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44" sheetId="1" r:id="rId1"/>
  </sheets>
  <definedNames/>
  <calcPr fullCalcOnLoad="1"/>
</workbook>
</file>

<file path=xl/sharedStrings.xml><?xml version="1.0" encoding="utf-8"?>
<sst xmlns="http://schemas.openxmlformats.org/spreadsheetml/2006/main" count="167" uniqueCount="147">
  <si>
    <t>　　　　（１）　　歳　　　　　　　　　　　　入</t>
  </si>
  <si>
    <t>注：主要13款を抽出して記載してあるため歳入合計とは一致しない。</t>
  </si>
  <si>
    <t>　単位：千円</t>
  </si>
  <si>
    <t>区分</t>
  </si>
  <si>
    <t>歳入合計</t>
  </si>
  <si>
    <t>地方税</t>
  </si>
  <si>
    <t>地方交付税</t>
  </si>
  <si>
    <t>分担金、負担金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</si>
  <si>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</si>
  <si>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</si>
  <si>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</si>
  <si>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</si>
  <si>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</si>
  <si>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</si>
  <si>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</si>
  <si>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</si>
  <si>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</si>
  <si>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</si>
  <si>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</si>
  <si>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</si>
  <si>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</si>
  <si>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</si>
  <si>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</si>
  <si>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</si>
  <si>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</si>
  <si>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</si>
  <si>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</si>
  <si>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</si>
  <si>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</si>
  <si>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</si>
  <si>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</si>
  <si>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</si>
  <si>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</si>
  <si>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</si>
  <si>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</si>
  <si>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</si>
  <si>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</si>
  <si>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</si>
  <si>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</si>
  <si>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</si>
  <si>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</si>
  <si>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</si>
  <si>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</si>
  <si>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</si>
  <si>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</si>
  <si>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</si>
  <si>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</si>
  <si>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</si>
  <si>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</si>
  <si>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</si>
  <si>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</si>
  <si>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</si>
  <si>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</si>
  <si>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</si>
  <si>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</si>
  <si>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</si>
  <si>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</si>
  <si>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</si>
  <si>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</si>
  <si>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</si>
  <si>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</si>
  <si>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</si>
  <si>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</si>
  <si>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</si>
  <si>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</si>
  <si>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</si>
  <si>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</si>
  <si>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</si>
  <si>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</si>
  <si>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</si>
  <si>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</si>
  <si>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</si>
  <si>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</si>
  <si>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　　　（１）　　歳　　　　　　　　　　　　　入（続き）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</si>
  <si>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</si>
  <si>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</si>
  <si>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</si>
  <si>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</si>
  <si>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</si>
  <si>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</si>
  <si>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</si>
  <si>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</si>
  <si>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</si>
  <si>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</si>
  <si>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</si>
  <si>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</si>
  <si>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</si>
  <si>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</si>
  <si>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</si>
  <si>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</si>
  <si>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</si>
  <si>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</si>
  <si>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</si>
  <si>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</si>
  <si>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</si>
  <si>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</si>
  <si>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</si>
  <si>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</si>
  <si>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</si>
  <si>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</si>
  <si>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</si>
  <si>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</si>
  <si>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</si>
  <si>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</si>
  <si>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</si>
  <si>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</si>
  <si>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</si>
  <si>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</si>
  <si>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</si>
  <si>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</si>
  <si>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</si>
  <si>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</si>
  <si>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</si>
  <si>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</si>
  <si>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</si>
  <si>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</si>
  <si>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</si>
  <si>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</si>
  <si>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</si>
  <si>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</si>
  <si>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</si>
  <si>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</si>
  <si>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</si>
  <si>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</si>
  <si>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</si>
  <si>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</si>
  <si>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</si>
  <si>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</si>
  <si>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</si>
  <si>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</si>
  <si>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</si>
  <si>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</si>
  <si>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</si>
  <si>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</si>
  <si>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</si>
  <si>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-</t>
  </si>
  <si>
    <t>市部</t>
  </si>
  <si>
    <t>郡部</t>
  </si>
  <si>
    <t>　182．市　町　村　会　計　　　歳　入　歳　出　決　算　額</t>
  </si>
  <si>
    <t>　資料：県地方課</t>
  </si>
  <si>
    <t>　182．市　町　村　会　計　　　歳　入　歳　出　決　算　額（続き）</t>
  </si>
  <si>
    <t>３</t>
  </si>
  <si>
    <t>４</t>
  </si>
  <si>
    <t>昭和63年度</t>
  </si>
  <si>
    <t>平  成   元   年</t>
  </si>
  <si>
    <t>２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</si>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</sst>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/>
    </xf>
    <xf numFmtId="178" fontId="5" fillId="0" borderId="0" xfId="0" applyNumberFormat="1" applyFont="1" applyFill="1" applyAlignment="1">
      <alignment/>
    </xf>
    <xf numFmtId="0" fontId="3" fillId="0" borderId="0" xfId="0" applyFont="1" applyFill="1" applyAlignment="1">
      <alignment horizontal="distributed"/>
    </xf>
    <xf numFmtId="178" fontId="3" fillId="0" borderId="5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178" fontId="7" fillId="0" borderId="5" xfId="0" applyNumberFormat="1" applyFont="1" applyFill="1" applyBorder="1" applyAlignment="1">
      <alignment horizontal="right"/>
    </xf>
    <xf numFmtId="178" fontId="7" fillId="0" borderId="0" xfId="0" applyNumberFormat="1" applyFont="1" applyFill="1" applyAlignment="1">
      <alignment horizontal="right"/>
    </xf>
    <xf numFmtId="0" fontId="0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/>
    </xf>
    <xf numFmtId="178" fontId="3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Alignment="1">
      <alignment/>
    </xf>
    <xf numFmtId="178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/>
    </xf>
    <xf numFmtId="0" fontId="3" fillId="0" borderId="0" xfId="0" applyFont="1" applyFill="1" applyAlignment="1">
      <alignment horizontal="distributed"/>
    </xf>
    <xf numFmtId="0" fontId="9" fillId="0" borderId="0" xfId="0" applyFont="1" applyFill="1" applyAlignment="1">
      <alignment horizontal="distributed"/>
    </xf>
    <xf numFmtId="49" fontId="3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8"/>
  <sheetViews>
    <sheetView tabSelected="1" zoomScale="130" zoomScaleNormal="130" workbookViewId="0" topLeftCell="K1">
      <selection activeCell="Q128" sqref="Q128"/>
    </sheetView>
  </sheetViews>
  <sheetFormatPr defaultColWidth="9.00390625" defaultRowHeight="13.5"/>
  <cols>
    <col min="1" max="1" width="1.00390625" style="1" customWidth="1"/>
    <col min="2" max="2" width="1.75390625" style="1" customWidth="1"/>
    <col min="3" max="3" width="7.25390625" style="1" customWidth="1"/>
    <col min="4" max="4" width="5.25390625" style="1" customWidth="1"/>
    <col min="5" max="5" width="1.00390625" style="1" customWidth="1"/>
    <col min="6" max="8" width="11.75390625" style="1" customWidth="1"/>
    <col min="9" max="9" width="11.875" style="1" customWidth="1"/>
    <col min="10" max="11" width="11.75390625" style="1" customWidth="1"/>
    <col min="12" max="19" width="10.875" style="1" customWidth="1"/>
    <col min="20" max="16384" width="9.00390625" style="1" customWidth="1"/>
  </cols>
  <sheetData>
    <row r="1" ht="17.25">
      <c r="I1" s="2" t="s">
        <v>138</v>
      </c>
    </row>
    <row r="2" ht="14.25">
      <c r="J2" s="3" t="s">
        <v>0</v>
      </c>
    </row>
    <row r="3" ht="13.5">
      <c r="A3" s="4" t="s">
        <v>1</v>
      </c>
    </row>
    <row r="4" ht="14.25" thickBot="1">
      <c r="A4" s="4" t="s">
        <v>2</v>
      </c>
    </row>
    <row r="5" spans="1:24" ht="15" customHeight="1" thickTop="1">
      <c r="A5" s="31" t="s">
        <v>3</v>
      </c>
      <c r="B5" s="31"/>
      <c r="C5" s="31"/>
      <c r="D5" s="31"/>
      <c r="E5" s="31"/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6" t="s">
        <v>9</v>
      </c>
      <c r="L5" s="7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W5" s="27"/>
      <c r="X5" s="27"/>
    </row>
    <row r="6" spans="6:12" ht="3.75" customHeight="1">
      <c r="F6" s="8"/>
      <c r="L6" s="9"/>
    </row>
    <row r="7" spans="2:19" s="25" customFormat="1" ht="9.75" customHeight="1">
      <c r="B7" s="33" t="s">
        <v>143</v>
      </c>
      <c r="C7" s="33"/>
      <c r="D7" s="34"/>
      <c r="F7" s="11">
        <v>543287590</v>
      </c>
      <c r="G7" s="12">
        <v>221179337</v>
      </c>
      <c r="H7" s="12">
        <v>94969958</v>
      </c>
      <c r="I7" s="12">
        <v>7781350</v>
      </c>
      <c r="J7" s="12">
        <v>11677348</v>
      </c>
      <c r="K7" s="12">
        <v>2990854</v>
      </c>
      <c r="L7" s="12">
        <v>32082971</v>
      </c>
      <c r="M7" s="12">
        <v>28406053</v>
      </c>
      <c r="N7" s="12">
        <v>23462942</v>
      </c>
      <c r="O7" s="12">
        <v>3556073</v>
      </c>
      <c r="P7" s="12">
        <v>16163759</v>
      </c>
      <c r="Q7" s="12">
        <v>22451228</v>
      </c>
      <c r="R7" s="12">
        <v>26320067</v>
      </c>
      <c r="S7" s="12">
        <v>34951276</v>
      </c>
    </row>
    <row r="8" spans="2:19" s="25" customFormat="1" ht="9.75" customHeight="1">
      <c r="B8" s="37" t="s">
        <v>144</v>
      </c>
      <c r="C8" s="37"/>
      <c r="D8" s="38"/>
      <c r="F8" s="11">
        <v>588080460</v>
      </c>
      <c r="G8" s="12">
        <v>232741921</v>
      </c>
      <c r="H8" s="12">
        <v>115757062</v>
      </c>
      <c r="I8" s="12">
        <v>7559581</v>
      </c>
      <c r="J8" s="12">
        <v>12190828</v>
      </c>
      <c r="K8" s="12">
        <v>3080746</v>
      </c>
      <c r="L8" s="12">
        <v>33726948</v>
      </c>
      <c r="M8" s="12">
        <v>30943979</v>
      </c>
      <c r="N8" s="12">
        <v>16410109</v>
      </c>
      <c r="O8" s="12">
        <v>3310824</v>
      </c>
      <c r="P8" s="12">
        <v>12677658</v>
      </c>
      <c r="Q8" s="12">
        <v>23531524</v>
      </c>
      <c r="R8" s="12">
        <v>27102502</v>
      </c>
      <c r="S8" s="12">
        <v>39621535</v>
      </c>
    </row>
    <row r="9" spans="2:19" s="25" customFormat="1" ht="9.75" customHeight="1">
      <c r="B9" s="35" t="s">
        <v>145</v>
      </c>
      <c r="C9" s="36"/>
      <c r="D9" s="36"/>
      <c r="F9" s="11">
        <v>650523992</v>
      </c>
      <c r="G9" s="12">
        <v>244142167</v>
      </c>
      <c r="H9" s="12">
        <v>124541331</v>
      </c>
      <c r="I9" s="12">
        <v>7496422</v>
      </c>
      <c r="J9" s="12">
        <v>12672260</v>
      </c>
      <c r="K9" s="12">
        <v>3102015</v>
      </c>
      <c r="L9" s="12">
        <v>33544685</v>
      </c>
      <c r="M9" s="12">
        <v>32590191</v>
      </c>
      <c r="N9" s="12">
        <v>24460895</v>
      </c>
      <c r="O9" s="12">
        <v>4827035</v>
      </c>
      <c r="P9" s="12">
        <v>19115732</v>
      </c>
      <c r="Q9" s="12">
        <v>27771515</v>
      </c>
      <c r="R9" s="12">
        <v>30402498</v>
      </c>
      <c r="S9" s="12">
        <v>48269578</v>
      </c>
    </row>
    <row r="10" spans="2:19" s="25" customFormat="1" ht="9.75" customHeight="1">
      <c r="B10" s="35" t="s">
        <v>141</v>
      </c>
      <c r="C10" s="36"/>
      <c r="D10" s="36"/>
      <c r="F10" s="11">
        <v>696055324</v>
      </c>
      <c r="G10" s="12">
        <v>261217796</v>
      </c>
      <c r="H10" s="12">
        <v>133593239</v>
      </c>
      <c r="I10" s="12">
        <v>7829796</v>
      </c>
      <c r="J10" s="12">
        <v>13128098</v>
      </c>
      <c r="K10" s="12">
        <v>3174702</v>
      </c>
      <c r="L10" s="12">
        <v>35294990</v>
      </c>
      <c r="M10" s="12">
        <v>31954166</v>
      </c>
      <c r="N10" s="12">
        <v>23419211</v>
      </c>
      <c r="O10" s="12">
        <v>4053383</v>
      </c>
      <c r="P10" s="12">
        <v>28392847</v>
      </c>
      <c r="Q10" s="12">
        <v>27158016</v>
      </c>
      <c r="R10" s="12">
        <v>33209211</v>
      </c>
      <c r="S10" s="12">
        <v>54963886</v>
      </c>
    </row>
    <row r="11" spans="2:19" s="13" customFormat="1" ht="9.75" customHeight="1">
      <c r="B11" s="29" t="s">
        <v>142</v>
      </c>
      <c r="C11" s="30"/>
      <c r="D11" s="30"/>
      <c r="F11" s="16">
        <v>762082871</v>
      </c>
      <c r="G11" s="17">
        <v>278807188</v>
      </c>
      <c r="H11" s="17">
        <v>144103620</v>
      </c>
      <c r="I11" s="17">
        <v>8573139</v>
      </c>
      <c r="J11" s="17">
        <v>13921736</v>
      </c>
      <c r="K11" s="17">
        <v>3250094</v>
      </c>
      <c r="L11" s="17">
        <v>41749718</v>
      </c>
      <c r="M11" s="17">
        <v>35717390</v>
      </c>
      <c r="N11" s="17">
        <v>21210782</v>
      </c>
      <c r="O11" s="17">
        <v>3580519</v>
      </c>
      <c r="P11" s="17">
        <v>36388668</v>
      </c>
      <c r="Q11" s="17">
        <v>28656630</v>
      </c>
      <c r="R11" s="17">
        <v>32957660</v>
      </c>
      <c r="S11" s="17">
        <v>76846779</v>
      </c>
    </row>
    <row r="12" spans="2:19" ht="6.75" customHeight="1">
      <c r="B12" s="14"/>
      <c r="C12" s="14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2:19" s="13" customFormat="1" ht="10.5" customHeight="1">
      <c r="B13" s="32" t="s">
        <v>136</v>
      </c>
      <c r="C13" s="32"/>
      <c r="D13" s="32"/>
      <c r="F13" s="16">
        <f aca="true" t="shared" si="0" ref="F13:S13">SUM(F17:F30)</f>
        <v>433245315</v>
      </c>
      <c r="G13" s="28">
        <f t="shared" si="0"/>
        <v>196883242</v>
      </c>
      <c r="H13" s="28">
        <f t="shared" si="0"/>
        <v>36266446</v>
      </c>
      <c r="I13" s="28">
        <f>SUM(I17:I30)</f>
        <v>4842914</v>
      </c>
      <c r="J13" s="28">
        <f t="shared" si="0"/>
        <v>8179060</v>
      </c>
      <c r="K13" s="28">
        <f t="shared" si="0"/>
        <v>2369874</v>
      </c>
      <c r="L13" s="28">
        <f t="shared" si="0"/>
        <v>29342342</v>
      </c>
      <c r="M13" s="28">
        <f t="shared" si="0"/>
        <v>13161365</v>
      </c>
      <c r="N13" s="28">
        <f t="shared" si="0"/>
        <v>12214494</v>
      </c>
      <c r="O13" s="28">
        <f t="shared" si="0"/>
        <v>1972039</v>
      </c>
      <c r="P13" s="28">
        <f t="shared" si="0"/>
        <v>21605829</v>
      </c>
      <c r="Q13" s="28">
        <f t="shared" si="0"/>
        <v>15229497</v>
      </c>
      <c r="R13" s="28">
        <f t="shared" si="0"/>
        <v>23882599</v>
      </c>
      <c r="S13" s="28">
        <f t="shared" si="0"/>
        <v>45283599</v>
      </c>
    </row>
    <row r="14" spans="2:19" s="13" customFormat="1" ht="6.75" customHeight="1">
      <c r="B14" s="15"/>
      <c r="C14" s="15"/>
      <c r="D14" s="15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2:19" s="13" customFormat="1" ht="10.5" customHeight="1">
      <c r="B15" s="32" t="s">
        <v>137</v>
      </c>
      <c r="C15" s="32"/>
      <c r="D15" s="32"/>
      <c r="F15" s="16">
        <f aca="true" t="shared" si="1" ref="F15:S15">SUM(F32,F38,F43,F47,F51,F57,F67,F76,F88,F95,F104,F113,F117,F120,F133,F140,F150)</f>
        <v>328837556</v>
      </c>
      <c r="G15" s="17">
        <f t="shared" si="1"/>
        <v>81923946</v>
      </c>
      <c r="H15" s="17">
        <f t="shared" si="1"/>
        <v>107837174</v>
      </c>
      <c r="I15" s="17">
        <f t="shared" si="1"/>
        <v>3730225</v>
      </c>
      <c r="J15" s="17">
        <f t="shared" si="1"/>
        <v>5742676</v>
      </c>
      <c r="K15" s="17">
        <f t="shared" si="1"/>
        <v>880220</v>
      </c>
      <c r="L15" s="17">
        <f t="shared" si="1"/>
        <v>12407376</v>
      </c>
      <c r="M15" s="17">
        <f t="shared" si="1"/>
        <v>22556025</v>
      </c>
      <c r="N15" s="17">
        <f t="shared" si="1"/>
        <v>8996288</v>
      </c>
      <c r="O15" s="17">
        <f t="shared" si="1"/>
        <v>1608480</v>
      </c>
      <c r="P15" s="17">
        <f t="shared" si="1"/>
        <v>14782839</v>
      </c>
      <c r="Q15" s="17">
        <f t="shared" si="1"/>
        <v>13427133</v>
      </c>
      <c r="R15" s="17">
        <f t="shared" si="1"/>
        <v>9075061</v>
      </c>
      <c r="S15" s="17">
        <f t="shared" si="1"/>
        <v>31563180</v>
      </c>
    </row>
    <row r="16" spans="2:19" ht="6.75" customHeight="1">
      <c r="B16" s="10"/>
      <c r="C16" s="10"/>
      <c r="D16" s="10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2:19" s="25" customFormat="1" ht="10.5" customHeight="1">
      <c r="B17" s="10"/>
      <c r="C17" s="33" t="s">
        <v>18</v>
      </c>
      <c r="D17" s="33"/>
      <c r="F17" s="11">
        <v>127576604</v>
      </c>
      <c r="G17" s="12">
        <v>68294032</v>
      </c>
      <c r="H17" s="12">
        <v>2728439</v>
      </c>
      <c r="I17" s="12">
        <v>837167</v>
      </c>
      <c r="J17" s="12">
        <v>3014022</v>
      </c>
      <c r="K17" s="12">
        <v>595106</v>
      </c>
      <c r="L17" s="12">
        <v>9849859</v>
      </c>
      <c r="M17" s="12">
        <v>4008518</v>
      </c>
      <c r="N17" s="12">
        <v>1993693</v>
      </c>
      <c r="O17" s="12">
        <v>62555</v>
      </c>
      <c r="P17" s="12">
        <v>671054</v>
      </c>
      <c r="Q17" s="12">
        <v>4381023</v>
      </c>
      <c r="R17" s="12">
        <v>9414268</v>
      </c>
      <c r="S17" s="12">
        <v>15460400</v>
      </c>
    </row>
    <row r="18" spans="2:19" s="25" customFormat="1" ht="10.5" customHeight="1">
      <c r="B18" s="10"/>
      <c r="C18" s="33" t="s">
        <v>19</v>
      </c>
      <c r="D18" s="33"/>
      <c r="F18" s="11">
        <v>49585556</v>
      </c>
      <c r="G18" s="12">
        <v>25053199</v>
      </c>
      <c r="H18" s="12">
        <v>253620</v>
      </c>
      <c r="I18" s="12">
        <v>432837</v>
      </c>
      <c r="J18" s="12">
        <v>1193452</v>
      </c>
      <c r="K18" s="12">
        <v>101263</v>
      </c>
      <c r="L18" s="12">
        <v>2856460</v>
      </c>
      <c r="M18" s="12">
        <v>1391016</v>
      </c>
      <c r="N18" s="12">
        <v>291323</v>
      </c>
      <c r="O18" s="12">
        <v>170350</v>
      </c>
      <c r="P18" s="12">
        <v>730000</v>
      </c>
      <c r="Q18" s="12">
        <v>1277106</v>
      </c>
      <c r="R18" s="12">
        <v>6832973</v>
      </c>
      <c r="S18" s="12">
        <v>6599228</v>
      </c>
    </row>
    <row r="19" spans="2:19" s="25" customFormat="1" ht="10.5" customHeight="1">
      <c r="B19" s="10"/>
      <c r="C19" s="33" t="s">
        <v>20</v>
      </c>
      <c r="D19" s="33"/>
      <c r="F19" s="11">
        <v>23293398</v>
      </c>
      <c r="G19" s="12">
        <v>8493247</v>
      </c>
      <c r="H19" s="12">
        <v>3911387</v>
      </c>
      <c r="I19" s="12">
        <v>642335</v>
      </c>
      <c r="J19" s="12">
        <v>370442</v>
      </c>
      <c r="K19" s="12">
        <v>78019</v>
      </c>
      <c r="L19" s="12">
        <v>1428100</v>
      </c>
      <c r="M19" s="12">
        <v>834043</v>
      </c>
      <c r="N19" s="12">
        <v>2736633</v>
      </c>
      <c r="O19" s="12">
        <v>200129</v>
      </c>
      <c r="P19" s="12">
        <v>320060</v>
      </c>
      <c r="Q19" s="12">
        <v>874389</v>
      </c>
      <c r="R19" s="12">
        <v>1223903</v>
      </c>
      <c r="S19" s="12">
        <v>1185300</v>
      </c>
    </row>
    <row r="20" spans="2:19" s="25" customFormat="1" ht="10.5" customHeight="1">
      <c r="B20" s="10"/>
      <c r="C20" s="33" t="s">
        <v>21</v>
      </c>
      <c r="D20" s="33"/>
      <c r="F20" s="11">
        <v>31100269</v>
      </c>
      <c r="G20" s="12">
        <v>12557445</v>
      </c>
      <c r="H20" s="12">
        <v>3330549</v>
      </c>
      <c r="I20" s="12">
        <v>336686</v>
      </c>
      <c r="J20" s="12">
        <v>624713</v>
      </c>
      <c r="K20" s="12">
        <v>248151</v>
      </c>
      <c r="L20" s="12">
        <v>1628207</v>
      </c>
      <c r="M20" s="12">
        <v>607642</v>
      </c>
      <c r="N20" s="12">
        <v>930909</v>
      </c>
      <c r="O20" s="12">
        <v>169762</v>
      </c>
      <c r="P20" s="12">
        <v>4671422</v>
      </c>
      <c r="Q20" s="12">
        <v>950730</v>
      </c>
      <c r="R20" s="12">
        <v>553324</v>
      </c>
      <c r="S20" s="12">
        <v>3143000</v>
      </c>
    </row>
    <row r="21" spans="2:19" s="25" customFormat="1" ht="10.5" customHeight="1">
      <c r="B21" s="10"/>
      <c r="C21" s="33" t="s">
        <v>22</v>
      </c>
      <c r="D21" s="33"/>
      <c r="F21" s="11">
        <v>23558034</v>
      </c>
      <c r="G21" s="12">
        <v>9710296</v>
      </c>
      <c r="H21" s="12">
        <v>3629763</v>
      </c>
      <c r="I21" s="12">
        <v>445986</v>
      </c>
      <c r="J21" s="12">
        <v>365838</v>
      </c>
      <c r="K21" s="12">
        <v>46378</v>
      </c>
      <c r="L21" s="12">
        <v>1457335</v>
      </c>
      <c r="M21" s="12">
        <v>615094</v>
      </c>
      <c r="N21" s="12">
        <v>604956</v>
      </c>
      <c r="O21" s="12">
        <v>318350</v>
      </c>
      <c r="P21" s="12">
        <v>2324169</v>
      </c>
      <c r="Q21" s="12">
        <v>730799</v>
      </c>
      <c r="R21" s="12">
        <v>667845</v>
      </c>
      <c r="S21" s="12">
        <v>1390800</v>
      </c>
    </row>
    <row r="22" spans="2:19" s="25" customFormat="1" ht="10.5" customHeight="1">
      <c r="B22" s="10"/>
      <c r="C22" s="33" t="s">
        <v>23</v>
      </c>
      <c r="D22" s="33"/>
      <c r="F22" s="11">
        <v>20182392</v>
      </c>
      <c r="G22" s="12">
        <v>7109100</v>
      </c>
      <c r="H22" s="12">
        <v>3595182</v>
      </c>
      <c r="I22" s="12">
        <v>319859</v>
      </c>
      <c r="J22" s="12">
        <v>360353</v>
      </c>
      <c r="K22" s="12">
        <v>341160</v>
      </c>
      <c r="L22" s="12">
        <v>1445602</v>
      </c>
      <c r="M22" s="12">
        <v>855599</v>
      </c>
      <c r="N22" s="12">
        <v>528300</v>
      </c>
      <c r="O22" s="12">
        <v>28602</v>
      </c>
      <c r="P22" s="12">
        <v>1179794</v>
      </c>
      <c r="Q22" s="12">
        <v>378082</v>
      </c>
      <c r="R22" s="12">
        <v>496682</v>
      </c>
      <c r="S22" s="12">
        <v>2606232</v>
      </c>
    </row>
    <row r="23" spans="2:19" s="25" customFormat="1" ht="10.5" customHeight="1">
      <c r="B23" s="10"/>
      <c r="C23" s="33" t="s">
        <v>24</v>
      </c>
      <c r="D23" s="33"/>
      <c r="F23" s="11">
        <v>10218472</v>
      </c>
      <c r="G23" s="12">
        <v>2749909</v>
      </c>
      <c r="H23" s="12">
        <v>2479026</v>
      </c>
      <c r="I23" s="12">
        <v>169963</v>
      </c>
      <c r="J23" s="12">
        <v>59532</v>
      </c>
      <c r="K23" s="12">
        <v>94637</v>
      </c>
      <c r="L23" s="12">
        <v>768699</v>
      </c>
      <c r="M23" s="12">
        <v>415389</v>
      </c>
      <c r="N23" s="12">
        <v>347671</v>
      </c>
      <c r="O23" s="12">
        <v>284577</v>
      </c>
      <c r="P23" s="12">
        <v>269819</v>
      </c>
      <c r="Q23" s="12">
        <v>450022</v>
      </c>
      <c r="R23" s="12">
        <v>668046</v>
      </c>
      <c r="S23" s="12">
        <v>1095000</v>
      </c>
    </row>
    <row r="24" spans="2:19" s="25" customFormat="1" ht="10.5" customHeight="1">
      <c r="B24" s="10"/>
      <c r="C24" s="33" t="s">
        <v>25</v>
      </c>
      <c r="D24" s="33"/>
      <c r="F24" s="11">
        <v>15416081</v>
      </c>
      <c r="G24" s="12">
        <v>5014219</v>
      </c>
      <c r="H24" s="12">
        <v>2358521</v>
      </c>
      <c r="I24" s="12">
        <v>132409</v>
      </c>
      <c r="J24" s="12">
        <v>323186</v>
      </c>
      <c r="K24" s="12">
        <v>185123</v>
      </c>
      <c r="L24" s="12">
        <v>960408</v>
      </c>
      <c r="M24" s="12">
        <v>448596</v>
      </c>
      <c r="N24" s="12">
        <v>775876</v>
      </c>
      <c r="O24" s="12">
        <v>23215</v>
      </c>
      <c r="P24" s="12">
        <v>856155</v>
      </c>
      <c r="Q24" s="12">
        <v>747354</v>
      </c>
      <c r="R24" s="12">
        <v>485341</v>
      </c>
      <c r="S24" s="12">
        <v>2128839</v>
      </c>
    </row>
    <row r="25" spans="2:19" s="25" customFormat="1" ht="10.5" customHeight="1">
      <c r="B25" s="10"/>
      <c r="C25" s="33" t="s">
        <v>26</v>
      </c>
      <c r="D25" s="33"/>
      <c r="F25" s="11">
        <v>19634099</v>
      </c>
      <c r="G25" s="12">
        <v>8133574</v>
      </c>
      <c r="H25" s="12">
        <v>2844439</v>
      </c>
      <c r="I25" s="12">
        <v>373949</v>
      </c>
      <c r="J25" s="12">
        <v>120554</v>
      </c>
      <c r="K25" s="12">
        <v>59229</v>
      </c>
      <c r="L25" s="12">
        <v>1576329</v>
      </c>
      <c r="M25" s="12">
        <v>553515</v>
      </c>
      <c r="N25" s="12">
        <v>285032</v>
      </c>
      <c r="O25" s="12">
        <v>16335</v>
      </c>
      <c r="P25" s="12">
        <v>1471226</v>
      </c>
      <c r="Q25" s="12">
        <v>1245785</v>
      </c>
      <c r="R25" s="12">
        <v>681443</v>
      </c>
      <c r="S25" s="12">
        <v>1329700</v>
      </c>
    </row>
    <row r="26" spans="2:19" s="25" customFormat="1" ht="10.5" customHeight="1">
      <c r="B26" s="10"/>
      <c r="C26" s="33" t="s">
        <v>27</v>
      </c>
      <c r="D26" s="33"/>
      <c r="F26" s="11">
        <v>13006842</v>
      </c>
      <c r="G26" s="12">
        <v>4262569</v>
      </c>
      <c r="H26" s="12">
        <v>3041871</v>
      </c>
      <c r="I26" s="12">
        <v>231264</v>
      </c>
      <c r="J26" s="12">
        <v>217198</v>
      </c>
      <c r="K26" s="12">
        <v>175901</v>
      </c>
      <c r="L26" s="12">
        <v>885667</v>
      </c>
      <c r="M26" s="12">
        <v>638272</v>
      </c>
      <c r="N26" s="12">
        <v>252602</v>
      </c>
      <c r="O26" s="12">
        <v>17813</v>
      </c>
      <c r="P26" s="12">
        <v>322180</v>
      </c>
      <c r="Q26" s="12">
        <v>550160</v>
      </c>
      <c r="R26" s="12">
        <v>255335</v>
      </c>
      <c r="S26" s="12">
        <v>1506900</v>
      </c>
    </row>
    <row r="27" spans="2:19" s="25" customFormat="1" ht="10.5" customHeight="1">
      <c r="B27" s="10"/>
      <c r="C27" s="33" t="s">
        <v>28</v>
      </c>
      <c r="D27" s="33"/>
      <c r="F27" s="11">
        <v>14750369</v>
      </c>
      <c r="G27" s="12">
        <v>6795789</v>
      </c>
      <c r="H27" s="12">
        <v>1712309</v>
      </c>
      <c r="I27" s="12">
        <v>323893</v>
      </c>
      <c r="J27" s="12">
        <v>271509</v>
      </c>
      <c r="K27" s="12">
        <v>40347</v>
      </c>
      <c r="L27" s="12">
        <v>1114048</v>
      </c>
      <c r="M27" s="12">
        <v>545434</v>
      </c>
      <c r="N27" s="12">
        <v>353442</v>
      </c>
      <c r="O27" s="12">
        <v>89464</v>
      </c>
      <c r="P27" s="12">
        <v>103521</v>
      </c>
      <c r="Q27" s="12">
        <v>711188</v>
      </c>
      <c r="R27" s="12">
        <v>614656</v>
      </c>
      <c r="S27" s="12">
        <v>1245000</v>
      </c>
    </row>
    <row r="28" spans="2:19" s="25" customFormat="1" ht="10.5" customHeight="1">
      <c r="B28" s="10"/>
      <c r="C28" s="33" t="s">
        <v>29</v>
      </c>
      <c r="D28" s="33"/>
      <c r="F28" s="11">
        <v>19336150</v>
      </c>
      <c r="G28" s="12">
        <v>7709938</v>
      </c>
      <c r="H28" s="12">
        <v>3594245</v>
      </c>
      <c r="I28" s="12">
        <v>190514</v>
      </c>
      <c r="J28" s="12">
        <v>400002</v>
      </c>
      <c r="K28" s="12">
        <v>229026</v>
      </c>
      <c r="L28" s="12">
        <v>1220988</v>
      </c>
      <c r="M28" s="12">
        <v>551799</v>
      </c>
      <c r="N28" s="12">
        <v>876478</v>
      </c>
      <c r="O28" s="12">
        <v>31302</v>
      </c>
      <c r="P28" s="12">
        <v>1673669</v>
      </c>
      <c r="Q28" s="12">
        <v>952566</v>
      </c>
      <c r="R28" s="12">
        <v>367851</v>
      </c>
      <c r="S28" s="12">
        <v>501500</v>
      </c>
    </row>
    <row r="29" spans="2:19" s="25" customFormat="1" ht="10.5" customHeight="1">
      <c r="B29" s="10"/>
      <c r="C29" s="33" t="s">
        <v>30</v>
      </c>
      <c r="D29" s="33"/>
      <c r="F29" s="11">
        <v>41578847</v>
      </c>
      <c r="G29" s="12">
        <v>18081717</v>
      </c>
      <c r="H29" s="12">
        <v>2311212</v>
      </c>
      <c r="I29" s="12">
        <v>242327</v>
      </c>
      <c r="J29" s="12">
        <v>585311</v>
      </c>
      <c r="K29" s="12">
        <v>88285</v>
      </c>
      <c r="L29" s="12">
        <v>2774002</v>
      </c>
      <c r="M29" s="12">
        <v>974910</v>
      </c>
      <c r="N29" s="12">
        <v>504907</v>
      </c>
      <c r="O29" s="12">
        <v>398559</v>
      </c>
      <c r="P29" s="12">
        <v>6088845</v>
      </c>
      <c r="Q29" s="12">
        <v>1109147</v>
      </c>
      <c r="R29" s="12">
        <v>836244</v>
      </c>
      <c r="S29" s="12">
        <v>5177300</v>
      </c>
    </row>
    <row r="30" spans="2:19" s="25" customFormat="1" ht="10.5" customHeight="1">
      <c r="B30" s="10"/>
      <c r="C30" s="33" t="s">
        <v>31</v>
      </c>
      <c r="D30" s="33"/>
      <c r="F30" s="11">
        <v>24008202</v>
      </c>
      <c r="G30" s="12">
        <v>12918208</v>
      </c>
      <c r="H30" s="12">
        <v>475883</v>
      </c>
      <c r="I30" s="12">
        <v>163725</v>
      </c>
      <c r="J30" s="12">
        <v>272948</v>
      </c>
      <c r="K30" s="12">
        <v>87249</v>
      </c>
      <c r="L30" s="12">
        <v>1376638</v>
      </c>
      <c r="M30" s="12">
        <v>721538</v>
      </c>
      <c r="N30" s="12">
        <v>1732672</v>
      </c>
      <c r="O30" s="12">
        <v>161026</v>
      </c>
      <c r="P30" s="12">
        <v>923915</v>
      </c>
      <c r="Q30" s="12">
        <v>871146</v>
      </c>
      <c r="R30" s="12">
        <v>784688</v>
      </c>
      <c r="S30" s="12">
        <v>1914400</v>
      </c>
    </row>
    <row r="31" spans="2:19" ht="6.75" customHeight="1">
      <c r="B31" s="10"/>
      <c r="C31" s="10"/>
      <c r="D31" s="10"/>
      <c r="F31" s="11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2:19" s="13" customFormat="1" ht="10.5" customHeight="1">
      <c r="B32" s="32" t="s">
        <v>32</v>
      </c>
      <c r="C32" s="32"/>
      <c r="D32" s="32"/>
      <c r="F32" s="16">
        <f>SUM(F33:F36)</f>
        <v>18378405</v>
      </c>
      <c r="G32" s="28">
        <f>SUM(G33:G36)</f>
        <v>8554628</v>
      </c>
      <c r="H32" s="28">
        <f aca="true" t="shared" si="2" ref="H32:S32">SUM(H33:H36)</f>
        <v>3438423</v>
      </c>
      <c r="I32" s="28">
        <f t="shared" si="2"/>
        <v>347701</v>
      </c>
      <c r="J32" s="28">
        <f t="shared" si="2"/>
        <v>251719</v>
      </c>
      <c r="K32" s="28">
        <f t="shared" si="2"/>
        <v>24717</v>
      </c>
      <c r="L32" s="28">
        <f t="shared" si="2"/>
        <v>667663</v>
      </c>
      <c r="M32" s="28">
        <f t="shared" si="2"/>
        <v>459353</v>
      </c>
      <c r="N32" s="28">
        <f t="shared" si="2"/>
        <v>487910</v>
      </c>
      <c r="O32" s="28">
        <f t="shared" si="2"/>
        <v>55974</v>
      </c>
      <c r="P32" s="28">
        <f t="shared" si="2"/>
        <v>1021675</v>
      </c>
      <c r="Q32" s="28">
        <f t="shared" si="2"/>
        <v>1088011</v>
      </c>
      <c r="R32" s="28">
        <f t="shared" si="2"/>
        <v>285584</v>
      </c>
      <c r="S32" s="28">
        <f t="shared" si="2"/>
        <v>715000</v>
      </c>
    </row>
    <row r="33" spans="2:19" s="25" customFormat="1" ht="10.5" customHeight="1">
      <c r="B33" s="10"/>
      <c r="C33" s="33" t="s">
        <v>33</v>
      </c>
      <c r="D33" s="33"/>
      <c r="F33" s="11">
        <v>2785628</v>
      </c>
      <c r="G33" s="12">
        <v>1045511</v>
      </c>
      <c r="H33" s="12">
        <v>834787</v>
      </c>
      <c r="I33" s="12">
        <v>45361</v>
      </c>
      <c r="J33" s="12">
        <v>2694</v>
      </c>
      <c r="K33" s="12">
        <v>3838</v>
      </c>
      <c r="L33" s="12">
        <v>128399</v>
      </c>
      <c r="M33" s="12">
        <v>48998</v>
      </c>
      <c r="N33" s="12">
        <v>41629</v>
      </c>
      <c r="O33" s="12">
        <v>10844</v>
      </c>
      <c r="P33" s="12">
        <v>213136</v>
      </c>
      <c r="Q33" s="12">
        <v>204897</v>
      </c>
      <c r="R33" s="12">
        <v>36982</v>
      </c>
      <c r="S33" s="12">
        <v>49700</v>
      </c>
    </row>
    <row r="34" spans="2:19" s="25" customFormat="1" ht="10.5" customHeight="1">
      <c r="B34" s="10"/>
      <c r="C34" s="33" t="s">
        <v>34</v>
      </c>
      <c r="D34" s="33"/>
      <c r="F34" s="11">
        <v>5349521</v>
      </c>
      <c r="G34" s="12">
        <v>3177015</v>
      </c>
      <c r="H34" s="12">
        <v>657499</v>
      </c>
      <c r="I34" s="12">
        <v>8937</v>
      </c>
      <c r="J34" s="12">
        <v>113213</v>
      </c>
      <c r="K34" s="12">
        <v>9826</v>
      </c>
      <c r="L34" s="12">
        <v>164992</v>
      </c>
      <c r="M34" s="12">
        <v>128123</v>
      </c>
      <c r="N34" s="12">
        <v>143686</v>
      </c>
      <c r="O34" s="12">
        <v>26200</v>
      </c>
      <c r="P34" s="12">
        <v>101876</v>
      </c>
      <c r="Q34" s="12">
        <v>225969</v>
      </c>
      <c r="R34" s="12">
        <v>69974</v>
      </c>
      <c r="S34" s="12">
        <v>178100</v>
      </c>
    </row>
    <row r="35" spans="2:19" s="25" customFormat="1" ht="10.5" customHeight="1">
      <c r="B35" s="10"/>
      <c r="C35" s="33" t="s">
        <v>35</v>
      </c>
      <c r="D35" s="33"/>
      <c r="F35" s="11">
        <v>6128893</v>
      </c>
      <c r="G35" s="12">
        <v>2462530</v>
      </c>
      <c r="H35" s="12">
        <v>1261798</v>
      </c>
      <c r="I35" s="12">
        <v>141420</v>
      </c>
      <c r="J35" s="12">
        <v>74358</v>
      </c>
      <c r="K35" s="12">
        <v>6835</v>
      </c>
      <c r="L35" s="12">
        <v>134466</v>
      </c>
      <c r="M35" s="12">
        <v>155563</v>
      </c>
      <c r="N35" s="12">
        <v>247683</v>
      </c>
      <c r="O35" s="12">
        <v>16250</v>
      </c>
      <c r="P35" s="12">
        <v>544703</v>
      </c>
      <c r="Q35" s="12">
        <v>548936</v>
      </c>
      <c r="R35" s="12">
        <v>99202</v>
      </c>
      <c r="S35" s="12">
        <v>112600</v>
      </c>
    </row>
    <row r="36" spans="2:19" s="25" customFormat="1" ht="10.5" customHeight="1">
      <c r="B36" s="10"/>
      <c r="C36" s="33" t="s">
        <v>36</v>
      </c>
      <c r="D36" s="33"/>
      <c r="F36" s="11">
        <v>4114363</v>
      </c>
      <c r="G36" s="12">
        <v>1869572</v>
      </c>
      <c r="H36" s="12">
        <v>684339</v>
      </c>
      <c r="I36" s="12">
        <v>151983</v>
      </c>
      <c r="J36" s="12">
        <v>61454</v>
      </c>
      <c r="K36" s="12">
        <v>4218</v>
      </c>
      <c r="L36" s="12">
        <v>239806</v>
      </c>
      <c r="M36" s="12">
        <v>126669</v>
      </c>
      <c r="N36" s="12">
        <v>54912</v>
      </c>
      <c r="O36" s="12">
        <v>2680</v>
      </c>
      <c r="P36" s="12">
        <v>161960</v>
      </c>
      <c r="Q36" s="12">
        <v>108209</v>
      </c>
      <c r="R36" s="12">
        <v>79426</v>
      </c>
      <c r="S36" s="12">
        <v>374600</v>
      </c>
    </row>
    <row r="37" spans="2:19" ht="6.75" customHeight="1">
      <c r="B37" s="10"/>
      <c r="C37" s="10"/>
      <c r="D37" s="10"/>
      <c r="F37" s="1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2:19" s="13" customFormat="1" ht="10.5" customHeight="1">
      <c r="B38" s="32" t="s">
        <v>37</v>
      </c>
      <c r="C38" s="32"/>
      <c r="D38" s="32"/>
      <c r="F38" s="16">
        <f>SUM(F39:F41)</f>
        <v>15544871</v>
      </c>
      <c r="G38" s="28">
        <f>SUM(G39:G41)</f>
        <v>4122232</v>
      </c>
      <c r="H38" s="28">
        <f aca="true" t="shared" si="3" ref="H38:S38">SUM(H39:H41)</f>
        <v>4723152</v>
      </c>
      <c r="I38" s="28">
        <f t="shared" si="3"/>
        <v>184923</v>
      </c>
      <c r="J38" s="28">
        <f t="shared" si="3"/>
        <v>508621</v>
      </c>
      <c r="K38" s="28">
        <f t="shared" si="3"/>
        <v>17137</v>
      </c>
      <c r="L38" s="28">
        <f t="shared" si="3"/>
        <v>461227</v>
      </c>
      <c r="M38" s="28">
        <f t="shared" si="3"/>
        <v>871055</v>
      </c>
      <c r="N38" s="28">
        <f t="shared" si="3"/>
        <v>318962</v>
      </c>
      <c r="O38" s="28">
        <f t="shared" si="3"/>
        <v>112891</v>
      </c>
      <c r="P38" s="28">
        <f t="shared" si="3"/>
        <v>897399</v>
      </c>
      <c r="Q38" s="28">
        <f t="shared" si="3"/>
        <v>1052826</v>
      </c>
      <c r="R38" s="28">
        <f t="shared" si="3"/>
        <v>619939</v>
      </c>
      <c r="S38" s="28">
        <f t="shared" si="3"/>
        <v>855500</v>
      </c>
    </row>
    <row r="39" spans="2:19" s="25" customFormat="1" ht="10.5" customHeight="1">
      <c r="B39" s="10"/>
      <c r="C39" s="33" t="s">
        <v>38</v>
      </c>
      <c r="D39" s="33"/>
      <c r="F39" s="11">
        <v>7281171</v>
      </c>
      <c r="G39" s="12">
        <v>1364081</v>
      </c>
      <c r="H39" s="12">
        <v>1980678</v>
      </c>
      <c r="I39" s="12">
        <v>32798</v>
      </c>
      <c r="J39" s="12">
        <v>380956</v>
      </c>
      <c r="K39" s="12">
        <v>4330</v>
      </c>
      <c r="L39" s="12">
        <v>157309</v>
      </c>
      <c r="M39" s="12">
        <v>485420</v>
      </c>
      <c r="N39" s="12">
        <v>168538</v>
      </c>
      <c r="O39" s="12">
        <v>64421</v>
      </c>
      <c r="P39" s="12">
        <v>815713</v>
      </c>
      <c r="Q39" s="12">
        <v>650495</v>
      </c>
      <c r="R39" s="12">
        <v>235452</v>
      </c>
      <c r="S39" s="12">
        <v>581600</v>
      </c>
    </row>
    <row r="40" spans="2:19" s="25" customFormat="1" ht="10.5" customHeight="1">
      <c r="B40" s="10"/>
      <c r="C40" s="33" t="s">
        <v>39</v>
      </c>
      <c r="D40" s="33"/>
      <c r="F40" s="11">
        <v>3139708</v>
      </c>
      <c r="G40" s="12">
        <v>979598</v>
      </c>
      <c r="H40" s="12">
        <v>1158032</v>
      </c>
      <c r="I40" s="12">
        <v>46352</v>
      </c>
      <c r="J40" s="12">
        <v>56880</v>
      </c>
      <c r="K40" s="12">
        <v>4010</v>
      </c>
      <c r="L40" s="12">
        <v>85771</v>
      </c>
      <c r="M40" s="12">
        <v>108950</v>
      </c>
      <c r="N40" s="12">
        <v>73873</v>
      </c>
      <c r="O40" s="12">
        <v>33514</v>
      </c>
      <c r="P40" s="12">
        <v>57217</v>
      </c>
      <c r="Q40" s="12">
        <v>165527</v>
      </c>
      <c r="R40" s="12">
        <v>138959</v>
      </c>
      <c r="S40" s="12">
        <v>49300</v>
      </c>
    </row>
    <row r="41" spans="2:19" s="25" customFormat="1" ht="10.5" customHeight="1">
      <c r="B41" s="10"/>
      <c r="C41" s="33" t="s">
        <v>40</v>
      </c>
      <c r="D41" s="33"/>
      <c r="F41" s="11">
        <v>5123992</v>
      </c>
      <c r="G41" s="12">
        <v>1778553</v>
      </c>
      <c r="H41" s="12">
        <v>1584442</v>
      </c>
      <c r="I41" s="12">
        <v>105773</v>
      </c>
      <c r="J41" s="12">
        <v>70785</v>
      </c>
      <c r="K41" s="12">
        <v>8797</v>
      </c>
      <c r="L41" s="12">
        <v>218147</v>
      </c>
      <c r="M41" s="12">
        <v>276685</v>
      </c>
      <c r="N41" s="12">
        <v>76551</v>
      </c>
      <c r="O41" s="12">
        <v>14956</v>
      </c>
      <c r="P41" s="12">
        <v>24469</v>
      </c>
      <c r="Q41" s="12">
        <v>236804</v>
      </c>
      <c r="R41" s="12">
        <v>245528</v>
      </c>
      <c r="S41" s="12">
        <v>224600</v>
      </c>
    </row>
    <row r="42" spans="2:19" ht="6.75" customHeight="1">
      <c r="B42" s="10"/>
      <c r="C42" s="10"/>
      <c r="D42" s="10"/>
      <c r="F42" s="11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2:19" s="13" customFormat="1" ht="10.5" customHeight="1">
      <c r="B43" s="32" t="s">
        <v>41</v>
      </c>
      <c r="C43" s="32"/>
      <c r="D43" s="32"/>
      <c r="F43" s="16">
        <f>SUM(F44:F45)</f>
        <v>13042701</v>
      </c>
      <c r="G43" s="28">
        <f>SUM(G44:G45)</f>
        <v>3903932</v>
      </c>
      <c r="H43" s="28">
        <f aca="true" t="shared" si="4" ref="H43:S43">SUM(H44:H45)</f>
        <v>3870581</v>
      </c>
      <c r="I43" s="28">
        <f t="shared" si="4"/>
        <v>316131</v>
      </c>
      <c r="J43" s="28">
        <f t="shared" si="4"/>
        <v>200157</v>
      </c>
      <c r="K43" s="28">
        <f t="shared" si="4"/>
        <v>19469</v>
      </c>
      <c r="L43" s="28">
        <f t="shared" si="4"/>
        <v>655554</v>
      </c>
      <c r="M43" s="28">
        <f t="shared" si="4"/>
        <v>659175</v>
      </c>
      <c r="N43" s="28">
        <f t="shared" si="4"/>
        <v>208366</v>
      </c>
      <c r="O43" s="28">
        <f t="shared" si="4"/>
        <v>18105</v>
      </c>
      <c r="P43" s="28">
        <f t="shared" si="4"/>
        <v>69779</v>
      </c>
      <c r="Q43" s="28">
        <f t="shared" si="4"/>
        <v>928343</v>
      </c>
      <c r="R43" s="28">
        <f t="shared" si="4"/>
        <v>493563</v>
      </c>
      <c r="S43" s="28">
        <f t="shared" si="4"/>
        <v>962100</v>
      </c>
    </row>
    <row r="44" spans="2:19" s="25" customFormat="1" ht="10.5" customHeight="1">
      <c r="B44" s="10"/>
      <c r="C44" s="33" t="s">
        <v>42</v>
      </c>
      <c r="D44" s="33"/>
      <c r="F44" s="11">
        <v>9185678</v>
      </c>
      <c r="G44" s="12">
        <v>3213871</v>
      </c>
      <c r="H44" s="12">
        <v>2471883</v>
      </c>
      <c r="I44" s="12">
        <v>270235</v>
      </c>
      <c r="J44" s="12">
        <v>140426</v>
      </c>
      <c r="K44" s="12">
        <v>14779</v>
      </c>
      <c r="L44" s="12">
        <v>503598</v>
      </c>
      <c r="M44" s="12">
        <v>345611</v>
      </c>
      <c r="N44" s="12">
        <v>141072</v>
      </c>
      <c r="O44" s="12">
        <v>14705</v>
      </c>
      <c r="P44" s="12">
        <v>53325</v>
      </c>
      <c r="Q44" s="12">
        <v>692531</v>
      </c>
      <c r="R44" s="12">
        <v>373805</v>
      </c>
      <c r="S44" s="12">
        <v>392800</v>
      </c>
    </row>
    <row r="45" spans="2:19" s="25" customFormat="1" ht="10.5" customHeight="1">
      <c r="B45" s="10"/>
      <c r="C45" s="33" t="s">
        <v>43</v>
      </c>
      <c r="D45" s="33"/>
      <c r="F45" s="11">
        <v>3857023</v>
      </c>
      <c r="G45" s="12">
        <v>690061</v>
      </c>
      <c r="H45" s="12">
        <v>1398698</v>
      </c>
      <c r="I45" s="12">
        <v>45896</v>
      </c>
      <c r="J45" s="12">
        <v>59731</v>
      </c>
      <c r="K45" s="12">
        <v>4690</v>
      </c>
      <c r="L45" s="12">
        <v>151956</v>
      </c>
      <c r="M45" s="12">
        <v>313564</v>
      </c>
      <c r="N45" s="12">
        <v>67294</v>
      </c>
      <c r="O45" s="12">
        <v>3400</v>
      </c>
      <c r="P45" s="12">
        <v>16454</v>
      </c>
      <c r="Q45" s="12">
        <v>235812</v>
      </c>
      <c r="R45" s="12">
        <v>119758</v>
      </c>
      <c r="S45" s="12">
        <v>569300</v>
      </c>
    </row>
    <row r="46" spans="2:19" ht="6.75" customHeight="1">
      <c r="B46" s="10"/>
      <c r="C46" s="10"/>
      <c r="D46" s="10"/>
      <c r="F46" s="11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2:19" s="13" customFormat="1" ht="10.5" customHeight="1">
      <c r="B47" s="32" t="s">
        <v>44</v>
      </c>
      <c r="C47" s="32"/>
      <c r="D47" s="32"/>
      <c r="F47" s="16">
        <f>SUM(F48:F49)</f>
        <v>12386281</v>
      </c>
      <c r="G47" s="28">
        <f>SUM(G48:G49)</f>
        <v>5125017</v>
      </c>
      <c r="H47" s="28">
        <f aca="true" t="shared" si="5" ref="H47:S47">SUM(H48:H49)</f>
        <v>1771094</v>
      </c>
      <c r="I47" s="28">
        <f t="shared" si="5"/>
        <v>75361</v>
      </c>
      <c r="J47" s="28">
        <f t="shared" si="5"/>
        <v>253328</v>
      </c>
      <c r="K47" s="28">
        <f t="shared" si="5"/>
        <v>19471</v>
      </c>
      <c r="L47" s="28">
        <f t="shared" si="5"/>
        <v>665101</v>
      </c>
      <c r="M47" s="28">
        <f t="shared" si="5"/>
        <v>468962</v>
      </c>
      <c r="N47" s="28">
        <f t="shared" si="5"/>
        <v>263814</v>
      </c>
      <c r="O47" s="28">
        <f t="shared" si="5"/>
        <v>16062</v>
      </c>
      <c r="P47" s="28">
        <f t="shared" si="5"/>
        <v>939900</v>
      </c>
      <c r="Q47" s="28">
        <f t="shared" si="5"/>
        <v>990531</v>
      </c>
      <c r="R47" s="28">
        <f t="shared" si="5"/>
        <v>179911</v>
      </c>
      <c r="S47" s="28">
        <f t="shared" si="5"/>
        <v>1060400</v>
      </c>
    </row>
    <row r="48" spans="2:19" s="25" customFormat="1" ht="10.5" customHeight="1">
      <c r="B48" s="10"/>
      <c r="C48" s="33" t="s">
        <v>45</v>
      </c>
      <c r="D48" s="33"/>
      <c r="F48" s="11">
        <v>8572539</v>
      </c>
      <c r="G48" s="12">
        <v>3572016</v>
      </c>
      <c r="H48" s="12">
        <v>934503</v>
      </c>
      <c r="I48" s="12">
        <v>65199</v>
      </c>
      <c r="J48" s="12">
        <v>184690</v>
      </c>
      <c r="K48" s="12">
        <v>15092</v>
      </c>
      <c r="L48" s="12">
        <v>538532</v>
      </c>
      <c r="M48" s="12">
        <v>253731</v>
      </c>
      <c r="N48" s="12">
        <v>174910</v>
      </c>
      <c r="O48" s="12">
        <v>9651</v>
      </c>
      <c r="P48" s="12">
        <v>657652</v>
      </c>
      <c r="Q48" s="12">
        <v>806160</v>
      </c>
      <c r="R48" s="12">
        <v>137063</v>
      </c>
      <c r="S48" s="12">
        <v>833100</v>
      </c>
    </row>
    <row r="49" spans="2:19" s="25" customFormat="1" ht="10.5" customHeight="1">
      <c r="B49" s="10"/>
      <c r="C49" s="33" t="s">
        <v>46</v>
      </c>
      <c r="D49" s="33"/>
      <c r="F49" s="11">
        <v>3813742</v>
      </c>
      <c r="G49" s="12">
        <v>1553001</v>
      </c>
      <c r="H49" s="12">
        <v>836591</v>
      </c>
      <c r="I49" s="12">
        <v>10162</v>
      </c>
      <c r="J49" s="12">
        <v>68638</v>
      </c>
      <c r="K49" s="12">
        <v>4379</v>
      </c>
      <c r="L49" s="12">
        <v>126569</v>
      </c>
      <c r="M49" s="12">
        <v>215231</v>
      </c>
      <c r="N49" s="12">
        <v>88904</v>
      </c>
      <c r="O49" s="12">
        <v>6411</v>
      </c>
      <c r="P49" s="12">
        <v>282248</v>
      </c>
      <c r="Q49" s="12">
        <v>184371</v>
      </c>
      <c r="R49" s="12">
        <v>42848</v>
      </c>
      <c r="S49" s="12">
        <v>227300</v>
      </c>
    </row>
    <row r="50" spans="2:19" ht="6.75" customHeight="1">
      <c r="B50" s="10"/>
      <c r="C50" s="10"/>
      <c r="D50" s="10"/>
      <c r="F50" s="11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2:19" s="13" customFormat="1" ht="10.5" customHeight="1">
      <c r="B51" s="32" t="s">
        <v>47</v>
      </c>
      <c r="C51" s="32"/>
      <c r="D51" s="32"/>
      <c r="F51" s="16">
        <f>SUM(F52:F55)</f>
        <v>17431503</v>
      </c>
      <c r="G51" s="28">
        <f aca="true" t="shared" si="6" ref="G51:S51">SUM(G52:G55)</f>
        <v>6641901</v>
      </c>
      <c r="H51" s="28">
        <f t="shared" si="6"/>
        <v>3898800</v>
      </c>
      <c r="I51" s="28">
        <f t="shared" si="6"/>
        <v>69912</v>
      </c>
      <c r="J51" s="28">
        <f t="shared" si="6"/>
        <v>326492</v>
      </c>
      <c r="K51" s="28">
        <f t="shared" si="6"/>
        <v>29514</v>
      </c>
      <c r="L51" s="28">
        <f t="shared" si="6"/>
        <v>484430</v>
      </c>
      <c r="M51" s="28">
        <f t="shared" si="6"/>
        <v>623170</v>
      </c>
      <c r="N51" s="28">
        <f t="shared" si="6"/>
        <v>386523</v>
      </c>
      <c r="O51" s="28">
        <f t="shared" si="6"/>
        <v>22757</v>
      </c>
      <c r="P51" s="28">
        <f t="shared" si="6"/>
        <v>1124697</v>
      </c>
      <c r="Q51" s="28">
        <f t="shared" si="6"/>
        <v>774452</v>
      </c>
      <c r="R51" s="28">
        <f t="shared" si="6"/>
        <v>306887</v>
      </c>
      <c r="S51" s="28">
        <f t="shared" si="6"/>
        <v>1870500</v>
      </c>
    </row>
    <row r="52" spans="2:19" s="25" customFormat="1" ht="10.5" customHeight="1">
      <c r="B52" s="10"/>
      <c r="C52" s="33" t="s">
        <v>48</v>
      </c>
      <c r="D52" s="33"/>
      <c r="F52" s="11">
        <v>5490232</v>
      </c>
      <c r="G52" s="12">
        <v>3087412</v>
      </c>
      <c r="H52" s="12">
        <v>649519</v>
      </c>
      <c r="I52" s="12" t="s">
        <v>135</v>
      </c>
      <c r="J52" s="12">
        <v>107635</v>
      </c>
      <c r="K52" s="12">
        <v>6907</v>
      </c>
      <c r="L52" s="12">
        <v>187939</v>
      </c>
      <c r="M52" s="12">
        <v>239046</v>
      </c>
      <c r="N52" s="12">
        <v>76678</v>
      </c>
      <c r="O52" s="12">
        <v>12808</v>
      </c>
      <c r="P52" s="12">
        <v>20224</v>
      </c>
      <c r="Q52" s="12">
        <v>316397</v>
      </c>
      <c r="R52" s="12">
        <v>70772</v>
      </c>
      <c r="S52" s="12">
        <v>360100</v>
      </c>
    </row>
    <row r="53" spans="2:19" s="25" customFormat="1" ht="10.5" customHeight="1">
      <c r="B53" s="10"/>
      <c r="C53" s="33" t="s">
        <v>49</v>
      </c>
      <c r="D53" s="33"/>
      <c r="F53" s="11">
        <v>5268007</v>
      </c>
      <c r="G53" s="12">
        <v>826412</v>
      </c>
      <c r="H53" s="12">
        <v>1436753</v>
      </c>
      <c r="I53" s="12">
        <v>34539</v>
      </c>
      <c r="J53" s="12">
        <v>57258</v>
      </c>
      <c r="K53" s="12">
        <v>8893</v>
      </c>
      <c r="L53" s="12">
        <v>63584</v>
      </c>
      <c r="M53" s="12">
        <v>151067</v>
      </c>
      <c r="N53" s="12">
        <v>97393</v>
      </c>
      <c r="O53" s="12">
        <v>7999</v>
      </c>
      <c r="P53" s="12">
        <v>1061262</v>
      </c>
      <c r="Q53" s="12">
        <v>117518</v>
      </c>
      <c r="R53" s="12">
        <v>62938</v>
      </c>
      <c r="S53" s="12">
        <v>1182700</v>
      </c>
    </row>
    <row r="54" spans="2:19" s="25" customFormat="1" ht="10.5" customHeight="1">
      <c r="B54" s="10"/>
      <c r="C54" s="33" t="s">
        <v>50</v>
      </c>
      <c r="D54" s="33"/>
      <c r="F54" s="11">
        <v>4677082</v>
      </c>
      <c r="G54" s="12">
        <v>2252359</v>
      </c>
      <c r="H54" s="12">
        <v>952038</v>
      </c>
      <c r="I54" s="12">
        <v>35073</v>
      </c>
      <c r="J54" s="12">
        <v>120584</v>
      </c>
      <c r="K54" s="12">
        <v>12000</v>
      </c>
      <c r="L54" s="12">
        <v>201656</v>
      </c>
      <c r="M54" s="12">
        <v>184287</v>
      </c>
      <c r="N54" s="12">
        <v>87592</v>
      </c>
      <c r="O54" s="12">
        <v>1350</v>
      </c>
      <c r="P54" s="12" t="s">
        <v>135</v>
      </c>
      <c r="Q54" s="12">
        <v>197934</v>
      </c>
      <c r="R54" s="12">
        <v>136235</v>
      </c>
      <c r="S54" s="12">
        <v>213800</v>
      </c>
    </row>
    <row r="55" spans="2:19" s="25" customFormat="1" ht="10.5" customHeight="1">
      <c r="B55" s="10"/>
      <c r="C55" s="33" t="s">
        <v>51</v>
      </c>
      <c r="D55" s="33"/>
      <c r="F55" s="11">
        <v>1996182</v>
      </c>
      <c r="G55" s="12">
        <v>475718</v>
      </c>
      <c r="H55" s="12">
        <v>860490</v>
      </c>
      <c r="I55" s="12">
        <v>300</v>
      </c>
      <c r="J55" s="12">
        <v>41015</v>
      </c>
      <c r="K55" s="12">
        <v>1714</v>
      </c>
      <c r="L55" s="12">
        <v>31251</v>
      </c>
      <c r="M55" s="12">
        <v>48770</v>
      </c>
      <c r="N55" s="12">
        <v>124860</v>
      </c>
      <c r="O55" s="12">
        <v>600</v>
      </c>
      <c r="P55" s="12">
        <v>43211</v>
      </c>
      <c r="Q55" s="12">
        <v>142603</v>
      </c>
      <c r="R55" s="12">
        <v>36942</v>
      </c>
      <c r="S55" s="12">
        <v>113900</v>
      </c>
    </row>
    <row r="56" spans="2:19" ht="6.75" customHeight="1">
      <c r="B56" s="10"/>
      <c r="C56" s="10"/>
      <c r="D56" s="10"/>
      <c r="F56" s="1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2:19" s="13" customFormat="1" ht="10.5" customHeight="1">
      <c r="B57" s="32" t="s">
        <v>52</v>
      </c>
      <c r="C57" s="32"/>
      <c r="D57" s="32"/>
      <c r="F57" s="16">
        <f>SUM(F58:F65)</f>
        <v>28285510</v>
      </c>
      <c r="G57" s="28">
        <f>SUM(G58:G65)</f>
        <v>6987485</v>
      </c>
      <c r="H57" s="28">
        <f aca="true" t="shared" si="7" ref="H57:S57">SUM(H58:H65)</f>
        <v>10063763</v>
      </c>
      <c r="I57" s="28">
        <f t="shared" si="7"/>
        <v>584069</v>
      </c>
      <c r="J57" s="28">
        <f t="shared" si="7"/>
        <v>637942</v>
      </c>
      <c r="K57" s="28">
        <f t="shared" si="7"/>
        <v>60117</v>
      </c>
      <c r="L57" s="28">
        <f t="shared" si="7"/>
        <v>1134367</v>
      </c>
      <c r="M57" s="28">
        <f t="shared" si="7"/>
        <v>1847170</v>
      </c>
      <c r="N57" s="28">
        <f t="shared" si="7"/>
        <v>766336</v>
      </c>
      <c r="O57" s="28">
        <f t="shared" si="7"/>
        <v>79810</v>
      </c>
      <c r="P57" s="28">
        <f t="shared" si="7"/>
        <v>929399</v>
      </c>
      <c r="Q57" s="28">
        <f t="shared" si="7"/>
        <v>885624</v>
      </c>
      <c r="R57" s="28">
        <f t="shared" si="7"/>
        <v>638442</v>
      </c>
      <c r="S57" s="28">
        <f t="shared" si="7"/>
        <v>2309100</v>
      </c>
    </row>
    <row r="58" spans="2:19" s="25" customFormat="1" ht="10.5" customHeight="1">
      <c r="B58" s="10"/>
      <c r="C58" s="33" t="s">
        <v>53</v>
      </c>
      <c r="D58" s="33"/>
      <c r="F58" s="11">
        <v>5205765</v>
      </c>
      <c r="G58" s="12">
        <v>1902633</v>
      </c>
      <c r="H58" s="12">
        <v>1605344</v>
      </c>
      <c r="I58" s="12">
        <v>52279</v>
      </c>
      <c r="J58" s="12">
        <v>103329</v>
      </c>
      <c r="K58" s="12">
        <v>15995</v>
      </c>
      <c r="L58" s="12">
        <v>148111</v>
      </c>
      <c r="M58" s="12">
        <v>375291</v>
      </c>
      <c r="N58" s="12">
        <v>74485</v>
      </c>
      <c r="O58" s="12">
        <v>29975</v>
      </c>
      <c r="P58" s="12">
        <v>100609</v>
      </c>
      <c r="Q58" s="12">
        <v>62862</v>
      </c>
      <c r="R58" s="12">
        <v>137492</v>
      </c>
      <c r="S58" s="12">
        <v>228500</v>
      </c>
    </row>
    <row r="59" spans="2:19" s="25" customFormat="1" ht="10.5" customHeight="1">
      <c r="B59" s="10"/>
      <c r="C59" s="33" t="s">
        <v>54</v>
      </c>
      <c r="D59" s="33"/>
      <c r="F59" s="11">
        <v>2932229</v>
      </c>
      <c r="G59" s="12">
        <v>360561</v>
      </c>
      <c r="H59" s="12">
        <v>1080229</v>
      </c>
      <c r="I59" s="12">
        <v>39405</v>
      </c>
      <c r="J59" s="12">
        <v>147385</v>
      </c>
      <c r="K59" s="12">
        <v>2025</v>
      </c>
      <c r="L59" s="12">
        <v>142768</v>
      </c>
      <c r="M59" s="12">
        <v>264520</v>
      </c>
      <c r="N59" s="12">
        <v>116765</v>
      </c>
      <c r="O59" s="12">
        <v>2575</v>
      </c>
      <c r="P59" s="12">
        <v>268882</v>
      </c>
      <c r="Q59" s="12">
        <v>75385</v>
      </c>
      <c r="R59" s="12">
        <v>39972</v>
      </c>
      <c r="S59" s="12">
        <v>281900</v>
      </c>
    </row>
    <row r="60" spans="2:19" s="25" customFormat="1" ht="10.5" customHeight="1">
      <c r="B60" s="10"/>
      <c r="C60" s="33" t="s">
        <v>55</v>
      </c>
      <c r="D60" s="33"/>
      <c r="F60" s="11">
        <v>6163376</v>
      </c>
      <c r="G60" s="12">
        <v>2215185</v>
      </c>
      <c r="H60" s="12">
        <v>1396742</v>
      </c>
      <c r="I60" s="12">
        <v>71211</v>
      </c>
      <c r="J60" s="12">
        <v>90171</v>
      </c>
      <c r="K60" s="12">
        <v>17134</v>
      </c>
      <c r="L60" s="12">
        <v>174891</v>
      </c>
      <c r="M60" s="12">
        <v>353273</v>
      </c>
      <c r="N60" s="12">
        <v>161118</v>
      </c>
      <c r="O60" s="12">
        <v>1759</v>
      </c>
      <c r="P60" s="12">
        <v>220594</v>
      </c>
      <c r="Q60" s="12">
        <v>224954</v>
      </c>
      <c r="R60" s="12">
        <v>69982</v>
      </c>
      <c r="S60" s="12">
        <v>792000</v>
      </c>
    </row>
    <row r="61" spans="2:19" s="25" customFormat="1" ht="10.5" customHeight="1">
      <c r="B61" s="10"/>
      <c r="C61" s="33" t="s">
        <v>56</v>
      </c>
      <c r="D61" s="33"/>
      <c r="F61" s="11">
        <v>5975975</v>
      </c>
      <c r="G61" s="12">
        <v>2096960</v>
      </c>
      <c r="H61" s="12">
        <v>1657827</v>
      </c>
      <c r="I61" s="12">
        <v>118410</v>
      </c>
      <c r="J61" s="12">
        <v>108469</v>
      </c>
      <c r="K61" s="12">
        <v>22255</v>
      </c>
      <c r="L61" s="12">
        <v>479998</v>
      </c>
      <c r="M61" s="12">
        <v>313127</v>
      </c>
      <c r="N61" s="12">
        <v>71637</v>
      </c>
      <c r="O61" s="12">
        <v>33068</v>
      </c>
      <c r="P61" s="12">
        <v>209874</v>
      </c>
      <c r="Q61" s="12">
        <v>176197</v>
      </c>
      <c r="R61" s="12">
        <v>99128</v>
      </c>
      <c r="S61" s="12">
        <v>220500</v>
      </c>
    </row>
    <row r="62" spans="2:19" s="25" customFormat="1" ht="10.5" customHeight="1">
      <c r="B62" s="10"/>
      <c r="C62" s="33" t="s">
        <v>57</v>
      </c>
      <c r="D62" s="33"/>
      <c r="F62" s="11">
        <v>2296554</v>
      </c>
      <c r="G62" s="12">
        <v>120672</v>
      </c>
      <c r="H62" s="12">
        <v>1240676</v>
      </c>
      <c r="I62" s="12">
        <v>8449</v>
      </c>
      <c r="J62" s="12">
        <v>27725</v>
      </c>
      <c r="K62" s="12">
        <v>1012</v>
      </c>
      <c r="L62" s="12">
        <v>106299</v>
      </c>
      <c r="M62" s="12">
        <v>151969</v>
      </c>
      <c r="N62" s="12">
        <v>44370</v>
      </c>
      <c r="O62" s="12">
        <v>7550</v>
      </c>
      <c r="P62" s="12">
        <v>17770</v>
      </c>
      <c r="Q62" s="12">
        <v>44489</v>
      </c>
      <c r="R62" s="12">
        <v>86782</v>
      </c>
      <c r="S62" s="12">
        <v>404400</v>
      </c>
    </row>
    <row r="63" spans="2:19" s="25" customFormat="1" ht="10.5" customHeight="1">
      <c r="B63" s="10"/>
      <c r="C63" s="33" t="s">
        <v>58</v>
      </c>
      <c r="D63" s="33"/>
      <c r="F63" s="11">
        <v>1810491</v>
      </c>
      <c r="G63" s="12">
        <v>147586</v>
      </c>
      <c r="H63" s="12">
        <v>915917</v>
      </c>
      <c r="I63" s="12">
        <v>18336</v>
      </c>
      <c r="J63" s="12">
        <v>132736</v>
      </c>
      <c r="K63" s="12">
        <v>803</v>
      </c>
      <c r="L63" s="12">
        <v>34309</v>
      </c>
      <c r="M63" s="12">
        <v>183841</v>
      </c>
      <c r="N63" s="12">
        <v>28781</v>
      </c>
      <c r="O63" s="12">
        <v>4721</v>
      </c>
      <c r="P63" s="12">
        <v>44486</v>
      </c>
      <c r="Q63" s="12">
        <v>30793</v>
      </c>
      <c r="R63" s="12">
        <v>44113</v>
      </c>
      <c r="S63" s="12">
        <v>188000</v>
      </c>
    </row>
    <row r="64" spans="2:19" s="25" customFormat="1" ht="10.5" customHeight="1">
      <c r="B64" s="10"/>
      <c r="C64" s="33" t="s">
        <v>59</v>
      </c>
      <c r="D64" s="33"/>
      <c r="F64" s="11">
        <v>2525236</v>
      </c>
      <c r="G64" s="12">
        <v>84320</v>
      </c>
      <c r="H64" s="12">
        <v>1248150</v>
      </c>
      <c r="I64" s="12">
        <v>273578</v>
      </c>
      <c r="J64" s="12">
        <v>24819</v>
      </c>
      <c r="K64" s="12">
        <v>383</v>
      </c>
      <c r="L64" s="12">
        <v>37891</v>
      </c>
      <c r="M64" s="12">
        <v>90723</v>
      </c>
      <c r="N64" s="12">
        <v>225271</v>
      </c>
      <c r="O64" s="12">
        <v>52</v>
      </c>
      <c r="P64" s="12">
        <v>62994</v>
      </c>
      <c r="Q64" s="12">
        <v>241402</v>
      </c>
      <c r="R64" s="12">
        <v>127528</v>
      </c>
      <c r="S64" s="12">
        <v>78700</v>
      </c>
    </row>
    <row r="65" spans="2:19" s="25" customFormat="1" ht="10.5" customHeight="1">
      <c r="B65" s="10"/>
      <c r="C65" s="33" t="s">
        <v>60</v>
      </c>
      <c r="D65" s="33"/>
      <c r="F65" s="11">
        <v>1375884</v>
      </c>
      <c r="G65" s="12">
        <v>59568</v>
      </c>
      <c r="H65" s="12">
        <v>918878</v>
      </c>
      <c r="I65" s="12">
        <v>2401</v>
      </c>
      <c r="J65" s="12">
        <v>3308</v>
      </c>
      <c r="K65" s="12">
        <v>510</v>
      </c>
      <c r="L65" s="12">
        <v>10100</v>
      </c>
      <c r="M65" s="12">
        <v>114426</v>
      </c>
      <c r="N65" s="12">
        <v>43909</v>
      </c>
      <c r="O65" s="12">
        <v>110</v>
      </c>
      <c r="P65" s="12">
        <v>4190</v>
      </c>
      <c r="Q65" s="12">
        <v>29542</v>
      </c>
      <c r="R65" s="12">
        <v>33445</v>
      </c>
      <c r="S65" s="12">
        <v>115100</v>
      </c>
    </row>
    <row r="66" spans="2:19" ht="6.75" customHeight="1">
      <c r="B66" s="10"/>
      <c r="C66" s="10"/>
      <c r="D66" s="10"/>
      <c r="F66" s="11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2:19" s="13" customFormat="1" ht="10.5" customHeight="1">
      <c r="B67" s="32" t="s">
        <v>61</v>
      </c>
      <c r="C67" s="32"/>
      <c r="D67" s="32"/>
      <c r="F67" s="16">
        <f>SUM(F68:F74)</f>
        <v>29420363</v>
      </c>
      <c r="G67" s="28">
        <f>SUM(G68:G74)</f>
        <v>11394614</v>
      </c>
      <c r="H67" s="28">
        <f aca="true" t="shared" si="8" ref="H67:S67">SUM(H68:H74)</f>
        <v>7237442</v>
      </c>
      <c r="I67" s="28">
        <f t="shared" si="8"/>
        <v>49794</v>
      </c>
      <c r="J67" s="28">
        <f t="shared" si="8"/>
        <v>473285</v>
      </c>
      <c r="K67" s="28">
        <f t="shared" si="8"/>
        <v>119090</v>
      </c>
      <c r="L67" s="28">
        <f t="shared" si="8"/>
        <v>812152</v>
      </c>
      <c r="M67" s="28">
        <f t="shared" si="8"/>
        <v>1863690</v>
      </c>
      <c r="N67" s="28">
        <f t="shared" si="8"/>
        <v>831029</v>
      </c>
      <c r="O67" s="28">
        <f t="shared" si="8"/>
        <v>115280</v>
      </c>
      <c r="P67" s="28">
        <f t="shared" si="8"/>
        <v>1744140</v>
      </c>
      <c r="Q67" s="28">
        <f t="shared" si="8"/>
        <v>927963</v>
      </c>
      <c r="R67" s="28">
        <f t="shared" si="8"/>
        <v>1031139</v>
      </c>
      <c r="S67" s="28">
        <f t="shared" si="8"/>
        <v>1264600</v>
      </c>
    </row>
    <row r="68" spans="2:19" s="25" customFormat="1" ht="10.5" customHeight="1">
      <c r="B68" s="10"/>
      <c r="C68" s="33" t="s">
        <v>62</v>
      </c>
      <c r="D68" s="33"/>
      <c r="F68" s="11">
        <v>4384766</v>
      </c>
      <c r="G68" s="12">
        <v>1844611</v>
      </c>
      <c r="H68" s="12">
        <v>1125978</v>
      </c>
      <c r="I68" s="12" t="s">
        <v>135</v>
      </c>
      <c r="J68" s="12">
        <v>66984</v>
      </c>
      <c r="K68" s="12">
        <v>28089</v>
      </c>
      <c r="L68" s="12">
        <v>227309</v>
      </c>
      <c r="M68" s="12">
        <v>117500</v>
      </c>
      <c r="N68" s="12">
        <v>87583</v>
      </c>
      <c r="O68" s="12">
        <v>39500</v>
      </c>
      <c r="P68" s="12">
        <v>250000</v>
      </c>
      <c r="Q68" s="12">
        <v>165728</v>
      </c>
      <c r="R68" s="12">
        <v>95484</v>
      </c>
      <c r="S68" s="12">
        <v>120800</v>
      </c>
    </row>
    <row r="69" spans="2:19" s="25" customFormat="1" ht="10.5" customHeight="1">
      <c r="B69" s="10"/>
      <c r="C69" s="33" t="s">
        <v>63</v>
      </c>
      <c r="D69" s="33"/>
      <c r="F69" s="11">
        <v>3114887</v>
      </c>
      <c r="G69" s="12">
        <v>991096</v>
      </c>
      <c r="H69" s="12">
        <v>1064524</v>
      </c>
      <c r="I69" s="12">
        <v>4281</v>
      </c>
      <c r="J69" s="12">
        <v>26606</v>
      </c>
      <c r="K69" s="12">
        <v>19268</v>
      </c>
      <c r="L69" s="12">
        <v>110064</v>
      </c>
      <c r="M69" s="12">
        <v>145637</v>
      </c>
      <c r="N69" s="12">
        <v>30964</v>
      </c>
      <c r="O69" s="12">
        <v>5950</v>
      </c>
      <c r="P69" s="12">
        <v>221670</v>
      </c>
      <c r="Q69" s="12">
        <v>140352</v>
      </c>
      <c r="R69" s="12">
        <v>111892</v>
      </c>
      <c r="S69" s="12">
        <v>44400</v>
      </c>
    </row>
    <row r="70" spans="2:19" s="25" customFormat="1" ht="10.5" customHeight="1">
      <c r="B70" s="10"/>
      <c r="C70" s="33" t="s">
        <v>64</v>
      </c>
      <c r="D70" s="33"/>
      <c r="F70" s="11">
        <v>7976496</v>
      </c>
      <c r="G70" s="12">
        <v>4387060</v>
      </c>
      <c r="H70" s="12">
        <v>653055</v>
      </c>
      <c r="I70" s="12">
        <v>80</v>
      </c>
      <c r="J70" s="12">
        <v>153909</v>
      </c>
      <c r="K70" s="12">
        <v>27839</v>
      </c>
      <c r="L70" s="12">
        <v>177375</v>
      </c>
      <c r="M70" s="12">
        <v>182200</v>
      </c>
      <c r="N70" s="12">
        <v>439242</v>
      </c>
      <c r="O70" s="12">
        <v>1200</v>
      </c>
      <c r="P70" s="12">
        <v>807751</v>
      </c>
      <c r="Q70" s="12">
        <v>90974</v>
      </c>
      <c r="R70" s="12">
        <v>333809</v>
      </c>
      <c r="S70" s="12">
        <v>255500</v>
      </c>
    </row>
    <row r="71" spans="2:19" s="25" customFormat="1" ht="10.5" customHeight="1">
      <c r="B71" s="10"/>
      <c r="C71" s="33" t="s">
        <v>65</v>
      </c>
      <c r="D71" s="33"/>
      <c r="F71" s="11">
        <v>3649719</v>
      </c>
      <c r="G71" s="12">
        <v>1027919</v>
      </c>
      <c r="H71" s="12">
        <v>1182621</v>
      </c>
      <c r="I71" s="12">
        <v>21983</v>
      </c>
      <c r="J71" s="12">
        <v>40939</v>
      </c>
      <c r="K71" s="12">
        <v>11045</v>
      </c>
      <c r="L71" s="12">
        <v>78474</v>
      </c>
      <c r="M71" s="12">
        <v>607007</v>
      </c>
      <c r="N71" s="12">
        <v>80155</v>
      </c>
      <c r="O71" s="12">
        <v>9000</v>
      </c>
      <c r="P71" s="12">
        <v>48087</v>
      </c>
      <c r="Q71" s="12">
        <v>79509</v>
      </c>
      <c r="R71" s="12">
        <v>152935</v>
      </c>
      <c r="S71" s="12">
        <v>127700</v>
      </c>
    </row>
    <row r="72" spans="2:19" s="25" customFormat="1" ht="10.5" customHeight="1">
      <c r="B72" s="10"/>
      <c r="C72" s="33" t="s">
        <v>66</v>
      </c>
      <c r="D72" s="33"/>
      <c r="F72" s="11">
        <v>3296860</v>
      </c>
      <c r="G72" s="12">
        <v>1353313</v>
      </c>
      <c r="H72" s="12">
        <v>902341</v>
      </c>
      <c r="I72" s="12" t="s">
        <v>135</v>
      </c>
      <c r="J72" s="12">
        <v>65603</v>
      </c>
      <c r="K72" s="12">
        <v>8609</v>
      </c>
      <c r="L72" s="12">
        <v>91131</v>
      </c>
      <c r="M72" s="12">
        <v>225955</v>
      </c>
      <c r="N72" s="12">
        <v>47457</v>
      </c>
      <c r="O72" s="12">
        <v>23043</v>
      </c>
      <c r="P72" s="12">
        <v>38955</v>
      </c>
      <c r="Q72" s="12">
        <v>166480</v>
      </c>
      <c r="R72" s="12">
        <v>106927</v>
      </c>
      <c r="S72" s="12">
        <v>58700</v>
      </c>
    </row>
    <row r="73" spans="2:19" s="25" customFormat="1" ht="10.5" customHeight="1">
      <c r="B73" s="10"/>
      <c r="C73" s="33" t="s">
        <v>67</v>
      </c>
      <c r="D73" s="33"/>
      <c r="F73" s="11">
        <v>4000680</v>
      </c>
      <c r="G73" s="12">
        <v>1457312</v>
      </c>
      <c r="H73" s="12">
        <v>1035810</v>
      </c>
      <c r="I73" s="12">
        <v>6240</v>
      </c>
      <c r="J73" s="12">
        <v>83126</v>
      </c>
      <c r="K73" s="12">
        <v>22337</v>
      </c>
      <c r="L73" s="12">
        <v>77054</v>
      </c>
      <c r="M73" s="12">
        <v>324532</v>
      </c>
      <c r="N73" s="12">
        <v>73276</v>
      </c>
      <c r="O73" s="12">
        <v>2887</v>
      </c>
      <c r="P73" s="12">
        <v>270040</v>
      </c>
      <c r="Q73" s="12">
        <v>116775</v>
      </c>
      <c r="R73" s="12">
        <v>156037</v>
      </c>
      <c r="S73" s="12">
        <v>138200</v>
      </c>
    </row>
    <row r="74" spans="2:19" s="25" customFormat="1" ht="10.5" customHeight="1">
      <c r="B74" s="10"/>
      <c r="C74" s="33" t="s">
        <v>68</v>
      </c>
      <c r="D74" s="33"/>
      <c r="F74" s="11">
        <v>2996955</v>
      </c>
      <c r="G74" s="12">
        <v>333303</v>
      </c>
      <c r="H74" s="12">
        <v>1273113</v>
      </c>
      <c r="I74" s="12">
        <v>17210</v>
      </c>
      <c r="J74" s="12">
        <v>36118</v>
      </c>
      <c r="K74" s="12">
        <v>1903</v>
      </c>
      <c r="L74" s="12">
        <v>50745</v>
      </c>
      <c r="M74" s="12">
        <v>260859</v>
      </c>
      <c r="N74" s="12">
        <v>72352</v>
      </c>
      <c r="O74" s="12">
        <v>33700</v>
      </c>
      <c r="P74" s="12">
        <v>107637</v>
      </c>
      <c r="Q74" s="12">
        <v>168145</v>
      </c>
      <c r="R74" s="12">
        <v>74055</v>
      </c>
      <c r="S74" s="12">
        <v>519300</v>
      </c>
    </row>
    <row r="75" spans="2:19" ht="6.75" customHeight="1">
      <c r="B75" s="10"/>
      <c r="C75" s="10"/>
      <c r="D75" s="10"/>
      <c r="F75" s="11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2:19" s="13" customFormat="1" ht="10.5" customHeight="1">
      <c r="B76" s="32" t="s">
        <v>69</v>
      </c>
      <c r="C76" s="32"/>
      <c r="D76" s="32"/>
      <c r="F76" s="16">
        <f>SUM(F77:F79)</f>
        <v>11887889</v>
      </c>
      <c r="G76" s="28">
        <f>SUM(G77:G79)</f>
        <v>2598398</v>
      </c>
      <c r="H76" s="28">
        <f aca="true" t="shared" si="9" ref="H76:S76">SUM(H77:H79)</f>
        <v>4380405</v>
      </c>
      <c r="I76" s="28">
        <f t="shared" si="9"/>
        <v>61619</v>
      </c>
      <c r="J76" s="28">
        <f t="shared" si="9"/>
        <v>137870</v>
      </c>
      <c r="K76" s="28">
        <f t="shared" si="9"/>
        <v>73893</v>
      </c>
      <c r="L76" s="28">
        <f t="shared" si="9"/>
        <v>382164</v>
      </c>
      <c r="M76" s="28">
        <f t="shared" si="9"/>
        <v>1053003</v>
      </c>
      <c r="N76" s="28">
        <f t="shared" si="9"/>
        <v>398453</v>
      </c>
      <c r="O76" s="28">
        <f t="shared" si="9"/>
        <v>4260</v>
      </c>
      <c r="P76" s="28">
        <f t="shared" si="9"/>
        <v>404561</v>
      </c>
      <c r="Q76" s="28">
        <f t="shared" si="9"/>
        <v>476567</v>
      </c>
      <c r="R76" s="28">
        <f t="shared" si="9"/>
        <v>295825</v>
      </c>
      <c r="S76" s="28">
        <f t="shared" si="9"/>
        <v>1044700</v>
      </c>
    </row>
    <row r="77" spans="2:19" s="25" customFormat="1" ht="10.5" customHeight="1">
      <c r="B77" s="10"/>
      <c r="C77" s="33" t="s">
        <v>70</v>
      </c>
      <c r="D77" s="33"/>
      <c r="F77" s="11">
        <v>5682329</v>
      </c>
      <c r="G77" s="12">
        <v>1517397</v>
      </c>
      <c r="H77" s="12">
        <v>1653020</v>
      </c>
      <c r="I77" s="12">
        <v>36150</v>
      </c>
      <c r="J77" s="12">
        <v>66197</v>
      </c>
      <c r="K77" s="12">
        <v>56248</v>
      </c>
      <c r="L77" s="12">
        <v>165495</v>
      </c>
      <c r="M77" s="12">
        <v>636113</v>
      </c>
      <c r="N77" s="12">
        <v>272299</v>
      </c>
      <c r="O77" s="12">
        <v>1154</v>
      </c>
      <c r="P77" s="12">
        <v>19707</v>
      </c>
      <c r="Q77" s="12">
        <v>198061</v>
      </c>
      <c r="R77" s="12">
        <v>139020</v>
      </c>
      <c r="S77" s="12">
        <v>602900</v>
      </c>
    </row>
    <row r="78" spans="2:19" s="25" customFormat="1" ht="10.5" customHeight="1">
      <c r="B78" s="10"/>
      <c r="C78" s="33" t="s">
        <v>71</v>
      </c>
      <c r="D78" s="33"/>
      <c r="F78" s="11">
        <v>2293607</v>
      </c>
      <c r="G78" s="12">
        <v>248138</v>
      </c>
      <c r="H78" s="12">
        <v>947782</v>
      </c>
      <c r="I78" s="12">
        <v>9202</v>
      </c>
      <c r="J78" s="12">
        <v>24078</v>
      </c>
      <c r="K78" s="12">
        <v>9413</v>
      </c>
      <c r="L78" s="12">
        <v>64291</v>
      </c>
      <c r="M78" s="12">
        <v>212081</v>
      </c>
      <c r="N78" s="12">
        <v>72776</v>
      </c>
      <c r="O78" s="12">
        <v>1366</v>
      </c>
      <c r="P78" s="12">
        <v>208547</v>
      </c>
      <c r="Q78" s="12">
        <v>152558</v>
      </c>
      <c r="R78" s="12">
        <v>32286</v>
      </c>
      <c r="S78" s="12">
        <v>246800</v>
      </c>
    </row>
    <row r="79" spans="2:19" s="25" customFormat="1" ht="10.5" customHeight="1">
      <c r="B79" s="10"/>
      <c r="C79" s="33" t="s">
        <v>72</v>
      </c>
      <c r="D79" s="33"/>
      <c r="F79" s="11">
        <v>3911953</v>
      </c>
      <c r="G79" s="12">
        <v>832863</v>
      </c>
      <c r="H79" s="12">
        <v>1779603</v>
      </c>
      <c r="I79" s="12">
        <v>16267</v>
      </c>
      <c r="J79" s="12">
        <v>47595</v>
      </c>
      <c r="K79" s="12">
        <v>8232</v>
      </c>
      <c r="L79" s="12">
        <v>152378</v>
      </c>
      <c r="M79" s="12">
        <v>204809</v>
      </c>
      <c r="N79" s="12">
        <v>53378</v>
      </c>
      <c r="O79" s="12">
        <v>1740</v>
      </c>
      <c r="P79" s="12">
        <v>176307</v>
      </c>
      <c r="Q79" s="12">
        <v>125948</v>
      </c>
      <c r="R79" s="12">
        <v>124519</v>
      </c>
      <c r="S79" s="12">
        <v>195000</v>
      </c>
    </row>
    <row r="80" ht="3.75" customHeight="1" thickBot="1">
      <c r="F80" s="18"/>
    </row>
    <row r="81" spans="1:19" s="21" customFormat="1" ht="10.5">
      <c r="A81" s="19" t="s">
        <v>139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ht="17.25">
      <c r="I82" s="2" t="s">
        <v>140</v>
      </c>
    </row>
    <row r="83" ht="14.25">
      <c r="J83" s="3" t="s">
        <v>73</v>
      </c>
    </row>
    <row r="84" ht="13.5">
      <c r="A84" s="22"/>
    </row>
    <row r="85" ht="14.25" thickBot="1">
      <c r="A85" s="22"/>
    </row>
    <row r="86" spans="1:19" ht="15" customHeight="1" thickTop="1">
      <c r="A86" s="31" t="s">
        <v>3</v>
      </c>
      <c r="B86" s="31"/>
      <c r="C86" s="31"/>
      <c r="D86" s="31"/>
      <c r="E86" s="31"/>
      <c r="F86" s="5" t="s">
        <v>4</v>
      </c>
      <c r="G86" s="5" t="s">
        <v>5</v>
      </c>
      <c r="H86" s="5" t="s">
        <v>6</v>
      </c>
      <c r="I86" s="5" t="s">
        <v>7</v>
      </c>
      <c r="J86" s="5" t="s">
        <v>8</v>
      </c>
      <c r="K86" s="6" t="s">
        <v>9</v>
      </c>
      <c r="L86" s="7" t="s">
        <v>10</v>
      </c>
      <c r="M86" s="5" t="s">
        <v>11</v>
      </c>
      <c r="N86" s="5" t="s">
        <v>12</v>
      </c>
      <c r="O86" s="5" t="s">
        <v>13</v>
      </c>
      <c r="P86" s="5" t="s">
        <v>14</v>
      </c>
      <c r="Q86" s="5" t="s">
        <v>15</v>
      </c>
      <c r="R86" s="5" t="s">
        <v>16</v>
      </c>
      <c r="S86" s="5" t="s">
        <v>17</v>
      </c>
    </row>
    <row r="87" spans="6:12" ht="6" customHeight="1">
      <c r="F87" s="8"/>
      <c r="L87" s="9"/>
    </row>
    <row r="88" spans="2:19" s="13" customFormat="1" ht="10.5" customHeight="1">
      <c r="B88" s="39" t="s">
        <v>74</v>
      </c>
      <c r="C88" s="39"/>
      <c r="D88" s="40"/>
      <c r="F88" s="16">
        <f>SUM(F89:F93)</f>
        <v>11233900</v>
      </c>
      <c r="G88" s="28">
        <f>SUM(G89:G93)</f>
        <v>1340557</v>
      </c>
      <c r="H88" s="28">
        <f aca="true" t="shared" si="10" ref="H88:S88">SUM(H89:H93)</f>
        <v>5558997</v>
      </c>
      <c r="I88" s="28">
        <f t="shared" si="10"/>
        <v>49250</v>
      </c>
      <c r="J88" s="28">
        <f t="shared" si="10"/>
        <v>126068</v>
      </c>
      <c r="K88" s="28">
        <f t="shared" si="10"/>
        <v>9157</v>
      </c>
      <c r="L88" s="28">
        <f t="shared" si="10"/>
        <v>514794</v>
      </c>
      <c r="M88" s="28">
        <f t="shared" si="10"/>
        <v>865716</v>
      </c>
      <c r="N88" s="28">
        <f t="shared" si="10"/>
        <v>162604</v>
      </c>
      <c r="O88" s="28">
        <f t="shared" si="10"/>
        <v>68674</v>
      </c>
      <c r="P88" s="28">
        <f t="shared" si="10"/>
        <v>343494</v>
      </c>
      <c r="Q88" s="28">
        <f t="shared" si="10"/>
        <v>512156</v>
      </c>
      <c r="R88" s="28">
        <f t="shared" si="10"/>
        <v>185921</v>
      </c>
      <c r="S88" s="28">
        <f t="shared" si="10"/>
        <v>1138900</v>
      </c>
    </row>
    <row r="89" spans="2:19" s="25" customFormat="1" ht="10.5" customHeight="1">
      <c r="B89" s="23"/>
      <c r="C89" s="41" t="s">
        <v>75</v>
      </c>
      <c r="D89" s="38"/>
      <c r="F89" s="11">
        <v>1930862</v>
      </c>
      <c r="G89" s="24">
        <v>155509</v>
      </c>
      <c r="H89" s="12">
        <v>1035732</v>
      </c>
      <c r="I89" s="12">
        <v>21842</v>
      </c>
      <c r="J89" s="12">
        <v>10313</v>
      </c>
      <c r="K89" s="12">
        <v>1079</v>
      </c>
      <c r="L89" s="12">
        <v>73412</v>
      </c>
      <c r="M89" s="12">
        <v>195202</v>
      </c>
      <c r="N89" s="12">
        <v>19674</v>
      </c>
      <c r="O89" s="12">
        <v>1250</v>
      </c>
      <c r="P89" s="12">
        <v>25000</v>
      </c>
      <c r="Q89" s="12">
        <v>54321</v>
      </c>
      <c r="R89" s="12">
        <v>33535</v>
      </c>
      <c r="S89" s="12">
        <v>265000</v>
      </c>
    </row>
    <row r="90" spans="2:19" s="25" customFormat="1" ht="10.5" customHeight="1">
      <c r="B90" s="23"/>
      <c r="C90" s="41" t="s">
        <v>76</v>
      </c>
      <c r="D90" s="38"/>
      <c r="F90" s="11">
        <v>2122038</v>
      </c>
      <c r="G90" s="24">
        <v>109233</v>
      </c>
      <c r="H90" s="24">
        <v>1242568</v>
      </c>
      <c r="I90" s="24">
        <v>2189</v>
      </c>
      <c r="J90" s="24">
        <v>13114</v>
      </c>
      <c r="K90" s="24">
        <v>2460</v>
      </c>
      <c r="L90" s="24">
        <v>110568</v>
      </c>
      <c r="M90" s="24">
        <v>172570</v>
      </c>
      <c r="N90" s="24">
        <v>30656</v>
      </c>
      <c r="O90" s="24">
        <v>10090</v>
      </c>
      <c r="P90" s="24">
        <v>50745</v>
      </c>
      <c r="Q90" s="24">
        <v>60837</v>
      </c>
      <c r="R90" s="24">
        <v>44289</v>
      </c>
      <c r="S90" s="24">
        <v>230900</v>
      </c>
    </row>
    <row r="91" spans="2:19" s="25" customFormat="1" ht="10.5" customHeight="1">
      <c r="B91" s="23"/>
      <c r="C91" s="41" t="s">
        <v>77</v>
      </c>
      <c r="D91" s="38"/>
      <c r="F91" s="11">
        <v>2444582</v>
      </c>
      <c r="G91" s="24">
        <v>656478</v>
      </c>
      <c r="H91" s="24">
        <v>957098</v>
      </c>
      <c r="I91" s="24">
        <v>8113</v>
      </c>
      <c r="J91" s="24">
        <v>32018</v>
      </c>
      <c r="K91" s="24">
        <v>2746</v>
      </c>
      <c r="L91" s="24">
        <v>79196</v>
      </c>
      <c r="M91" s="24">
        <v>78815</v>
      </c>
      <c r="N91" s="24">
        <v>57749</v>
      </c>
      <c r="O91" s="24">
        <v>1900</v>
      </c>
      <c r="P91" s="24">
        <v>139788</v>
      </c>
      <c r="Q91" s="24">
        <v>113737</v>
      </c>
      <c r="R91" s="24">
        <v>37592</v>
      </c>
      <c r="S91" s="24">
        <v>126100</v>
      </c>
    </row>
    <row r="92" spans="2:19" s="25" customFormat="1" ht="10.5" customHeight="1">
      <c r="B92" s="23"/>
      <c r="C92" s="41" t="s">
        <v>78</v>
      </c>
      <c r="D92" s="38"/>
      <c r="F92" s="11">
        <v>2590797</v>
      </c>
      <c r="G92" s="24">
        <v>269684</v>
      </c>
      <c r="H92" s="24">
        <v>1247500</v>
      </c>
      <c r="I92" s="24">
        <v>12198</v>
      </c>
      <c r="J92" s="24">
        <v>42351</v>
      </c>
      <c r="K92" s="24">
        <v>1699</v>
      </c>
      <c r="L92" s="24">
        <v>89824</v>
      </c>
      <c r="M92" s="24">
        <v>272445</v>
      </c>
      <c r="N92" s="24">
        <v>29659</v>
      </c>
      <c r="O92" s="24">
        <v>400</v>
      </c>
      <c r="P92" s="24">
        <v>75050</v>
      </c>
      <c r="Q92" s="24">
        <v>179066</v>
      </c>
      <c r="R92" s="24">
        <v>33195</v>
      </c>
      <c r="S92" s="24">
        <v>266600</v>
      </c>
    </row>
    <row r="93" spans="2:19" s="25" customFormat="1" ht="10.5" customHeight="1">
      <c r="B93" s="23"/>
      <c r="C93" s="41" t="s">
        <v>79</v>
      </c>
      <c r="D93" s="38"/>
      <c r="F93" s="11">
        <v>2145621</v>
      </c>
      <c r="G93" s="24">
        <v>149653</v>
      </c>
      <c r="H93" s="24">
        <v>1076099</v>
      </c>
      <c r="I93" s="24">
        <v>4908</v>
      </c>
      <c r="J93" s="24">
        <v>28272</v>
      </c>
      <c r="K93" s="24">
        <v>1173</v>
      </c>
      <c r="L93" s="24">
        <v>161794</v>
      </c>
      <c r="M93" s="24">
        <v>146684</v>
      </c>
      <c r="N93" s="24">
        <v>24866</v>
      </c>
      <c r="O93" s="24">
        <v>55034</v>
      </c>
      <c r="P93" s="24">
        <v>52911</v>
      </c>
      <c r="Q93" s="24">
        <v>104195</v>
      </c>
      <c r="R93" s="24">
        <v>37310</v>
      </c>
      <c r="S93" s="24">
        <v>250300</v>
      </c>
    </row>
    <row r="94" spans="2:19" ht="9" customHeight="1">
      <c r="B94" s="23"/>
      <c r="C94" s="23"/>
      <c r="F94" s="16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</row>
    <row r="95" spans="2:19" s="13" customFormat="1" ht="10.5" customHeight="1">
      <c r="B95" s="39" t="s">
        <v>80</v>
      </c>
      <c r="C95" s="39"/>
      <c r="D95" s="40"/>
      <c r="F95" s="16">
        <f>SUM(F96:F102)</f>
        <v>28300522</v>
      </c>
      <c r="G95" s="28">
        <f>SUM(G96:G102)</f>
        <v>4056002</v>
      </c>
      <c r="H95" s="28">
        <f aca="true" t="shared" si="11" ref="H95:S95">SUM(H96:H102)</f>
        <v>11714460</v>
      </c>
      <c r="I95" s="28">
        <f t="shared" si="11"/>
        <v>400838</v>
      </c>
      <c r="J95" s="28">
        <f t="shared" si="11"/>
        <v>377014</v>
      </c>
      <c r="K95" s="28">
        <f t="shared" si="11"/>
        <v>59093</v>
      </c>
      <c r="L95" s="28">
        <f t="shared" si="11"/>
        <v>1332548</v>
      </c>
      <c r="M95" s="28">
        <f t="shared" si="11"/>
        <v>2264704</v>
      </c>
      <c r="N95" s="28">
        <f t="shared" si="11"/>
        <v>753930</v>
      </c>
      <c r="O95" s="28">
        <f t="shared" si="11"/>
        <v>311618</v>
      </c>
      <c r="P95" s="28">
        <f t="shared" si="11"/>
        <v>570268</v>
      </c>
      <c r="Q95" s="28">
        <f t="shared" si="11"/>
        <v>636725</v>
      </c>
      <c r="R95" s="28">
        <f t="shared" si="11"/>
        <v>1128329</v>
      </c>
      <c r="S95" s="28">
        <f t="shared" si="11"/>
        <v>3664400</v>
      </c>
    </row>
    <row r="96" spans="2:19" s="25" customFormat="1" ht="10.5" customHeight="1">
      <c r="B96" s="23"/>
      <c r="C96" s="41" t="s">
        <v>81</v>
      </c>
      <c r="D96" s="38"/>
      <c r="F96" s="11">
        <v>7472234</v>
      </c>
      <c r="G96" s="24">
        <v>1355662</v>
      </c>
      <c r="H96" s="24">
        <v>2819204</v>
      </c>
      <c r="I96" s="24">
        <v>107935</v>
      </c>
      <c r="J96" s="24">
        <v>125813</v>
      </c>
      <c r="K96" s="24">
        <v>16945</v>
      </c>
      <c r="L96" s="24">
        <v>589480</v>
      </c>
      <c r="M96" s="24">
        <v>473547</v>
      </c>
      <c r="N96" s="24">
        <v>188149</v>
      </c>
      <c r="O96" s="24">
        <v>13667</v>
      </c>
      <c r="P96" s="24">
        <v>175284</v>
      </c>
      <c r="Q96" s="24">
        <v>78778</v>
      </c>
      <c r="R96" s="24">
        <v>374526</v>
      </c>
      <c r="S96" s="24">
        <v>887900</v>
      </c>
    </row>
    <row r="97" spans="2:19" s="25" customFormat="1" ht="10.5" customHeight="1">
      <c r="B97" s="23"/>
      <c r="C97" s="41" t="s">
        <v>82</v>
      </c>
      <c r="D97" s="38"/>
      <c r="F97" s="11">
        <v>4787691</v>
      </c>
      <c r="G97" s="24">
        <v>468117</v>
      </c>
      <c r="H97" s="24">
        <v>1914824</v>
      </c>
      <c r="I97" s="24">
        <v>91773</v>
      </c>
      <c r="J97" s="24">
        <v>56695</v>
      </c>
      <c r="K97" s="24">
        <v>8672</v>
      </c>
      <c r="L97" s="24">
        <v>182424</v>
      </c>
      <c r="M97" s="24">
        <v>469769</v>
      </c>
      <c r="N97" s="24">
        <v>135874</v>
      </c>
      <c r="O97" s="24">
        <v>13143</v>
      </c>
      <c r="P97" s="24">
        <v>143245</v>
      </c>
      <c r="Q97" s="24">
        <v>106554</v>
      </c>
      <c r="R97" s="24">
        <v>206840</v>
      </c>
      <c r="S97" s="24">
        <v>853400</v>
      </c>
    </row>
    <row r="98" spans="2:19" s="25" customFormat="1" ht="10.5" customHeight="1">
      <c r="B98" s="23"/>
      <c r="C98" s="41" t="s">
        <v>83</v>
      </c>
      <c r="D98" s="38"/>
      <c r="F98" s="11">
        <v>6312433</v>
      </c>
      <c r="G98" s="24">
        <v>983280</v>
      </c>
      <c r="H98" s="24">
        <v>2263272</v>
      </c>
      <c r="I98" s="24">
        <v>110334</v>
      </c>
      <c r="J98" s="24">
        <v>84815</v>
      </c>
      <c r="K98" s="24">
        <v>18664</v>
      </c>
      <c r="L98" s="24">
        <v>296631</v>
      </c>
      <c r="M98" s="24">
        <v>488260</v>
      </c>
      <c r="N98" s="24">
        <v>132234</v>
      </c>
      <c r="O98" s="24">
        <v>36352</v>
      </c>
      <c r="P98" s="24">
        <v>122654</v>
      </c>
      <c r="Q98" s="24">
        <v>159410</v>
      </c>
      <c r="R98" s="24">
        <v>171145</v>
      </c>
      <c r="S98" s="24">
        <v>1219600</v>
      </c>
    </row>
    <row r="99" spans="2:19" s="25" customFormat="1" ht="10.5" customHeight="1">
      <c r="B99" s="23"/>
      <c r="C99" s="41" t="s">
        <v>84</v>
      </c>
      <c r="D99" s="38"/>
      <c r="F99" s="11">
        <v>3297045</v>
      </c>
      <c r="G99" s="24">
        <v>504790</v>
      </c>
      <c r="H99" s="24">
        <v>1276969</v>
      </c>
      <c r="I99" s="24">
        <v>49021</v>
      </c>
      <c r="J99" s="24">
        <v>28379</v>
      </c>
      <c r="K99" s="24">
        <v>3977</v>
      </c>
      <c r="L99" s="24">
        <v>117852</v>
      </c>
      <c r="M99" s="24">
        <v>300697</v>
      </c>
      <c r="N99" s="24">
        <v>87471</v>
      </c>
      <c r="O99" s="24">
        <v>220400</v>
      </c>
      <c r="P99" s="24">
        <v>68104</v>
      </c>
      <c r="Q99" s="24">
        <v>87633</v>
      </c>
      <c r="R99" s="24">
        <v>61858</v>
      </c>
      <c r="S99" s="24">
        <v>293500</v>
      </c>
    </row>
    <row r="100" spans="2:19" s="25" customFormat="1" ht="10.5" customHeight="1">
      <c r="B100" s="23"/>
      <c r="C100" s="41" t="s">
        <v>85</v>
      </c>
      <c r="D100" s="38"/>
      <c r="F100" s="11">
        <v>2355282</v>
      </c>
      <c r="G100" s="24">
        <v>452940</v>
      </c>
      <c r="H100" s="24">
        <v>1125292</v>
      </c>
      <c r="I100" s="24">
        <v>25260</v>
      </c>
      <c r="J100" s="24">
        <v>34390</v>
      </c>
      <c r="K100" s="24">
        <v>2100</v>
      </c>
      <c r="L100" s="24">
        <v>48787</v>
      </c>
      <c r="M100" s="24">
        <v>243650</v>
      </c>
      <c r="N100" s="24">
        <v>40113</v>
      </c>
      <c r="O100" s="24">
        <v>12388</v>
      </c>
      <c r="P100" s="24">
        <v>300</v>
      </c>
      <c r="Q100" s="24">
        <v>46374</v>
      </c>
      <c r="R100" s="24">
        <v>65123</v>
      </c>
      <c r="S100" s="24">
        <v>152500</v>
      </c>
    </row>
    <row r="101" spans="2:19" s="25" customFormat="1" ht="10.5" customHeight="1">
      <c r="B101" s="23"/>
      <c r="C101" s="41" t="s">
        <v>86</v>
      </c>
      <c r="D101" s="38"/>
      <c r="F101" s="11">
        <v>2241067</v>
      </c>
      <c r="G101" s="24">
        <v>155380</v>
      </c>
      <c r="H101" s="24">
        <v>1221999</v>
      </c>
      <c r="I101" s="24">
        <v>10141</v>
      </c>
      <c r="J101" s="24">
        <v>28074</v>
      </c>
      <c r="K101" s="24">
        <v>6512</v>
      </c>
      <c r="L101" s="24">
        <v>39344</v>
      </c>
      <c r="M101" s="24">
        <v>187406</v>
      </c>
      <c r="N101" s="24">
        <v>97970</v>
      </c>
      <c r="O101" s="24">
        <v>15540</v>
      </c>
      <c r="P101" s="24" t="s">
        <v>135</v>
      </c>
      <c r="Q101" s="24">
        <v>71635</v>
      </c>
      <c r="R101" s="24">
        <v>177325</v>
      </c>
      <c r="S101" s="24">
        <v>176300</v>
      </c>
    </row>
    <row r="102" spans="2:19" s="25" customFormat="1" ht="10.5" customHeight="1">
      <c r="B102" s="23"/>
      <c r="C102" s="41" t="s">
        <v>87</v>
      </c>
      <c r="D102" s="38"/>
      <c r="F102" s="11">
        <v>1834770</v>
      </c>
      <c r="G102" s="24">
        <v>135833</v>
      </c>
      <c r="H102" s="24">
        <v>1092900</v>
      </c>
      <c r="I102" s="24">
        <v>6374</v>
      </c>
      <c r="J102" s="24">
        <v>18848</v>
      </c>
      <c r="K102" s="24">
        <v>2223</v>
      </c>
      <c r="L102" s="24">
        <v>58030</v>
      </c>
      <c r="M102" s="24">
        <v>101375</v>
      </c>
      <c r="N102" s="24">
        <v>72119</v>
      </c>
      <c r="O102" s="24">
        <v>128</v>
      </c>
      <c r="P102" s="24">
        <v>60681</v>
      </c>
      <c r="Q102" s="24">
        <v>86341</v>
      </c>
      <c r="R102" s="24">
        <v>71512</v>
      </c>
      <c r="S102" s="24">
        <v>81200</v>
      </c>
    </row>
    <row r="103" spans="2:19" ht="9" customHeight="1">
      <c r="B103" s="23"/>
      <c r="C103" s="23"/>
      <c r="F103" s="16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</row>
    <row r="104" spans="2:19" s="13" customFormat="1" ht="10.5" customHeight="1">
      <c r="B104" s="39" t="s">
        <v>88</v>
      </c>
      <c r="C104" s="39"/>
      <c r="D104" s="40"/>
      <c r="F104" s="16">
        <f>SUM(F105:F111)</f>
        <v>28207025</v>
      </c>
      <c r="G104" s="28">
        <f>SUM(G105:G111)</f>
        <v>6270439</v>
      </c>
      <c r="H104" s="28">
        <f aca="true" t="shared" si="12" ref="H104:S104">SUM(H105:H111)</f>
        <v>9569289</v>
      </c>
      <c r="I104" s="28">
        <f t="shared" si="12"/>
        <v>199702</v>
      </c>
      <c r="J104" s="28">
        <f t="shared" si="12"/>
        <v>618390</v>
      </c>
      <c r="K104" s="28">
        <f t="shared" si="12"/>
        <v>70361</v>
      </c>
      <c r="L104" s="28">
        <f t="shared" si="12"/>
        <v>951073</v>
      </c>
      <c r="M104" s="28">
        <f t="shared" si="12"/>
        <v>2342143</v>
      </c>
      <c r="N104" s="28">
        <f t="shared" si="12"/>
        <v>653950</v>
      </c>
      <c r="O104" s="28">
        <f t="shared" si="12"/>
        <v>172646</v>
      </c>
      <c r="P104" s="28">
        <f t="shared" si="12"/>
        <v>753803</v>
      </c>
      <c r="Q104" s="28">
        <f t="shared" si="12"/>
        <v>1054362</v>
      </c>
      <c r="R104" s="28">
        <f t="shared" si="12"/>
        <v>752943</v>
      </c>
      <c r="S104" s="28">
        <f t="shared" si="12"/>
        <v>3503480</v>
      </c>
    </row>
    <row r="105" spans="2:19" s="25" customFormat="1" ht="10.5" customHeight="1">
      <c r="B105" s="23"/>
      <c r="C105" s="41" t="s">
        <v>89</v>
      </c>
      <c r="D105" s="38"/>
      <c r="F105" s="11">
        <v>2736716</v>
      </c>
      <c r="G105" s="24">
        <v>959582</v>
      </c>
      <c r="H105" s="24">
        <v>983942</v>
      </c>
      <c r="I105" s="24">
        <v>40240</v>
      </c>
      <c r="J105" s="24">
        <v>13063</v>
      </c>
      <c r="K105" s="24">
        <v>31308</v>
      </c>
      <c r="L105" s="24">
        <v>120390</v>
      </c>
      <c r="M105" s="24">
        <v>71012</v>
      </c>
      <c r="N105" s="24">
        <v>58822</v>
      </c>
      <c r="O105" s="24">
        <v>109538</v>
      </c>
      <c r="P105" s="24">
        <v>3707</v>
      </c>
      <c r="Q105" s="24">
        <v>58220</v>
      </c>
      <c r="R105" s="24">
        <v>35083</v>
      </c>
      <c r="S105" s="24">
        <v>113600</v>
      </c>
    </row>
    <row r="106" spans="2:19" s="25" customFormat="1" ht="10.5" customHeight="1">
      <c r="B106" s="23"/>
      <c r="C106" s="41" t="s">
        <v>90</v>
      </c>
      <c r="D106" s="38"/>
      <c r="F106" s="11">
        <v>2344457</v>
      </c>
      <c r="G106" s="24">
        <v>648546</v>
      </c>
      <c r="H106" s="24">
        <v>909742</v>
      </c>
      <c r="I106" s="24">
        <v>11108</v>
      </c>
      <c r="J106" s="24">
        <v>66279</v>
      </c>
      <c r="K106" s="24">
        <v>2309</v>
      </c>
      <c r="L106" s="24">
        <v>146873</v>
      </c>
      <c r="M106" s="24">
        <v>102103</v>
      </c>
      <c r="N106" s="24">
        <v>63143</v>
      </c>
      <c r="O106" s="24">
        <v>1922</v>
      </c>
      <c r="P106" s="24">
        <v>96577</v>
      </c>
      <c r="Q106" s="24">
        <v>60000</v>
      </c>
      <c r="R106" s="24">
        <v>43693</v>
      </c>
      <c r="S106" s="24">
        <v>73500</v>
      </c>
    </row>
    <row r="107" spans="2:19" s="25" customFormat="1" ht="10.5" customHeight="1">
      <c r="B107" s="23"/>
      <c r="C107" s="41" t="s">
        <v>91</v>
      </c>
      <c r="D107" s="38"/>
      <c r="F107" s="11">
        <v>4429613</v>
      </c>
      <c r="G107" s="24">
        <v>1194808</v>
      </c>
      <c r="H107" s="24">
        <v>1147574</v>
      </c>
      <c r="I107" s="24">
        <v>18039</v>
      </c>
      <c r="J107" s="24">
        <v>62075</v>
      </c>
      <c r="K107" s="24">
        <v>9156</v>
      </c>
      <c r="L107" s="24">
        <v>109538</v>
      </c>
      <c r="M107" s="24">
        <v>151726</v>
      </c>
      <c r="N107" s="24">
        <v>103659</v>
      </c>
      <c r="O107" s="24">
        <v>8939</v>
      </c>
      <c r="P107" s="24">
        <v>13182</v>
      </c>
      <c r="Q107" s="24">
        <v>270033</v>
      </c>
      <c r="R107" s="24">
        <v>107232</v>
      </c>
      <c r="S107" s="24">
        <v>989100</v>
      </c>
    </row>
    <row r="108" spans="2:19" s="25" customFormat="1" ht="10.5" customHeight="1">
      <c r="B108" s="23"/>
      <c r="C108" s="41" t="s">
        <v>92</v>
      </c>
      <c r="D108" s="38"/>
      <c r="F108" s="11">
        <v>3015615</v>
      </c>
      <c r="G108" s="24">
        <v>823710</v>
      </c>
      <c r="H108" s="24">
        <v>993537</v>
      </c>
      <c r="I108" s="24">
        <v>5086</v>
      </c>
      <c r="J108" s="24">
        <v>211880</v>
      </c>
      <c r="K108" s="24">
        <v>4677</v>
      </c>
      <c r="L108" s="24">
        <v>51126</v>
      </c>
      <c r="M108" s="24">
        <v>237348</v>
      </c>
      <c r="N108" s="24">
        <v>88833</v>
      </c>
      <c r="O108" s="24">
        <v>600</v>
      </c>
      <c r="P108" s="24">
        <v>146415</v>
      </c>
      <c r="Q108" s="24">
        <v>172149</v>
      </c>
      <c r="R108" s="24">
        <v>39480</v>
      </c>
      <c r="S108" s="24">
        <v>127900</v>
      </c>
    </row>
    <row r="109" spans="2:19" s="25" customFormat="1" ht="10.5" customHeight="1">
      <c r="B109" s="23"/>
      <c r="C109" s="41" t="s">
        <v>93</v>
      </c>
      <c r="D109" s="38"/>
      <c r="F109" s="11">
        <v>5807036</v>
      </c>
      <c r="G109" s="24">
        <v>1313671</v>
      </c>
      <c r="H109" s="24">
        <v>1966461</v>
      </c>
      <c r="I109" s="24">
        <v>34161</v>
      </c>
      <c r="J109" s="24">
        <v>104670</v>
      </c>
      <c r="K109" s="24">
        <v>10584</v>
      </c>
      <c r="L109" s="24">
        <v>236005</v>
      </c>
      <c r="M109" s="24">
        <v>452473</v>
      </c>
      <c r="N109" s="24">
        <v>173059</v>
      </c>
      <c r="O109" s="24">
        <v>17234</v>
      </c>
      <c r="P109" s="24">
        <v>134771</v>
      </c>
      <c r="Q109" s="24">
        <v>82945</v>
      </c>
      <c r="R109" s="24">
        <v>425895</v>
      </c>
      <c r="S109" s="24">
        <v>513700</v>
      </c>
    </row>
    <row r="110" spans="2:19" s="25" customFormat="1" ht="10.5" customHeight="1">
      <c r="B110" s="23"/>
      <c r="C110" s="41" t="s">
        <v>94</v>
      </c>
      <c r="D110" s="38"/>
      <c r="F110" s="11">
        <v>6871930</v>
      </c>
      <c r="G110" s="24">
        <v>1131576</v>
      </c>
      <c r="H110" s="24">
        <v>2255991</v>
      </c>
      <c r="I110" s="24">
        <v>73750</v>
      </c>
      <c r="J110" s="24">
        <v>101950</v>
      </c>
      <c r="K110" s="24">
        <v>8648</v>
      </c>
      <c r="L110" s="24">
        <v>240382</v>
      </c>
      <c r="M110" s="24">
        <v>919617</v>
      </c>
      <c r="N110" s="24">
        <v>61242</v>
      </c>
      <c r="O110" s="24">
        <v>30710</v>
      </c>
      <c r="P110" s="24">
        <v>325366</v>
      </c>
      <c r="Q110" s="24">
        <v>289976</v>
      </c>
      <c r="R110" s="24">
        <v>69150</v>
      </c>
      <c r="S110" s="24">
        <v>1097280</v>
      </c>
    </row>
    <row r="111" spans="2:19" s="25" customFormat="1" ht="10.5" customHeight="1">
      <c r="B111" s="23"/>
      <c r="C111" s="41" t="s">
        <v>95</v>
      </c>
      <c r="D111" s="38"/>
      <c r="F111" s="11">
        <v>3001658</v>
      </c>
      <c r="G111" s="24">
        <v>198546</v>
      </c>
      <c r="H111" s="24">
        <v>1312042</v>
      </c>
      <c r="I111" s="24">
        <v>17318</v>
      </c>
      <c r="J111" s="24">
        <v>58473</v>
      </c>
      <c r="K111" s="24">
        <v>3679</v>
      </c>
      <c r="L111" s="24">
        <v>46759</v>
      </c>
      <c r="M111" s="24">
        <v>407864</v>
      </c>
      <c r="N111" s="24">
        <v>105192</v>
      </c>
      <c r="O111" s="24">
        <v>3703</v>
      </c>
      <c r="P111" s="24">
        <v>33785</v>
      </c>
      <c r="Q111" s="24">
        <v>121039</v>
      </c>
      <c r="R111" s="24">
        <v>32410</v>
      </c>
      <c r="S111" s="24">
        <v>588400</v>
      </c>
    </row>
    <row r="112" spans="2:19" ht="9" customHeight="1">
      <c r="B112" s="23"/>
      <c r="C112" s="23"/>
      <c r="F112" s="16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</row>
    <row r="113" spans="2:19" s="13" customFormat="1" ht="10.5" customHeight="1">
      <c r="B113" s="39" t="s">
        <v>96</v>
      </c>
      <c r="C113" s="39"/>
      <c r="D113" s="40"/>
      <c r="F113" s="16">
        <f>SUM(F114:F115)</f>
        <v>7062623</v>
      </c>
      <c r="G113" s="28">
        <f>SUM(G114:G115)</f>
        <v>2072214</v>
      </c>
      <c r="H113" s="28">
        <f aca="true" t="shared" si="13" ref="H113:S113">SUM(H114:H115)</f>
        <v>2034909</v>
      </c>
      <c r="I113" s="28">
        <f t="shared" si="13"/>
        <v>36723</v>
      </c>
      <c r="J113" s="28">
        <f t="shared" si="13"/>
        <v>132454</v>
      </c>
      <c r="K113" s="28">
        <f t="shared" si="13"/>
        <v>21045</v>
      </c>
      <c r="L113" s="28">
        <f t="shared" si="13"/>
        <v>156080</v>
      </c>
      <c r="M113" s="28">
        <f t="shared" si="13"/>
        <v>272241</v>
      </c>
      <c r="N113" s="28">
        <f t="shared" si="13"/>
        <v>422906</v>
      </c>
      <c r="O113" s="28">
        <f t="shared" si="13"/>
        <v>45443</v>
      </c>
      <c r="P113" s="28">
        <f t="shared" si="13"/>
        <v>476648</v>
      </c>
      <c r="Q113" s="28">
        <f t="shared" si="13"/>
        <v>281520</v>
      </c>
      <c r="R113" s="28">
        <f t="shared" si="13"/>
        <v>312066</v>
      </c>
      <c r="S113" s="28">
        <f t="shared" si="13"/>
        <v>322800</v>
      </c>
    </row>
    <row r="114" spans="2:19" s="25" customFormat="1" ht="10.5" customHeight="1">
      <c r="B114" s="23"/>
      <c r="C114" s="41" t="s">
        <v>97</v>
      </c>
      <c r="D114" s="38"/>
      <c r="F114" s="11">
        <v>5799584</v>
      </c>
      <c r="G114" s="24">
        <v>1937421</v>
      </c>
      <c r="H114" s="24">
        <v>1435640</v>
      </c>
      <c r="I114" s="24">
        <v>36243</v>
      </c>
      <c r="J114" s="24">
        <v>107194</v>
      </c>
      <c r="K114" s="24">
        <v>18972</v>
      </c>
      <c r="L114" s="24">
        <v>102010</v>
      </c>
      <c r="M114" s="24">
        <v>208116</v>
      </c>
      <c r="N114" s="24">
        <v>380318</v>
      </c>
      <c r="O114" s="24">
        <v>44743</v>
      </c>
      <c r="P114" s="24">
        <v>263841</v>
      </c>
      <c r="Q114" s="24">
        <v>236079</v>
      </c>
      <c r="R114" s="24">
        <v>302405</v>
      </c>
      <c r="S114" s="24">
        <v>272800</v>
      </c>
    </row>
    <row r="115" spans="2:19" s="25" customFormat="1" ht="10.5" customHeight="1">
      <c r="B115" s="23"/>
      <c r="C115" s="41" t="s">
        <v>98</v>
      </c>
      <c r="D115" s="38"/>
      <c r="F115" s="11">
        <v>1263039</v>
      </c>
      <c r="G115" s="24">
        <v>134793</v>
      </c>
      <c r="H115" s="24">
        <v>599269</v>
      </c>
      <c r="I115" s="24">
        <v>480</v>
      </c>
      <c r="J115" s="24">
        <v>25260</v>
      </c>
      <c r="K115" s="24">
        <v>2073</v>
      </c>
      <c r="L115" s="24">
        <v>54070</v>
      </c>
      <c r="M115" s="24">
        <v>64125</v>
      </c>
      <c r="N115" s="24">
        <v>42588</v>
      </c>
      <c r="O115" s="24">
        <v>700</v>
      </c>
      <c r="P115" s="24">
        <v>212807</v>
      </c>
      <c r="Q115" s="24">
        <v>45441</v>
      </c>
      <c r="R115" s="24">
        <v>9661</v>
      </c>
      <c r="S115" s="24">
        <v>50000</v>
      </c>
    </row>
    <row r="116" spans="2:19" ht="9" customHeight="1">
      <c r="B116" s="23"/>
      <c r="C116" s="23"/>
      <c r="F116" s="16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</row>
    <row r="117" spans="2:19" s="13" customFormat="1" ht="10.5" customHeight="1">
      <c r="B117" s="39" t="s">
        <v>99</v>
      </c>
      <c r="C117" s="39"/>
      <c r="D117" s="40"/>
      <c r="F117" s="16">
        <f>F118</f>
        <v>4089827</v>
      </c>
      <c r="G117" s="28">
        <f>G118</f>
        <v>1450425</v>
      </c>
      <c r="H117" s="28">
        <f aca="true" t="shared" si="14" ref="H117:S117">H118</f>
        <v>820790</v>
      </c>
      <c r="I117" s="28">
        <f t="shared" si="14"/>
        <v>27570</v>
      </c>
      <c r="J117" s="28">
        <f t="shared" si="14"/>
        <v>91807</v>
      </c>
      <c r="K117" s="28">
        <f t="shared" si="14"/>
        <v>96651</v>
      </c>
      <c r="L117" s="28">
        <f t="shared" si="14"/>
        <v>56647</v>
      </c>
      <c r="M117" s="28">
        <f t="shared" si="14"/>
        <v>213053</v>
      </c>
      <c r="N117" s="28">
        <f t="shared" si="14"/>
        <v>141327</v>
      </c>
      <c r="O117" s="28">
        <f t="shared" si="14"/>
        <v>10290</v>
      </c>
      <c r="P117" s="28">
        <f t="shared" si="14"/>
        <v>326619</v>
      </c>
      <c r="Q117" s="28">
        <f t="shared" si="14"/>
        <v>155674</v>
      </c>
      <c r="R117" s="28">
        <f t="shared" si="14"/>
        <v>110824</v>
      </c>
      <c r="S117" s="28">
        <f t="shared" si="14"/>
        <v>414500</v>
      </c>
    </row>
    <row r="118" spans="2:19" s="25" customFormat="1" ht="10.5" customHeight="1">
      <c r="B118" s="23"/>
      <c r="C118" s="41" t="s">
        <v>100</v>
      </c>
      <c r="D118" s="38"/>
      <c r="F118" s="11">
        <v>4089827</v>
      </c>
      <c r="G118" s="24">
        <v>1450425</v>
      </c>
      <c r="H118" s="24">
        <v>820790</v>
      </c>
      <c r="I118" s="24">
        <v>27570</v>
      </c>
      <c r="J118" s="24">
        <v>91807</v>
      </c>
      <c r="K118" s="24">
        <v>96651</v>
      </c>
      <c r="L118" s="24">
        <v>56647</v>
      </c>
      <c r="M118" s="24">
        <v>213053</v>
      </c>
      <c r="N118" s="24">
        <v>141327</v>
      </c>
      <c r="O118" s="24">
        <v>10290</v>
      </c>
      <c r="P118" s="24">
        <v>326619</v>
      </c>
      <c r="Q118" s="24">
        <v>155674</v>
      </c>
      <c r="R118" s="24">
        <v>110824</v>
      </c>
      <c r="S118" s="24">
        <v>414500</v>
      </c>
    </row>
    <row r="119" spans="2:19" ht="9" customHeight="1">
      <c r="B119" s="23"/>
      <c r="C119" s="23"/>
      <c r="F119" s="16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</row>
    <row r="120" spans="2:19" s="13" customFormat="1" ht="10.5" customHeight="1">
      <c r="B120" s="39" t="s">
        <v>101</v>
      </c>
      <c r="C120" s="39"/>
      <c r="D120" s="40"/>
      <c r="F120" s="16">
        <f>SUM(F121:F131)</f>
        <v>31532348</v>
      </c>
      <c r="G120" s="28">
        <f>SUM(G121:G131)</f>
        <v>4185755</v>
      </c>
      <c r="H120" s="28">
        <f aca="true" t="shared" si="15" ref="H120:S120">SUM(H121:H131)</f>
        <v>12722636</v>
      </c>
      <c r="I120" s="28">
        <f t="shared" si="15"/>
        <v>395424</v>
      </c>
      <c r="J120" s="28">
        <f t="shared" si="15"/>
        <v>495596</v>
      </c>
      <c r="K120" s="28">
        <f t="shared" si="15"/>
        <v>115886</v>
      </c>
      <c r="L120" s="28">
        <f t="shared" si="15"/>
        <v>1176135</v>
      </c>
      <c r="M120" s="28">
        <f t="shared" si="15"/>
        <v>2382864</v>
      </c>
      <c r="N120" s="28">
        <f t="shared" si="15"/>
        <v>1053130</v>
      </c>
      <c r="O120" s="28">
        <f t="shared" si="15"/>
        <v>214602</v>
      </c>
      <c r="P120" s="28">
        <f t="shared" si="15"/>
        <v>1697508</v>
      </c>
      <c r="Q120" s="28">
        <f t="shared" si="15"/>
        <v>895325</v>
      </c>
      <c r="R120" s="28">
        <f t="shared" si="15"/>
        <v>926570</v>
      </c>
      <c r="S120" s="28">
        <f t="shared" si="15"/>
        <v>3999700</v>
      </c>
    </row>
    <row r="121" spans="2:19" s="25" customFormat="1" ht="10.5" customHeight="1">
      <c r="B121" s="23"/>
      <c r="C121" s="41" t="s">
        <v>102</v>
      </c>
      <c r="D121" s="38"/>
      <c r="F121" s="11">
        <v>2673268</v>
      </c>
      <c r="G121" s="24">
        <v>431916</v>
      </c>
      <c r="H121" s="24">
        <v>1292702</v>
      </c>
      <c r="I121" s="24">
        <v>19304</v>
      </c>
      <c r="J121" s="24">
        <v>57356</v>
      </c>
      <c r="K121" s="24">
        <v>13688</v>
      </c>
      <c r="L121" s="24">
        <v>90986</v>
      </c>
      <c r="M121" s="24">
        <v>137991</v>
      </c>
      <c r="N121" s="24">
        <v>41596</v>
      </c>
      <c r="O121" s="24">
        <v>2681</v>
      </c>
      <c r="P121" s="24">
        <v>64885</v>
      </c>
      <c r="Q121" s="24">
        <v>77692</v>
      </c>
      <c r="R121" s="24">
        <v>93076</v>
      </c>
      <c r="S121" s="24">
        <v>262800</v>
      </c>
    </row>
    <row r="122" spans="2:19" s="25" customFormat="1" ht="10.5" customHeight="1">
      <c r="B122" s="23"/>
      <c r="C122" s="41" t="s">
        <v>103</v>
      </c>
      <c r="D122" s="38"/>
      <c r="F122" s="11">
        <v>1586532</v>
      </c>
      <c r="G122" s="24">
        <v>48127</v>
      </c>
      <c r="H122" s="24">
        <v>702425</v>
      </c>
      <c r="I122" s="24">
        <v>988</v>
      </c>
      <c r="J122" s="24">
        <v>10530</v>
      </c>
      <c r="K122" s="24">
        <v>684</v>
      </c>
      <c r="L122" s="24">
        <v>22812</v>
      </c>
      <c r="M122" s="24">
        <v>209001</v>
      </c>
      <c r="N122" s="24">
        <v>70385</v>
      </c>
      <c r="O122" s="24">
        <v>2800</v>
      </c>
      <c r="P122" s="24">
        <v>103000</v>
      </c>
      <c r="Q122" s="24">
        <v>59440</v>
      </c>
      <c r="R122" s="24">
        <v>20915</v>
      </c>
      <c r="S122" s="24">
        <v>316800</v>
      </c>
    </row>
    <row r="123" spans="2:19" s="25" customFormat="1" ht="10.5" customHeight="1">
      <c r="B123" s="23"/>
      <c r="C123" s="41" t="s">
        <v>104</v>
      </c>
      <c r="D123" s="38"/>
      <c r="F123" s="11">
        <v>2707283</v>
      </c>
      <c r="G123" s="24">
        <v>204119</v>
      </c>
      <c r="H123" s="24">
        <v>1218514</v>
      </c>
      <c r="I123" s="24">
        <v>53519</v>
      </c>
      <c r="J123" s="24">
        <v>50300</v>
      </c>
      <c r="K123" s="24">
        <v>1583</v>
      </c>
      <c r="L123" s="24">
        <v>107520</v>
      </c>
      <c r="M123" s="24">
        <v>431327</v>
      </c>
      <c r="N123" s="24">
        <v>87601</v>
      </c>
      <c r="O123" s="24">
        <v>7775</v>
      </c>
      <c r="P123" s="24">
        <v>57811</v>
      </c>
      <c r="Q123" s="24">
        <v>50847</v>
      </c>
      <c r="R123" s="24">
        <v>30709</v>
      </c>
      <c r="S123" s="24">
        <v>337800</v>
      </c>
    </row>
    <row r="124" spans="2:19" s="25" customFormat="1" ht="10.5" customHeight="1">
      <c r="B124" s="23"/>
      <c r="C124" s="41" t="s">
        <v>105</v>
      </c>
      <c r="D124" s="38"/>
      <c r="F124" s="11">
        <v>3396919</v>
      </c>
      <c r="G124" s="24">
        <v>502072</v>
      </c>
      <c r="H124" s="24">
        <v>1468607</v>
      </c>
      <c r="I124" s="24">
        <v>66349</v>
      </c>
      <c r="J124" s="24">
        <v>53741</v>
      </c>
      <c r="K124" s="24">
        <v>12785</v>
      </c>
      <c r="L124" s="24">
        <v>91053</v>
      </c>
      <c r="M124" s="24">
        <v>376721</v>
      </c>
      <c r="N124" s="24">
        <v>79871</v>
      </c>
      <c r="O124" s="24">
        <v>2052</v>
      </c>
      <c r="P124" s="24">
        <v>14712</v>
      </c>
      <c r="Q124" s="24">
        <v>112524</v>
      </c>
      <c r="R124" s="24">
        <v>165950</v>
      </c>
      <c r="S124" s="24">
        <v>348000</v>
      </c>
    </row>
    <row r="125" spans="2:19" s="25" customFormat="1" ht="10.5" customHeight="1">
      <c r="B125" s="23"/>
      <c r="C125" s="41" t="s">
        <v>106</v>
      </c>
      <c r="D125" s="38"/>
      <c r="F125" s="11">
        <v>4701386</v>
      </c>
      <c r="G125" s="24">
        <v>450249</v>
      </c>
      <c r="H125" s="24">
        <v>1687647</v>
      </c>
      <c r="I125" s="24">
        <v>75395</v>
      </c>
      <c r="J125" s="24">
        <v>80937</v>
      </c>
      <c r="K125" s="24">
        <v>2818</v>
      </c>
      <c r="L125" s="24">
        <v>233308</v>
      </c>
      <c r="M125" s="24">
        <v>274772</v>
      </c>
      <c r="N125" s="24">
        <v>109262</v>
      </c>
      <c r="O125" s="24">
        <v>1600</v>
      </c>
      <c r="P125" s="24">
        <v>691164</v>
      </c>
      <c r="Q125" s="24">
        <v>90627</v>
      </c>
      <c r="R125" s="24">
        <v>75054</v>
      </c>
      <c r="S125" s="24">
        <v>774800</v>
      </c>
    </row>
    <row r="126" spans="2:19" s="25" customFormat="1" ht="10.5" customHeight="1">
      <c r="B126" s="23"/>
      <c r="C126" s="41" t="s">
        <v>107</v>
      </c>
      <c r="D126" s="38"/>
      <c r="F126" s="11">
        <v>3020433</v>
      </c>
      <c r="G126" s="24">
        <v>480199</v>
      </c>
      <c r="H126" s="24">
        <v>899115</v>
      </c>
      <c r="I126" s="24">
        <v>9458</v>
      </c>
      <c r="J126" s="24">
        <v>23511</v>
      </c>
      <c r="K126" s="24">
        <v>5062</v>
      </c>
      <c r="L126" s="24">
        <v>99310</v>
      </c>
      <c r="M126" s="24">
        <v>123737</v>
      </c>
      <c r="N126" s="24">
        <v>262903</v>
      </c>
      <c r="O126" s="24">
        <v>10646</v>
      </c>
      <c r="P126" s="24">
        <v>277255</v>
      </c>
      <c r="Q126" s="24">
        <v>128619</v>
      </c>
      <c r="R126" s="24">
        <v>31494</v>
      </c>
      <c r="S126" s="24">
        <v>527000</v>
      </c>
    </row>
    <row r="127" spans="2:19" s="25" customFormat="1" ht="10.5" customHeight="1">
      <c r="B127" s="23"/>
      <c r="C127" s="41" t="s">
        <v>108</v>
      </c>
      <c r="D127" s="38"/>
      <c r="F127" s="11">
        <v>2684426</v>
      </c>
      <c r="G127" s="24">
        <v>420973</v>
      </c>
      <c r="H127" s="24">
        <v>1096376</v>
      </c>
      <c r="I127" s="24">
        <v>56531</v>
      </c>
      <c r="J127" s="24">
        <v>56824</v>
      </c>
      <c r="K127" s="24">
        <v>6590</v>
      </c>
      <c r="L127" s="24">
        <v>122957</v>
      </c>
      <c r="M127" s="24">
        <v>100091</v>
      </c>
      <c r="N127" s="24">
        <v>152705</v>
      </c>
      <c r="O127" s="24">
        <v>285</v>
      </c>
      <c r="P127" s="24">
        <v>106371</v>
      </c>
      <c r="Q127" s="24">
        <v>95287</v>
      </c>
      <c r="R127" s="24">
        <v>221805</v>
      </c>
      <c r="S127" s="24">
        <v>98300</v>
      </c>
    </row>
    <row r="128" spans="2:19" s="25" customFormat="1" ht="10.5" customHeight="1">
      <c r="B128" s="23"/>
      <c r="C128" s="41" t="s">
        <v>109</v>
      </c>
      <c r="D128" s="38"/>
      <c r="F128" s="11">
        <v>2976891</v>
      </c>
      <c r="G128" s="24">
        <v>549176</v>
      </c>
      <c r="H128" s="24">
        <v>1180035</v>
      </c>
      <c r="I128" s="24">
        <v>56050</v>
      </c>
      <c r="J128" s="24">
        <v>64252</v>
      </c>
      <c r="K128" s="24">
        <v>55932</v>
      </c>
      <c r="L128" s="24">
        <v>122484</v>
      </c>
      <c r="M128" s="24">
        <v>102683</v>
      </c>
      <c r="N128" s="24">
        <v>97851</v>
      </c>
      <c r="O128" s="24">
        <v>55480</v>
      </c>
      <c r="P128" s="24">
        <v>115718</v>
      </c>
      <c r="Q128" s="24">
        <v>48922</v>
      </c>
      <c r="R128" s="24">
        <v>159178</v>
      </c>
      <c r="S128" s="24">
        <v>180500</v>
      </c>
    </row>
    <row r="129" spans="2:19" s="25" customFormat="1" ht="10.5" customHeight="1">
      <c r="B129" s="23"/>
      <c r="C129" s="41" t="s">
        <v>110</v>
      </c>
      <c r="D129" s="38"/>
      <c r="F129" s="11">
        <v>3812011</v>
      </c>
      <c r="G129" s="24">
        <v>693551</v>
      </c>
      <c r="H129" s="24">
        <v>1265885</v>
      </c>
      <c r="I129" s="24">
        <v>25427</v>
      </c>
      <c r="J129" s="24">
        <v>59568</v>
      </c>
      <c r="K129" s="24">
        <v>13398</v>
      </c>
      <c r="L129" s="24">
        <v>115404</v>
      </c>
      <c r="M129" s="24">
        <v>251839</v>
      </c>
      <c r="N129" s="24">
        <v>94368</v>
      </c>
      <c r="O129" s="24">
        <v>37740</v>
      </c>
      <c r="P129" s="24">
        <v>189382</v>
      </c>
      <c r="Q129" s="24">
        <v>96327</v>
      </c>
      <c r="R129" s="24">
        <v>61590</v>
      </c>
      <c r="S129" s="24">
        <v>658200</v>
      </c>
    </row>
    <row r="130" spans="2:19" s="25" customFormat="1" ht="10.5" customHeight="1">
      <c r="B130" s="23"/>
      <c r="C130" s="41" t="s">
        <v>111</v>
      </c>
      <c r="D130" s="38"/>
      <c r="F130" s="11">
        <v>1532778</v>
      </c>
      <c r="G130" s="24">
        <v>174164</v>
      </c>
      <c r="H130" s="24">
        <v>741881</v>
      </c>
      <c r="I130" s="24">
        <v>22333</v>
      </c>
      <c r="J130" s="24">
        <v>11943</v>
      </c>
      <c r="K130" s="24">
        <v>777</v>
      </c>
      <c r="L130" s="24">
        <v>38663</v>
      </c>
      <c r="M130" s="24">
        <v>188093</v>
      </c>
      <c r="N130" s="24">
        <v>24523</v>
      </c>
      <c r="O130" s="24">
        <v>5000</v>
      </c>
      <c r="P130" s="24">
        <v>64402</v>
      </c>
      <c r="Q130" s="24">
        <v>58292</v>
      </c>
      <c r="R130" s="24">
        <v>28354</v>
      </c>
      <c r="S130" s="24">
        <v>118000</v>
      </c>
    </row>
    <row r="131" spans="2:19" s="25" customFormat="1" ht="10.5" customHeight="1">
      <c r="B131" s="23"/>
      <c r="C131" s="41" t="s">
        <v>112</v>
      </c>
      <c r="D131" s="38"/>
      <c r="F131" s="11">
        <v>2440421</v>
      </c>
      <c r="G131" s="24">
        <v>231209</v>
      </c>
      <c r="H131" s="24">
        <v>1169449</v>
      </c>
      <c r="I131" s="24">
        <v>10070</v>
      </c>
      <c r="J131" s="24">
        <v>26634</v>
      </c>
      <c r="K131" s="24">
        <v>2569</v>
      </c>
      <c r="L131" s="24">
        <v>131638</v>
      </c>
      <c r="M131" s="24">
        <v>186609</v>
      </c>
      <c r="N131" s="24">
        <v>32065</v>
      </c>
      <c r="O131" s="24">
        <v>88543</v>
      </c>
      <c r="P131" s="24">
        <v>12808</v>
      </c>
      <c r="Q131" s="24">
        <v>76748</v>
      </c>
      <c r="R131" s="24">
        <v>38445</v>
      </c>
      <c r="S131" s="24">
        <v>377500</v>
      </c>
    </row>
    <row r="132" spans="2:19" ht="9" customHeight="1">
      <c r="B132" s="23"/>
      <c r="C132" s="23"/>
      <c r="F132" s="16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</row>
    <row r="133" spans="2:19" s="13" customFormat="1" ht="10.5" customHeight="1">
      <c r="B133" s="39" t="s">
        <v>113</v>
      </c>
      <c r="C133" s="39"/>
      <c r="D133" s="40"/>
      <c r="F133" s="16">
        <f>SUM(F134:F138)</f>
        <v>21968860</v>
      </c>
      <c r="G133" s="28">
        <f>SUM(G134:G138)</f>
        <v>5654689</v>
      </c>
      <c r="H133" s="28">
        <f aca="true" t="shared" si="16" ref="H133:S133">SUM(H134:H138)</f>
        <v>6769955</v>
      </c>
      <c r="I133" s="28">
        <f t="shared" si="16"/>
        <v>201085</v>
      </c>
      <c r="J133" s="28">
        <f t="shared" si="16"/>
        <v>461188</v>
      </c>
      <c r="K133" s="28">
        <f t="shared" si="16"/>
        <v>61335</v>
      </c>
      <c r="L133" s="28">
        <f t="shared" si="16"/>
        <v>971006</v>
      </c>
      <c r="M133" s="28">
        <f t="shared" si="16"/>
        <v>2085659</v>
      </c>
      <c r="N133" s="28">
        <f t="shared" si="16"/>
        <v>496498</v>
      </c>
      <c r="O133" s="28">
        <f t="shared" si="16"/>
        <v>73168</v>
      </c>
      <c r="P133" s="28">
        <f t="shared" si="16"/>
        <v>861145</v>
      </c>
      <c r="Q133" s="28">
        <f t="shared" si="16"/>
        <v>659547</v>
      </c>
      <c r="R133" s="28">
        <f t="shared" si="16"/>
        <v>513774</v>
      </c>
      <c r="S133" s="28">
        <f t="shared" si="16"/>
        <v>2347100</v>
      </c>
    </row>
    <row r="134" spans="2:19" s="25" customFormat="1" ht="10.5" customHeight="1">
      <c r="B134" s="23"/>
      <c r="C134" s="41" t="s">
        <v>114</v>
      </c>
      <c r="D134" s="38"/>
      <c r="F134" s="11">
        <v>5148717</v>
      </c>
      <c r="G134" s="24">
        <v>1213496</v>
      </c>
      <c r="H134" s="24">
        <v>1741801</v>
      </c>
      <c r="I134" s="24">
        <v>66670</v>
      </c>
      <c r="J134" s="24">
        <v>95429</v>
      </c>
      <c r="K134" s="24">
        <v>5223</v>
      </c>
      <c r="L134" s="24">
        <v>264623</v>
      </c>
      <c r="M134" s="24">
        <v>521871</v>
      </c>
      <c r="N134" s="24">
        <v>122087</v>
      </c>
      <c r="O134" s="24">
        <v>24922</v>
      </c>
      <c r="P134" s="24">
        <v>182762</v>
      </c>
      <c r="Q134" s="24">
        <v>112616</v>
      </c>
      <c r="R134" s="24">
        <v>190478</v>
      </c>
      <c r="S134" s="24">
        <v>423400</v>
      </c>
    </row>
    <row r="135" spans="2:19" s="25" customFormat="1" ht="10.5" customHeight="1">
      <c r="B135" s="23"/>
      <c r="C135" s="41" t="s">
        <v>115</v>
      </c>
      <c r="D135" s="38"/>
      <c r="F135" s="11">
        <v>3179472</v>
      </c>
      <c r="G135" s="24">
        <v>593982</v>
      </c>
      <c r="H135" s="24">
        <v>1334755</v>
      </c>
      <c r="I135" s="24">
        <v>20267</v>
      </c>
      <c r="J135" s="24">
        <v>38627</v>
      </c>
      <c r="K135" s="24">
        <v>1846</v>
      </c>
      <c r="L135" s="24">
        <v>146968</v>
      </c>
      <c r="M135" s="24">
        <v>366384</v>
      </c>
      <c r="N135" s="24">
        <v>61391</v>
      </c>
      <c r="O135" s="24">
        <v>7820</v>
      </c>
      <c r="P135" s="24">
        <v>7868</v>
      </c>
      <c r="Q135" s="24">
        <v>193861</v>
      </c>
      <c r="R135" s="24">
        <v>30603</v>
      </c>
      <c r="S135" s="24">
        <v>296400</v>
      </c>
    </row>
    <row r="136" spans="2:19" s="25" customFormat="1" ht="10.5" customHeight="1">
      <c r="B136" s="23"/>
      <c r="C136" s="41" t="s">
        <v>116</v>
      </c>
      <c r="D136" s="38"/>
      <c r="F136" s="11">
        <v>6762220</v>
      </c>
      <c r="G136" s="24">
        <v>2433582</v>
      </c>
      <c r="H136" s="24">
        <v>1440549</v>
      </c>
      <c r="I136" s="24">
        <v>106909</v>
      </c>
      <c r="J136" s="24">
        <v>159481</v>
      </c>
      <c r="K136" s="24">
        <v>39717</v>
      </c>
      <c r="L136" s="24">
        <v>391729</v>
      </c>
      <c r="M136" s="24">
        <v>592182</v>
      </c>
      <c r="N136" s="24">
        <v>176095</v>
      </c>
      <c r="O136" s="24">
        <v>31869</v>
      </c>
      <c r="P136" s="24">
        <v>204334</v>
      </c>
      <c r="Q136" s="24">
        <v>208631</v>
      </c>
      <c r="R136" s="24">
        <v>130145</v>
      </c>
      <c r="S136" s="24">
        <v>470400</v>
      </c>
    </row>
    <row r="137" spans="2:19" s="25" customFormat="1" ht="10.5" customHeight="1">
      <c r="B137" s="23"/>
      <c r="C137" s="41" t="s">
        <v>117</v>
      </c>
      <c r="D137" s="38"/>
      <c r="F137" s="11">
        <v>5086002</v>
      </c>
      <c r="G137" s="24">
        <v>1253055</v>
      </c>
      <c r="H137" s="24">
        <v>1303239</v>
      </c>
      <c r="I137" s="24">
        <v>2380</v>
      </c>
      <c r="J137" s="24">
        <v>158659</v>
      </c>
      <c r="K137" s="24">
        <v>13127</v>
      </c>
      <c r="L137" s="24">
        <v>142821</v>
      </c>
      <c r="M137" s="24">
        <v>448530</v>
      </c>
      <c r="N137" s="24">
        <v>56166</v>
      </c>
      <c r="O137" s="24">
        <v>4607</v>
      </c>
      <c r="P137" s="24">
        <v>392210</v>
      </c>
      <c r="Q137" s="24">
        <v>114439</v>
      </c>
      <c r="R137" s="24">
        <v>138627</v>
      </c>
      <c r="S137" s="24">
        <v>918000</v>
      </c>
    </row>
    <row r="138" spans="2:19" s="25" customFormat="1" ht="10.5" customHeight="1">
      <c r="B138" s="23"/>
      <c r="C138" s="41" t="s">
        <v>118</v>
      </c>
      <c r="D138" s="38"/>
      <c r="F138" s="11">
        <v>1792449</v>
      </c>
      <c r="G138" s="24">
        <v>160574</v>
      </c>
      <c r="H138" s="24">
        <v>949611</v>
      </c>
      <c r="I138" s="24">
        <v>4859</v>
      </c>
      <c r="J138" s="24">
        <v>8992</v>
      </c>
      <c r="K138" s="24">
        <v>1422</v>
      </c>
      <c r="L138" s="24">
        <v>24865</v>
      </c>
      <c r="M138" s="24">
        <v>156692</v>
      </c>
      <c r="N138" s="24">
        <v>80759</v>
      </c>
      <c r="O138" s="24">
        <v>3950</v>
      </c>
      <c r="P138" s="24">
        <v>73971</v>
      </c>
      <c r="Q138" s="24">
        <v>30000</v>
      </c>
      <c r="R138" s="24">
        <v>23921</v>
      </c>
      <c r="S138" s="24">
        <v>238900</v>
      </c>
    </row>
    <row r="139" spans="2:19" ht="9" customHeight="1">
      <c r="B139" s="23"/>
      <c r="C139" s="23"/>
      <c r="F139" s="16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</row>
    <row r="140" spans="2:19" s="13" customFormat="1" ht="10.5" customHeight="1">
      <c r="B140" s="39" t="s">
        <v>119</v>
      </c>
      <c r="C140" s="39"/>
      <c r="D140" s="40"/>
      <c r="F140" s="16">
        <f>SUM(F141:F148)</f>
        <v>22785238</v>
      </c>
      <c r="G140" s="28">
        <f>SUM(G141:G148)</f>
        <v>2691859</v>
      </c>
      <c r="H140" s="28">
        <f aca="true" t="shared" si="17" ref="H140:S140">SUM(H141:H148)</f>
        <v>9379549</v>
      </c>
      <c r="I140" s="28">
        <f t="shared" si="17"/>
        <v>365400</v>
      </c>
      <c r="J140" s="28">
        <f t="shared" si="17"/>
        <v>189909</v>
      </c>
      <c r="K140" s="28">
        <f t="shared" si="17"/>
        <v>22371</v>
      </c>
      <c r="L140" s="28">
        <f t="shared" si="17"/>
        <v>961539</v>
      </c>
      <c r="M140" s="28">
        <f t="shared" si="17"/>
        <v>2452196</v>
      </c>
      <c r="N140" s="28">
        <f t="shared" si="17"/>
        <v>583793</v>
      </c>
      <c r="O140" s="28">
        <f t="shared" si="17"/>
        <v>221314</v>
      </c>
      <c r="P140" s="28">
        <f t="shared" si="17"/>
        <v>879379</v>
      </c>
      <c r="Q140" s="28">
        <f t="shared" si="17"/>
        <v>960350</v>
      </c>
      <c r="R140" s="28">
        <f t="shared" si="17"/>
        <v>567776</v>
      </c>
      <c r="S140" s="28">
        <f t="shared" si="17"/>
        <v>2883700</v>
      </c>
    </row>
    <row r="141" spans="2:19" s="25" customFormat="1" ht="10.5" customHeight="1">
      <c r="B141" s="23"/>
      <c r="C141" s="41" t="s">
        <v>120</v>
      </c>
      <c r="D141" s="38"/>
      <c r="F141" s="11">
        <v>5580459</v>
      </c>
      <c r="G141" s="24">
        <v>384622</v>
      </c>
      <c r="H141" s="24">
        <v>1819094</v>
      </c>
      <c r="I141" s="24">
        <v>138060</v>
      </c>
      <c r="J141" s="24">
        <v>29566</v>
      </c>
      <c r="K141" s="24">
        <v>8237</v>
      </c>
      <c r="L141" s="24">
        <v>260778</v>
      </c>
      <c r="M141" s="24">
        <v>962256</v>
      </c>
      <c r="N141" s="24">
        <v>196148</v>
      </c>
      <c r="O141" s="24">
        <v>108248</v>
      </c>
      <c r="P141" s="24">
        <v>643000</v>
      </c>
      <c r="Q141" s="24">
        <v>118169</v>
      </c>
      <c r="R141" s="24">
        <v>192877</v>
      </c>
      <c r="S141" s="24">
        <v>576000</v>
      </c>
    </row>
    <row r="142" spans="2:19" s="25" customFormat="1" ht="10.5" customHeight="1">
      <c r="B142" s="23"/>
      <c r="C142" s="41" t="s">
        <v>121</v>
      </c>
      <c r="D142" s="38"/>
      <c r="F142" s="11">
        <v>3028852</v>
      </c>
      <c r="G142" s="24">
        <v>258385</v>
      </c>
      <c r="H142" s="24">
        <v>1430291</v>
      </c>
      <c r="I142" s="24">
        <v>89709</v>
      </c>
      <c r="J142" s="24">
        <v>25455</v>
      </c>
      <c r="K142" s="24">
        <v>6096</v>
      </c>
      <c r="L142" s="24">
        <v>41168</v>
      </c>
      <c r="M142" s="24">
        <v>297726</v>
      </c>
      <c r="N142" s="24">
        <v>50437</v>
      </c>
      <c r="O142" s="24">
        <v>12500</v>
      </c>
      <c r="P142" s="24">
        <v>72304</v>
      </c>
      <c r="Q142" s="24">
        <v>152134</v>
      </c>
      <c r="R142" s="24">
        <v>64353</v>
      </c>
      <c r="S142" s="24">
        <v>450100</v>
      </c>
    </row>
    <row r="143" spans="2:19" s="25" customFormat="1" ht="10.5" customHeight="1">
      <c r="B143" s="23"/>
      <c r="C143" s="41" t="s">
        <v>122</v>
      </c>
      <c r="D143" s="38"/>
      <c r="F143" s="11">
        <v>2083320</v>
      </c>
      <c r="G143" s="24">
        <v>280201</v>
      </c>
      <c r="H143" s="24">
        <v>990337</v>
      </c>
      <c r="I143" s="24">
        <v>6591</v>
      </c>
      <c r="J143" s="24">
        <v>11751</v>
      </c>
      <c r="K143" s="24">
        <v>1332</v>
      </c>
      <c r="L143" s="24">
        <v>69124</v>
      </c>
      <c r="M143" s="24">
        <v>166959</v>
      </c>
      <c r="N143" s="24">
        <v>90786</v>
      </c>
      <c r="O143" s="24">
        <v>9630</v>
      </c>
      <c r="P143" s="24">
        <v>1045</v>
      </c>
      <c r="Q143" s="24">
        <v>94477</v>
      </c>
      <c r="R143" s="24">
        <v>44001</v>
      </c>
      <c r="S143" s="24">
        <v>240200</v>
      </c>
    </row>
    <row r="144" spans="2:19" s="25" customFormat="1" ht="10.5" customHeight="1">
      <c r="B144" s="23"/>
      <c r="C144" s="41" t="s">
        <v>123</v>
      </c>
      <c r="D144" s="38"/>
      <c r="F144" s="11">
        <v>2465622</v>
      </c>
      <c r="G144" s="24">
        <v>521279</v>
      </c>
      <c r="H144" s="24">
        <v>995471</v>
      </c>
      <c r="I144" s="24">
        <v>11298</v>
      </c>
      <c r="J144" s="24">
        <v>26148</v>
      </c>
      <c r="K144" s="24">
        <v>835</v>
      </c>
      <c r="L144" s="24">
        <v>99143</v>
      </c>
      <c r="M144" s="24">
        <v>183749</v>
      </c>
      <c r="N144" s="24">
        <v>77191</v>
      </c>
      <c r="O144" s="24">
        <v>26940</v>
      </c>
      <c r="P144" s="24">
        <v>29720</v>
      </c>
      <c r="Q144" s="24">
        <v>84406</v>
      </c>
      <c r="R144" s="24">
        <v>88887</v>
      </c>
      <c r="S144" s="24">
        <v>267300</v>
      </c>
    </row>
    <row r="145" spans="2:19" s="25" customFormat="1" ht="10.5" customHeight="1">
      <c r="B145" s="23"/>
      <c r="C145" s="41" t="s">
        <v>124</v>
      </c>
      <c r="D145" s="38"/>
      <c r="F145" s="11">
        <v>1989645</v>
      </c>
      <c r="G145" s="24">
        <v>211210</v>
      </c>
      <c r="H145" s="24">
        <v>851387</v>
      </c>
      <c r="I145" s="24">
        <v>35341</v>
      </c>
      <c r="J145" s="24">
        <v>15113</v>
      </c>
      <c r="K145" s="24">
        <v>1606</v>
      </c>
      <c r="L145" s="24">
        <v>96418</v>
      </c>
      <c r="M145" s="24">
        <v>224281</v>
      </c>
      <c r="N145" s="24">
        <v>85727</v>
      </c>
      <c r="O145" s="24">
        <v>2927</v>
      </c>
      <c r="P145" s="24">
        <v>60000</v>
      </c>
      <c r="Q145" s="24">
        <v>79220</v>
      </c>
      <c r="R145" s="24">
        <v>45711</v>
      </c>
      <c r="S145" s="24">
        <v>224300</v>
      </c>
    </row>
    <row r="146" spans="2:19" s="25" customFormat="1" ht="10.5" customHeight="1">
      <c r="B146" s="23"/>
      <c r="C146" s="41" t="s">
        <v>125</v>
      </c>
      <c r="D146" s="38"/>
      <c r="F146" s="11">
        <v>2928034</v>
      </c>
      <c r="G146" s="24">
        <v>381045</v>
      </c>
      <c r="H146" s="24">
        <v>1344735</v>
      </c>
      <c r="I146" s="24">
        <v>62546</v>
      </c>
      <c r="J146" s="24">
        <v>32585</v>
      </c>
      <c r="K146" s="24">
        <v>2989</v>
      </c>
      <c r="L146" s="24">
        <v>88463</v>
      </c>
      <c r="M146" s="24">
        <v>316874</v>
      </c>
      <c r="N146" s="24">
        <v>39301</v>
      </c>
      <c r="O146" s="24">
        <v>4930</v>
      </c>
      <c r="P146" s="24">
        <v>39310</v>
      </c>
      <c r="Q146" s="24">
        <v>180148</v>
      </c>
      <c r="R146" s="24">
        <v>61512</v>
      </c>
      <c r="S146" s="24">
        <v>269700</v>
      </c>
    </row>
    <row r="147" spans="2:19" s="25" customFormat="1" ht="10.5" customHeight="1">
      <c r="B147" s="23"/>
      <c r="C147" s="41" t="s">
        <v>126</v>
      </c>
      <c r="D147" s="38"/>
      <c r="F147" s="11">
        <v>2899840</v>
      </c>
      <c r="G147" s="24">
        <v>345489</v>
      </c>
      <c r="H147" s="24">
        <v>1129081</v>
      </c>
      <c r="I147" s="24">
        <v>8196</v>
      </c>
      <c r="J147" s="24">
        <v>30492</v>
      </c>
      <c r="K147" s="24">
        <v>957</v>
      </c>
      <c r="L147" s="24">
        <v>248326</v>
      </c>
      <c r="M147" s="24">
        <v>194191</v>
      </c>
      <c r="N147" s="24">
        <v>25944</v>
      </c>
      <c r="O147" s="24">
        <v>42823</v>
      </c>
      <c r="P147" s="24" t="s">
        <v>135</v>
      </c>
      <c r="Q147" s="24">
        <v>141510</v>
      </c>
      <c r="R147" s="24">
        <v>44405</v>
      </c>
      <c r="S147" s="24">
        <v>600200</v>
      </c>
    </row>
    <row r="148" spans="2:19" s="25" customFormat="1" ht="10.5" customHeight="1">
      <c r="B148" s="23"/>
      <c r="C148" s="41" t="s">
        <v>127</v>
      </c>
      <c r="D148" s="38"/>
      <c r="F148" s="11">
        <v>1809466</v>
      </c>
      <c r="G148" s="24">
        <v>309628</v>
      </c>
      <c r="H148" s="24">
        <v>819153</v>
      </c>
      <c r="I148" s="24">
        <v>13659</v>
      </c>
      <c r="J148" s="24">
        <v>18799</v>
      </c>
      <c r="K148" s="24">
        <v>319</v>
      </c>
      <c r="L148" s="24">
        <v>58119</v>
      </c>
      <c r="M148" s="24">
        <v>106160</v>
      </c>
      <c r="N148" s="24">
        <v>18259</v>
      </c>
      <c r="O148" s="24">
        <v>13316</v>
      </c>
      <c r="P148" s="24">
        <v>34000</v>
      </c>
      <c r="Q148" s="24">
        <v>110286</v>
      </c>
      <c r="R148" s="24">
        <v>26030</v>
      </c>
      <c r="S148" s="24">
        <v>255900</v>
      </c>
    </row>
    <row r="149" spans="2:19" ht="9" customHeight="1">
      <c r="B149" s="23"/>
      <c r="C149" s="23"/>
      <c r="F149" s="16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</row>
    <row r="150" spans="2:19" s="13" customFormat="1" ht="10.5" customHeight="1">
      <c r="B150" s="39" t="s">
        <v>128</v>
      </c>
      <c r="C150" s="39"/>
      <c r="D150" s="40"/>
      <c r="F150" s="16">
        <f>SUM(F151:F156)</f>
        <v>27279690</v>
      </c>
      <c r="G150" s="28">
        <f>SUM(G151:G156)</f>
        <v>4873799</v>
      </c>
      <c r="H150" s="28">
        <f aca="true" t="shared" si="18" ref="H150:S150">SUM(H151:H156)</f>
        <v>9882929</v>
      </c>
      <c r="I150" s="28">
        <f t="shared" si="18"/>
        <v>364723</v>
      </c>
      <c r="J150" s="28">
        <f t="shared" si="18"/>
        <v>460836</v>
      </c>
      <c r="K150" s="28">
        <f t="shared" si="18"/>
        <v>60913</v>
      </c>
      <c r="L150" s="28">
        <f t="shared" si="18"/>
        <v>1024896</v>
      </c>
      <c r="M150" s="28">
        <f t="shared" si="18"/>
        <v>1831871</v>
      </c>
      <c r="N150" s="28">
        <f t="shared" si="18"/>
        <v>1066757</v>
      </c>
      <c r="O150" s="28">
        <f t="shared" si="18"/>
        <v>65586</v>
      </c>
      <c r="P150" s="28">
        <f t="shared" si="18"/>
        <v>1742425</v>
      </c>
      <c r="Q150" s="28">
        <f t="shared" si="18"/>
        <v>1147157</v>
      </c>
      <c r="R150" s="28">
        <f t="shared" si="18"/>
        <v>725568</v>
      </c>
      <c r="S150" s="28">
        <f t="shared" si="18"/>
        <v>3206700</v>
      </c>
    </row>
    <row r="151" spans="2:19" s="25" customFormat="1" ht="10.5" customHeight="1">
      <c r="B151" s="23"/>
      <c r="C151" s="41" t="s">
        <v>129</v>
      </c>
      <c r="D151" s="38"/>
      <c r="F151" s="11">
        <v>6593882</v>
      </c>
      <c r="G151" s="24">
        <v>1537487</v>
      </c>
      <c r="H151" s="24">
        <v>2035482</v>
      </c>
      <c r="I151" s="24">
        <v>132687</v>
      </c>
      <c r="J151" s="24">
        <v>168471</v>
      </c>
      <c r="K151" s="24">
        <v>29964</v>
      </c>
      <c r="L151" s="24">
        <v>328991</v>
      </c>
      <c r="M151" s="24">
        <v>513099</v>
      </c>
      <c r="N151" s="24">
        <v>237692</v>
      </c>
      <c r="O151" s="24">
        <v>50755</v>
      </c>
      <c r="P151" s="24">
        <v>114983</v>
      </c>
      <c r="Q151" s="24">
        <v>368244</v>
      </c>
      <c r="R151" s="24">
        <v>173798</v>
      </c>
      <c r="S151" s="24">
        <v>635500</v>
      </c>
    </row>
    <row r="152" spans="2:19" s="25" customFormat="1" ht="10.5" customHeight="1">
      <c r="B152" s="23"/>
      <c r="C152" s="41" t="s">
        <v>130</v>
      </c>
      <c r="D152" s="38"/>
      <c r="F152" s="11">
        <v>3858724</v>
      </c>
      <c r="G152" s="24">
        <v>605356</v>
      </c>
      <c r="H152" s="24">
        <v>1596659</v>
      </c>
      <c r="I152" s="24">
        <v>66164</v>
      </c>
      <c r="J152" s="24">
        <v>89396</v>
      </c>
      <c r="K152" s="24">
        <v>12846</v>
      </c>
      <c r="L152" s="24">
        <v>167577</v>
      </c>
      <c r="M152" s="24">
        <v>313521</v>
      </c>
      <c r="N152" s="24">
        <v>88549</v>
      </c>
      <c r="O152" s="24">
        <v>4666</v>
      </c>
      <c r="P152" s="24">
        <v>121830</v>
      </c>
      <c r="Q152" s="24">
        <v>36114</v>
      </c>
      <c r="R152" s="24">
        <v>116723</v>
      </c>
      <c r="S152" s="24">
        <v>499800</v>
      </c>
    </row>
    <row r="153" spans="2:19" s="25" customFormat="1" ht="10.5" customHeight="1">
      <c r="B153" s="23"/>
      <c r="C153" s="41" t="s">
        <v>131</v>
      </c>
      <c r="D153" s="38"/>
      <c r="F153" s="11">
        <v>2261880</v>
      </c>
      <c r="G153" s="24">
        <v>250733</v>
      </c>
      <c r="H153" s="24">
        <v>1056656</v>
      </c>
      <c r="I153" s="24">
        <v>2494</v>
      </c>
      <c r="J153" s="24">
        <v>14237</v>
      </c>
      <c r="K153" s="24">
        <v>3270</v>
      </c>
      <c r="L153" s="24">
        <v>127460</v>
      </c>
      <c r="M153" s="24">
        <v>169189</v>
      </c>
      <c r="N153" s="24">
        <v>62209</v>
      </c>
      <c r="O153" s="24">
        <v>1000</v>
      </c>
      <c r="P153" s="24">
        <v>80</v>
      </c>
      <c r="Q153" s="24">
        <v>148856</v>
      </c>
      <c r="R153" s="24">
        <v>57786</v>
      </c>
      <c r="S153" s="24">
        <v>330000</v>
      </c>
    </row>
    <row r="154" spans="2:19" s="25" customFormat="1" ht="10.5" customHeight="1">
      <c r="B154" s="23"/>
      <c r="C154" s="41" t="s">
        <v>132</v>
      </c>
      <c r="D154" s="38"/>
      <c r="F154" s="11">
        <v>2629544</v>
      </c>
      <c r="G154" s="24">
        <v>281767</v>
      </c>
      <c r="H154" s="24">
        <v>972717</v>
      </c>
      <c r="I154" s="24">
        <v>13176</v>
      </c>
      <c r="J154" s="24">
        <v>25749</v>
      </c>
      <c r="K154" s="24">
        <v>1506</v>
      </c>
      <c r="L154" s="24">
        <v>89230</v>
      </c>
      <c r="M154" s="24">
        <v>263056</v>
      </c>
      <c r="N154" s="24">
        <v>46899</v>
      </c>
      <c r="O154" s="24" t="s">
        <v>146</v>
      </c>
      <c r="P154" s="24">
        <v>167755</v>
      </c>
      <c r="Q154" s="24">
        <v>121667</v>
      </c>
      <c r="R154" s="24">
        <v>51631</v>
      </c>
      <c r="S154" s="24">
        <v>556800</v>
      </c>
    </row>
    <row r="155" spans="2:19" s="25" customFormat="1" ht="10.5" customHeight="1">
      <c r="B155" s="23"/>
      <c r="C155" s="41" t="s">
        <v>133</v>
      </c>
      <c r="D155" s="38"/>
      <c r="F155" s="11">
        <v>6773610</v>
      </c>
      <c r="G155" s="24">
        <v>1336046</v>
      </c>
      <c r="H155" s="24">
        <v>2540256</v>
      </c>
      <c r="I155" s="24">
        <v>129218</v>
      </c>
      <c r="J155" s="24">
        <v>117926</v>
      </c>
      <c r="K155" s="24">
        <v>6688</v>
      </c>
      <c r="L155" s="24">
        <v>142782</v>
      </c>
      <c r="M155" s="24">
        <v>332767</v>
      </c>
      <c r="N155" s="24">
        <v>266830</v>
      </c>
      <c r="O155" s="24">
        <v>8665</v>
      </c>
      <c r="P155" s="24">
        <v>708528</v>
      </c>
      <c r="Q155" s="24">
        <v>294965</v>
      </c>
      <c r="R155" s="24">
        <v>247738</v>
      </c>
      <c r="S155" s="24">
        <v>432400</v>
      </c>
    </row>
    <row r="156" spans="2:19" s="25" customFormat="1" ht="10.5" customHeight="1">
      <c r="B156" s="23"/>
      <c r="C156" s="41" t="s">
        <v>134</v>
      </c>
      <c r="D156" s="38"/>
      <c r="F156" s="11">
        <v>5162050</v>
      </c>
      <c r="G156" s="24">
        <v>862410</v>
      </c>
      <c r="H156" s="24">
        <v>1681159</v>
      </c>
      <c r="I156" s="24">
        <v>20984</v>
      </c>
      <c r="J156" s="24">
        <v>45057</v>
      </c>
      <c r="K156" s="24">
        <v>6639</v>
      </c>
      <c r="L156" s="24">
        <v>168856</v>
      </c>
      <c r="M156" s="24">
        <v>240239</v>
      </c>
      <c r="N156" s="24">
        <v>364578</v>
      </c>
      <c r="O156" s="24">
        <v>500</v>
      </c>
      <c r="P156" s="24">
        <v>629249</v>
      </c>
      <c r="Q156" s="24">
        <v>177311</v>
      </c>
      <c r="R156" s="24">
        <v>77892</v>
      </c>
      <c r="S156" s="24">
        <v>752200</v>
      </c>
    </row>
    <row r="157" spans="6:19" ht="6" customHeight="1" thickBot="1">
      <c r="F157" s="18"/>
      <c r="G157" s="12"/>
      <c r="H157" s="12"/>
      <c r="I157" s="12"/>
      <c r="J157" s="12"/>
      <c r="K157" s="12"/>
      <c r="L157" s="12">
        <v>0</v>
      </c>
      <c r="M157" s="12"/>
      <c r="N157" s="12"/>
      <c r="O157" s="12"/>
      <c r="P157" s="12"/>
      <c r="Q157" s="12"/>
      <c r="R157" s="12"/>
      <c r="S157" s="12"/>
    </row>
    <row r="158" spans="1:19" ht="13.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</row>
  </sheetData>
  <mergeCells count="125">
    <mergeCell ref="C151:D151"/>
    <mergeCell ref="C156:D156"/>
    <mergeCell ref="C152:D152"/>
    <mergeCell ref="C153:D153"/>
    <mergeCell ref="C154:D154"/>
    <mergeCell ref="C155:D155"/>
    <mergeCell ref="C146:D146"/>
    <mergeCell ref="C147:D147"/>
    <mergeCell ref="C148:D148"/>
    <mergeCell ref="B150:D150"/>
    <mergeCell ref="C142:D142"/>
    <mergeCell ref="C143:D143"/>
    <mergeCell ref="C144:D144"/>
    <mergeCell ref="C145:D145"/>
    <mergeCell ref="C137:D137"/>
    <mergeCell ref="C138:D138"/>
    <mergeCell ref="B140:D140"/>
    <mergeCell ref="C141:D141"/>
    <mergeCell ref="B133:D133"/>
    <mergeCell ref="C134:D134"/>
    <mergeCell ref="C135:D135"/>
    <mergeCell ref="C136:D136"/>
    <mergeCell ref="C128:D128"/>
    <mergeCell ref="C129:D129"/>
    <mergeCell ref="C130:D130"/>
    <mergeCell ref="C131:D131"/>
    <mergeCell ref="C124:D124"/>
    <mergeCell ref="C125:D125"/>
    <mergeCell ref="C126:D126"/>
    <mergeCell ref="C127:D127"/>
    <mergeCell ref="C123:D123"/>
    <mergeCell ref="C114:D114"/>
    <mergeCell ref="C115:D115"/>
    <mergeCell ref="B117:D117"/>
    <mergeCell ref="B120:D120"/>
    <mergeCell ref="C118:D118"/>
    <mergeCell ref="B95:D95"/>
    <mergeCell ref="C96:D96"/>
    <mergeCell ref="C121:D121"/>
    <mergeCell ref="C122:D122"/>
    <mergeCell ref="C100:D100"/>
    <mergeCell ref="C107:D107"/>
    <mergeCell ref="C108:D108"/>
    <mergeCell ref="C109:D109"/>
    <mergeCell ref="C101:D101"/>
    <mergeCell ref="C102:D102"/>
    <mergeCell ref="A86:E86"/>
    <mergeCell ref="C97:D97"/>
    <mergeCell ref="C98:D98"/>
    <mergeCell ref="C99:D99"/>
    <mergeCell ref="B88:D88"/>
    <mergeCell ref="C89:D89"/>
    <mergeCell ref="C90:D90"/>
    <mergeCell ref="C91:D91"/>
    <mergeCell ref="C92:D92"/>
    <mergeCell ref="C93:D93"/>
    <mergeCell ref="B113:D113"/>
    <mergeCell ref="B104:D104"/>
    <mergeCell ref="C105:D105"/>
    <mergeCell ref="C106:D106"/>
    <mergeCell ref="C111:D111"/>
    <mergeCell ref="C110:D110"/>
    <mergeCell ref="C52:D52"/>
    <mergeCell ref="C49:D49"/>
    <mergeCell ref="C36:D36"/>
    <mergeCell ref="C41:D41"/>
    <mergeCell ref="C40:D40"/>
    <mergeCell ref="C39:D39"/>
    <mergeCell ref="B38:D38"/>
    <mergeCell ref="C55:D55"/>
    <mergeCell ref="B57:D57"/>
    <mergeCell ref="C54:D54"/>
    <mergeCell ref="C53:D53"/>
    <mergeCell ref="C61:D61"/>
    <mergeCell ref="C60:D60"/>
    <mergeCell ref="C59:D59"/>
    <mergeCell ref="C58:D58"/>
    <mergeCell ref="B67:D67"/>
    <mergeCell ref="C64:D64"/>
    <mergeCell ref="C63:D63"/>
    <mergeCell ref="C62:D62"/>
    <mergeCell ref="B76:D76"/>
    <mergeCell ref="C79:D79"/>
    <mergeCell ref="C78:D78"/>
    <mergeCell ref="C77:D77"/>
    <mergeCell ref="C74:D74"/>
    <mergeCell ref="C73:D73"/>
    <mergeCell ref="C72:D72"/>
    <mergeCell ref="C71:D71"/>
    <mergeCell ref="C70:D70"/>
    <mergeCell ref="C69:D69"/>
    <mergeCell ref="C68:D68"/>
    <mergeCell ref="B43:D43"/>
    <mergeCell ref="B47:D47"/>
    <mergeCell ref="B51:D51"/>
    <mergeCell ref="C48:D48"/>
    <mergeCell ref="C45:D45"/>
    <mergeCell ref="C44:D44"/>
    <mergeCell ref="C65:D65"/>
    <mergeCell ref="C35:D35"/>
    <mergeCell ref="C34:D34"/>
    <mergeCell ref="C33:D33"/>
    <mergeCell ref="C28:D28"/>
    <mergeCell ref="C29:D29"/>
    <mergeCell ref="C30:D30"/>
    <mergeCell ref="B32:D32"/>
    <mergeCell ref="C24:D24"/>
    <mergeCell ref="C25:D25"/>
    <mergeCell ref="C26:D26"/>
    <mergeCell ref="C27:D27"/>
    <mergeCell ref="C20:D20"/>
    <mergeCell ref="C21:D21"/>
    <mergeCell ref="C22:D22"/>
    <mergeCell ref="C23:D23"/>
    <mergeCell ref="B15:D15"/>
    <mergeCell ref="C17:D17"/>
    <mergeCell ref="C18:D18"/>
    <mergeCell ref="C19:D19"/>
    <mergeCell ref="B11:D11"/>
    <mergeCell ref="A5:E5"/>
    <mergeCell ref="B13:D13"/>
    <mergeCell ref="B7:D7"/>
    <mergeCell ref="B9:D9"/>
    <mergeCell ref="B10:D10"/>
    <mergeCell ref="B8:D8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2009-08-28T04:46:57Z</cp:lastPrinted>
  <dcterms:created xsi:type="dcterms:W3CDTF">2001-04-20T06:30:22Z</dcterms:created>
  <dcterms:modified xsi:type="dcterms:W3CDTF">2009-11-20T01:04:17Z</dcterms:modified>
  <cp:category/>
  <cp:version/>
  <cp:contentType/>
  <cp:contentStatus/>
</cp:coreProperties>
</file>