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8-2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<sst xmlns="http://schemas.openxmlformats.org/spreadsheetml/2006/main" count="77" uniqueCount="59">
  <si>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 xml:space="preserve">    　  89．市郡別、経営組織別事業所数、従業者数、　製造品出荷額等、付加価値額</t>
  </si>
  <si>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</si>
  <si>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</si>
  <si>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</si>
  <si>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</si>
  <si>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</si>
  <si>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</si>
  <si>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</si>
  <si>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</si>
  <si>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</si>
  <si>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　　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</si>
  <si>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</si>
  <si>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</si>
  <si>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</si>
  <si>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</si>
  <si>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</si>
  <si>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</si>
  <si>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</si>
  <si>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</si>
  <si>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</si>
  <si>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</si>
  <si>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</si>
  <si>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</si>
  <si>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総計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</si>
  <si>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</si>
  <si>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</si>
  <si>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</si>
  <si>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</si>
  <si>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</si>
  <si>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</si>
  <si>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</si>
  <si>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</si>
  <si>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</si>
  <si>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</si>
  <si>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</si>
  <si>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</si>
  <si>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</si>
  <si>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</si>
  <si>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</si>
  <si>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</si>
  <si>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</si>
  <si>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</si>
  <si>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</si>
  <si>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</si>
  <si>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</si>
  <si>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</si>
  <si>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</si>
  <si>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</si>
  <si>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</si>
  <si>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</si>
  <si>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</si>
  <si>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</si>
  <si>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</si>
  <si>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</si>
  <si>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</si>
  <si>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</si>
  <si>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</si>
  <si>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資料：県統計調査課「工業統計調査」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</si>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</sst>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2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9" fillId="0" borderId="3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176" fontId="10" fillId="0" borderId="3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150" zoomScaleNormal="150" workbookViewId="0" topLeftCell="B1">
      <selection activeCell="F19" sqref="F19"/>
    </sheetView>
  </sheetViews>
  <sheetFormatPr defaultColWidth="9.00390625" defaultRowHeight="13.5"/>
  <cols>
    <col min="1" max="1" width="1.12109375" style="1" customWidth="1"/>
    <col min="2" max="2" width="9.00390625" style="1" customWidth="1"/>
    <col min="3" max="3" width="0.875" style="1" customWidth="1"/>
    <col min="4" max="6" width="6.75390625" style="1" customWidth="1"/>
    <col min="7" max="7" width="6.625" style="1" customWidth="1"/>
    <col min="8" max="14" width="7.00390625" style="1" customWidth="1"/>
    <col min="15" max="20" width="12.375" style="1" customWidth="1"/>
    <col min="21" max="21" width="12.00390625" style="1" customWidth="1"/>
    <col min="22" max="16384" width="9.00390625" style="1" customWidth="1"/>
  </cols>
  <sheetData>
    <row r="1" ht="17.25">
      <c r="F1" s="2" t="s">
        <v>0</v>
      </c>
    </row>
    <row r="2" spans="20:21" ht="14.25" thickBot="1">
      <c r="T2" s="3"/>
      <c r="U2" s="3">
        <v>33969</v>
      </c>
    </row>
    <row r="3" spans="1:21" ht="10.5" customHeight="1" thickTop="1">
      <c r="A3" s="38" t="s">
        <v>1</v>
      </c>
      <c r="B3" s="38"/>
      <c r="C3" s="39"/>
      <c r="D3" s="35" t="s">
        <v>2</v>
      </c>
      <c r="E3" s="36"/>
      <c r="F3" s="36"/>
      <c r="G3" s="37"/>
      <c r="H3" s="35" t="s">
        <v>3</v>
      </c>
      <c r="I3" s="36"/>
      <c r="J3" s="36"/>
      <c r="K3" s="36"/>
      <c r="L3" s="36"/>
      <c r="M3" s="36"/>
      <c r="N3" s="37"/>
      <c r="O3" s="44" t="s">
        <v>4</v>
      </c>
      <c r="P3" s="19" t="s">
        <v>5</v>
      </c>
      <c r="Q3" s="19" t="s">
        <v>6</v>
      </c>
      <c r="R3" s="44"/>
      <c r="S3" s="44"/>
      <c r="T3" s="45"/>
      <c r="U3" s="19" t="s">
        <v>7</v>
      </c>
    </row>
    <row r="4" spans="1:21" ht="5.25" customHeight="1">
      <c r="A4" s="40"/>
      <c r="B4" s="40"/>
      <c r="C4" s="41"/>
      <c r="D4" s="22" t="s">
        <v>8</v>
      </c>
      <c r="E4" s="22" t="s">
        <v>9</v>
      </c>
      <c r="F4" s="25" t="s">
        <v>10</v>
      </c>
      <c r="G4" s="28" t="s">
        <v>11</v>
      </c>
      <c r="H4" s="22" t="s">
        <v>8</v>
      </c>
      <c r="I4" s="22" t="s">
        <v>12</v>
      </c>
      <c r="J4" s="31"/>
      <c r="K4" s="31"/>
      <c r="L4" s="25" t="s">
        <v>13</v>
      </c>
      <c r="M4" s="31"/>
      <c r="N4" s="33"/>
      <c r="O4" s="48"/>
      <c r="P4" s="20"/>
      <c r="Q4" s="21"/>
      <c r="R4" s="46"/>
      <c r="S4" s="46"/>
      <c r="T4" s="47"/>
      <c r="U4" s="20"/>
    </row>
    <row r="5" spans="1:21" ht="5.25" customHeight="1">
      <c r="A5" s="40"/>
      <c r="B5" s="40"/>
      <c r="C5" s="41"/>
      <c r="D5" s="23"/>
      <c r="E5" s="23"/>
      <c r="F5" s="26"/>
      <c r="G5" s="29"/>
      <c r="H5" s="23"/>
      <c r="I5" s="24"/>
      <c r="J5" s="32"/>
      <c r="K5" s="32"/>
      <c r="L5" s="24"/>
      <c r="M5" s="32"/>
      <c r="N5" s="34"/>
      <c r="O5" s="48"/>
      <c r="P5" s="20"/>
      <c r="Q5" s="20" t="s">
        <v>14</v>
      </c>
      <c r="R5" s="20" t="s">
        <v>15</v>
      </c>
      <c r="S5" s="20" t="s">
        <v>16</v>
      </c>
      <c r="T5" s="20" t="s">
        <v>17</v>
      </c>
      <c r="U5" s="20"/>
    </row>
    <row r="6" spans="1:21" ht="10.5" customHeight="1">
      <c r="A6" s="42"/>
      <c r="B6" s="42"/>
      <c r="C6" s="43"/>
      <c r="D6" s="24"/>
      <c r="E6" s="24"/>
      <c r="F6" s="27"/>
      <c r="G6" s="30"/>
      <c r="H6" s="24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6"/>
      <c r="P6" s="21"/>
      <c r="Q6" s="21"/>
      <c r="R6" s="21"/>
      <c r="S6" s="21"/>
      <c r="T6" s="21"/>
      <c r="U6" s="21"/>
    </row>
    <row r="7" spans="4:21" ht="9.75" customHeight="1">
      <c r="D7" s="5"/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22</v>
      </c>
      <c r="P7" s="6" t="s">
        <v>22</v>
      </c>
      <c r="Q7" s="6" t="s">
        <v>22</v>
      </c>
      <c r="R7" s="6" t="s">
        <v>22</v>
      </c>
      <c r="S7" s="6" t="s">
        <v>22</v>
      </c>
      <c r="T7" s="6" t="s">
        <v>22</v>
      </c>
      <c r="U7" s="6" t="s">
        <v>22</v>
      </c>
    </row>
    <row r="8" spans="2:21" s="7" customFormat="1" ht="9" customHeight="1">
      <c r="B8" s="8" t="s">
        <v>23</v>
      </c>
      <c r="D8" s="9">
        <f>SUM(D9:D10)</f>
        <v>26219</v>
      </c>
      <c r="E8" s="10">
        <f aca="true" t="shared" si="0" ref="E8:U8">SUM(E9:E10)</f>
        <v>9211</v>
      </c>
      <c r="F8" s="10">
        <f t="shared" si="0"/>
        <v>280</v>
      </c>
      <c r="G8" s="10">
        <f t="shared" si="0"/>
        <v>16728</v>
      </c>
      <c r="H8" s="10">
        <f t="shared" si="0"/>
        <v>288173</v>
      </c>
      <c r="I8" s="10">
        <f t="shared" si="0"/>
        <v>261139</v>
      </c>
      <c r="J8" s="10">
        <f t="shared" si="0"/>
        <v>151983</v>
      </c>
      <c r="K8" s="10">
        <f t="shared" si="0"/>
        <v>109156</v>
      </c>
      <c r="L8" s="10">
        <f t="shared" si="0"/>
        <v>27034</v>
      </c>
      <c r="M8" s="10">
        <f t="shared" si="0"/>
        <v>16488</v>
      </c>
      <c r="N8" s="10">
        <f t="shared" si="0"/>
        <v>10546</v>
      </c>
      <c r="O8" s="10">
        <f t="shared" si="0"/>
        <v>97096907</v>
      </c>
      <c r="P8" s="10">
        <f t="shared" si="0"/>
        <v>327873393</v>
      </c>
      <c r="Q8" s="10">
        <f t="shared" si="0"/>
        <v>591927254</v>
      </c>
      <c r="R8" s="10">
        <f t="shared" si="0"/>
        <v>535276239</v>
      </c>
      <c r="S8" s="10">
        <f t="shared" si="0"/>
        <v>56095914</v>
      </c>
      <c r="T8" s="10">
        <f t="shared" si="0"/>
        <v>555101</v>
      </c>
      <c r="U8" s="10">
        <f t="shared" si="0"/>
        <v>236580381</v>
      </c>
    </row>
    <row r="9" spans="2:21" s="7" customFormat="1" ht="9" customHeight="1">
      <c r="B9" s="8" t="s">
        <v>24</v>
      </c>
      <c r="D9" s="9">
        <f>SUM(D12:D16,D18:D22,D24:D27)</f>
        <v>16603</v>
      </c>
      <c r="E9" s="10">
        <f aca="true" t="shared" si="1" ref="E9:U9">SUM(E12:E16,E18:E22,E24:E27)</f>
        <v>5819</v>
      </c>
      <c r="F9" s="10">
        <f t="shared" si="1"/>
        <v>175</v>
      </c>
      <c r="G9" s="10">
        <f t="shared" si="1"/>
        <v>10609</v>
      </c>
      <c r="H9" s="10">
        <f t="shared" si="1"/>
        <v>178268</v>
      </c>
      <c r="I9" s="10">
        <f t="shared" si="1"/>
        <v>160955</v>
      </c>
      <c r="J9" s="10">
        <f t="shared" si="1"/>
        <v>94733</v>
      </c>
      <c r="K9" s="10">
        <f t="shared" si="1"/>
        <v>66222</v>
      </c>
      <c r="L9" s="10">
        <f t="shared" si="1"/>
        <v>17313</v>
      </c>
      <c r="M9" s="10">
        <f t="shared" si="1"/>
        <v>10497</v>
      </c>
      <c r="N9" s="10">
        <f t="shared" si="1"/>
        <v>6816</v>
      </c>
      <c r="O9" s="10">
        <f t="shared" si="1"/>
        <v>61300754</v>
      </c>
      <c r="P9" s="10">
        <f t="shared" si="1"/>
        <v>211163294</v>
      </c>
      <c r="Q9" s="10">
        <f t="shared" si="1"/>
        <v>372399994</v>
      </c>
      <c r="R9" s="10">
        <f t="shared" si="1"/>
        <v>337142825</v>
      </c>
      <c r="S9" s="10">
        <f t="shared" si="1"/>
        <v>34832351</v>
      </c>
      <c r="T9" s="10">
        <f t="shared" si="1"/>
        <v>424818</v>
      </c>
      <c r="U9" s="10">
        <f t="shared" si="1"/>
        <v>143162733</v>
      </c>
    </row>
    <row r="10" spans="2:21" s="7" customFormat="1" ht="9" customHeight="1">
      <c r="B10" s="8" t="s">
        <v>25</v>
      </c>
      <c r="D10" s="9">
        <f>SUM(D29:D33,D35:D39,D41:D45,D47:D48)</f>
        <v>9616</v>
      </c>
      <c r="E10" s="10">
        <f aca="true" t="shared" si="2" ref="E10:U10">SUM(E29:E33,E35:E39,E41:E45,E47:E48)</f>
        <v>3392</v>
      </c>
      <c r="F10" s="10">
        <f t="shared" si="2"/>
        <v>105</v>
      </c>
      <c r="G10" s="10">
        <f t="shared" si="2"/>
        <v>6119</v>
      </c>
      <c r="H10" s="10">
        <f t="shared" si="2"/>
        <v>109905</v>
      </c>
      <c r="I10" s="10">
        <f t="shared" si="2"/>
        <v>100184</v>
      </c>
      <c r="J10" s="10">
        <f t="shared" si="2"/>
        <v>57250</v>
      </c>
      <c r="K10" s="10">
        <f t="shared" si="2"/>
        <v>42934</v>
      </c>
      <c r="L10" s="10">
        <f t="shared" si="2"/>
        <v>9721</v>
      </c>
      <c r="M10" s="10">
        <f t="shared" si="2"/>
        <v>5991</v>
      </c>
      <c r="N10" s="10">
        <f t="shared" si="2"/>
        <v>3730</v>
      </c>
      <c r="O10" s="10">
        <f t="shared" si="2"/>
        <v>35796153</v>
      </c>
      <c r="P10" s="10">
        <f t="shared" si="2"/>
        <v>116710099</v>
      </c>
      <c r="Q10" s="10">
        <f t="shared" si="2"/>
        <v>219527260</v>
      </c>
      <c r="R10" s="10">
        <f t="shared" si="2"/>
        <v>198133414</v>
      </c>
      <c r="S10" s="10">
        <f t="shared" si="2"/>
        <v>21263563</v>
      </c>
      <c r="T10" s="10">
        <f t="shared" si="2"/>
        <v>130283</v>
      </c>
      <c r="U10" s="10">
        <f t="shared" si="2"/>
        <v>93417648</v>
      </c>
    </row>
    <row r="11" spans="2:21" ht="5.25" customHeight="1">
      <c r="B11" s="11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1" s="14" customFormat="1" ht="9" customHeight="1">
      <c r="B12" s="11" t="s">
        <v>26</v>
      </c>
      <c r="D12" s="12">
        <f>SUM(E12:G12)</f>
        <v>4113</v>
      </c>
      <c r="E12" s="13">
        <v>1346</v>
      </c>
      <c r="F12" s="13">
        <v>100</v>
      </c>
      <c r="G12" s="13">
        <v>2667</v>
      </c>
      <c r="H12" s="13">
        <f>SUM(I12,L12)</f>
        <v>31730</v>
      </c>
      <c r="I12" s="13">
        <f>SUM(J12:K12)</f>
        <v>27544</v>
      </c>
      <c r="J12" s="13">
        <v>14809</v>
      </c>
      <c r="K12" s="13">
        <v>12735</v>
      </c>
      <c r="L12" s="13">
        <f>SUM(M12:N12)</f>
        <v>4186</v>
      </c>
      <c r="M12" s="13">
        <v>2569</v>
      </c>
      <c r="N12" s="13">
        <v>1617</v>
      </c>
      <c r="O12" s="13">
        <v>9838073</v>
      </c>
      <c r="P12" s="13">
        <v>29381742</v>
      </c>
      <c r="Q12" s="13">
        <f>SUM(R12:T12)</f>
        <v>54516700</v>
      </c>
      <c r="R12" s="13">
        <v>44862692</v>
      </c>
      <c r="S12" s="13">
        <v>9625020</v>
      </c>
      <c r="T12" s="13">
        <v>28988</v>
      </c>
      <c r="U12" s="13">
        <v>23752913</v>
      </c>
    </row>
    <row r="13" spans="2:21" s="14" customFormat="1" ht="9" customHeight="1">
      <c r="B13" s="11" t="s">
        <v>27</v>
      </c>
      <c r="D13" s="12">
        <f aca="true" t="shared" si="3" ref="D13:D48">SUM(E13:G13)</f>
        <v>1413</v>
      </c>
      <c r="E13" s="13">
        <v>632</v>
      </c>
      <c r="F13" s="13">
        <v>6</v>
      </c>
      <c r="G13" s="13">
        <v>775</v>
      </c>
      <c r="H13" s="13">
        <f aca="true" t="shared" si="4" ref="H13:H48">SUM(I13,L13)</f>
        <v>23806</v>
      </c>
      <c r="I13" s="13">
        <f aca="true" t="shared" si="5" ref="I13:I48">SUM(J13:K13)</f>
        <v>22632</v>
      </c>
      <c r="J13" s="13">
        <v>13697</v>
      </c>
      <c r="K13" s="13">
        <v>8935</v>
      </c>
      <c r="L13" s="13">
        <f aca="true" t="shared" si="6" ref="L13:L48">SUM(M13:N13)</f>
        <v>1174</v>
      </c>
      <c r="M13" s="13">
        <v>754</v>
      </c>
      <c r="N13" s="13">
        <v>420</v>
      </c>
      <c r="O13" s="13">
        <v>9075107</v>
      </c>
      <c r="P13" s="13">
        <v>33476304</v>
      </c>
      <c r="Q13" s="13">
        <f aca="true" t="shared" si="7" ref="Q13:Q48">SUM(R13:T13)</f>
        <v>57409007</v>
      </c>
      <c r="R13" s="13">
        <v>51893622</v>
      </c>
      <c r="S13" s="13">
        <v>5332041</v>
      </c>
      <c r="T13" s="13">
        <v>183344</v>
      </c>
      <c r="U13" s="13">
        <v>20999150</v>
      </c>
    </row>
    <row r="14" spans="2:21" s="14" customFormat="1" ht="9" customHeight="1">
      <c r="B14" s="11" t="s">
        <v>28</v>
      </c>
      <c r="D14" s="12">
        <f t="shared" si="3"/>
        <v>581</v>
      </c>
      <c r="E14" s="13">
        <v>229</v>
      </c>
      <c r="F14" s="13">
        <v>5</v>
      </c>
      <c r="G14" s="13">
        <v>347</v>
      </c>
      <c r="H14" s="13">
        <f t="shared" si="4"/>
        <v>6327</v>
      </c>
      <c r="I14" s="13">
        <f t="shared" si="5"/>
        <v>5793</v>
      </c>
      <c r="J14" s="13">
        <v>2972</v>
      </c>
      <c r="K14" s="13">
        <v>2821</v>
      </c>
      <c r="L14" s="13">
        <f t="shared" si="6"/>
        <v>534</v>
      </c>
      <c r="M14" s="13">
        <v>349</v>
      </c>
      <c r="N14" s="13">
        <v>185</v>
      </c>
      <c r="O14" s="13">
        <v>1793362</v>
      </c>
      <c r="P14" s="13">
        <v>4683303</v>
      </c>
      <c r="Q14" s="13">
        <f t="shared" si="7"/>
        <v>9323210</v>
      </c>
      <c r="R14" s="13">
        <v>8831798</v>
      </c>
      <c r="S14" s="13">
        <v>480069</v>
      </c>
      <c r="T14" s="13">
        <v>11343</v>
      </c>
      <c r="U14" s="13">
        <v>4277654</v>
      </c>
    </row>
    <row r="15" spans="2:21" s="14" customFormat="1" ht="9" customHeight="1">
      <c r="B15" s="11" t="s">
        <v>29</v>
      </c>
      <c r="D15" s="12">
        <f t="shared" si="3"/>
        <v>1113</v>
      </c>
      <c r="E15" s="13">
        <v>379</v>
      </c>
      <c r="F15" s="13">
        <v>4</v>
      </c>
      <c r="G15" s="13">
        <v>730</v>
      </c>
      <c r="H15" s="13">
        <f t="shared" si="4"/>
        <v>9271</v>
      </c>
      <c r="I15" s="13">
        <f t="shared" si="5"/>
        <v>8149</v>
      </c>
      <c r="J15" s="13">
        <v>3971</v>
      </c>
      <c r="K15" s="13">
        <v>4178</v>
      </c>
      <c r="L15" s="13">
        <f t="shared" si="6"/>
        <v>1122</v>
      </c>
      <c r="M15" s="13">
        <v>722</v>
      </c>
      <c r="N15" s="13">
        <v>400</v>
      </c>
      <c r="O15" s="13">
        <v>2711981</v>
      </c>
      <c r="P15" s="13">
        <v>6263711</v>
      </c>
      <c r="Q15" s="13">
        <f t="shared" si="7"/>
        <v>12297488</v>
      </c>
      <c r="R15" s="13">
        <v>11348112</v>
      </c>
      <c r="S15" s="13">
        <v>943290</v>
      </c>
      <c r="T15" s="13">
        <v>6086</v>
      </c>
      <c r="U15" s="13">
        <v>5683741</v>
      </c>
    </row>
    <row r="16" spans="2:21" s="14" customFormat="1" ht="9" customHeight="1">
      <c r="B16" s="11" t="s">
        <v>30</v>
      </c>
      <c r="D16" s="12">
        <f t="shared" si="3"/>
        <v>1883</v>
      </c>
      <c r="E16" s="13">
        <v>568</v>
      </c>
      <c r="F16" s="13">
        <v>8</v>
      </c>
      <c r="G16" s="13">
        <v>1307</v>
      </c>
      <c r="H16" s="13">
        <f t="shared" si="4"/>
        <v>14955</v>
      </c>
      <c r="I16" s="13">
        <f t="shared" si="5"/>
        <v>12944</v>
      </c>
      <c r="J16" s="13">
        <v>7676</v>
      </c>
      <c r="K16" s="13">
        <v>5268</v>
      </c>
      <c r="L16" s="13">
        <f t="shared" si="6"/>
        <v>2011</v>
      </c>
      <c r="M16" s="13">
        <v>1299</v>
      </c>
      <c r="N16" s="13">
        <v>712</v>
      </c>
      <c r="O16" s="13">
        <v>4700570</v>
      </c>
      <c r="P16" s="13">
        <v>14462301</v>
      </c>
      <c r="Q16" s="13">
        <f t="shared" si="7"/>
        <v>27493944</v>
      </c>
      <c r="R16" s="13">
        <v>24495498</v>
      </c>
      <c r="S16" s="13">
        <v>2977690</v>
      </c>
      <c r="T16" s="13">
        <v>20756</v>
      </c>
      <c r="U16" s="13">
        <v>11925611</v>
      </c>
    </row>
    <row r="17" spans="2:21" s="14" customFormat="1" ht="5.25" customHeight="1">
      <c r="B17" s="11"/>
      <c r="D17" s="12">
        <f t="shared" si="3"/>
        <v>0</v>
      </c>
      <c r="E17" s="13"/>
      <c r="F17" s="13"/>
      <c r="G17" s="13"/>
      <c r="H17" s="13">
        <f t="shared" si="4"/>
        <v>0</v>
      </c>
      <c r="I17" s="13">
        <f t="shared" si="5"/>
        <v>0</v>
      </c>
      <c r="J17" s="13"/>
      <c r="K17" s="13"/>
      <c r="L17" s="13">
        <f t="shared" si="6"/>
        <v>0</v>
      </c>
      <c r="M17" s="13"/>
      <c r="N17" s="13"/>
      <c r="O17" s="13"/>
      <c r="P17" s="13"/>
      <c r="Q17" s="13">
        <f t="shared" si="7"/>
        <v>0</v>
      </c>
      <c r="R17" s="13"/>
      <c r="S17" s="13"/>
      <c r="T17" s="13"/>
      <c r="U17" s="13"/>
    </row>
    <row r="18" spans="2:21" s="14" customFormat="1" ht="9" customHeight="1">
      <c r="B18" s="11" t="s">
        <v>31</v>
      </c>
      <c r="D18" s="12">
        <f t="shared" si="3"/>
        <v>414</v>
      </c>
      <c r="E18" s="13">
        <v>226</v>
      </c>
      <c r="F18" s="13">
        <v>4</v>
      </c>
      <c r="G18" s="13">
        <v>184</v>
      </c>
      <c r="H18" s="13">
        <f t="shared" si="4"/>
        <v>10812</v>
      </c>
      <c r="I18" s="13">
        <f t="shared" si="5"/>
        <v>10535</v>
      </c>
      <c r="J18" s="13">
        <v>6343</v>
      </c>
      <c r="K18" s="13">
        <v>4192</v>
      </c>
      <c r="L18" s="13">
        <f t="shared" si="6"/>
        <v>277</v>
      </c>
      <c r="M18" s="13">
        <v>179</v>
      </c>
      <c r="N18" s="13">
        <v>98</v>
      </c>
      <c r="O18" s="13">
        <v>4087063</v>
      </c>
      <c r="P18" s="13">
        <v>15244534</v>
      </c>
      <c r="Q18" s="13">
        <f t="shared" si="7"/>
        <v>26568510</v>
      </c>
      <c r="R18" s="13">
        <v>25527968</v>
      </c>
      <c r="S18" s="13">
        <v>997953</v>
      </c>
      <c r="T18" s="13">
        <v>42589</v>
      </c>
      <c r="U18" s="13">
        <v>10129933</v>
      </c>
    </row>
    <row r="19" spans="2:21" s="14" customFormat="1" ht="9" customHeight="1">
      <c r="B19" s="11" t="s">
        <v>32</v>
      </c>
      <c r="D19" s="12">
        <f t="shared" si="3"/>
        <v>736</v>
      </c>
      <c r="E19" s="13">
        <v>183</v>
      </c>
      <c r="F19" s="13">
        <v>5</v>
      </c>
      <c r="G19" s="13">
        <v>548</v>
      </c>
      <c r="H19" s="13">
        <f t="shared" si="4"/>
        <v>4996</v>
      </c>
      <c r="I19" s="13">
        <f t="shared" si="5"/>
        <v>4066</v>
      </c>
      <c r="J19" s="13">
        <v>2436</v>
      </c>
      <c r="K19" s="13">
        <v>1630</v>
      </c>
      <c r="L19" s="13">
        <f t="shared" si="6"/>
        <v>930</v>
      </c>
      <c r="M19" s="13">
        <v>546</v>
      </c>
      <c r="N19" s="13">
        <v>384</v>
      </c>
      <c r="O19" s="13">
        <v>1510728</v>
      </c>
      <c r="P19" s="13">
        <v>4709301</v>
      </c>
      <c r="Q19" s="13">
        <f t="shared" si="7"/>
        <v>9147539</v>
      </c>
      <c r="R19" s="13">
        <v>8291809</v>
      </c>
      <c r="S19" s="13">
        <v>845068</v>
      </c>
      <c r="T19" s="13">
        <v>10662</v>
      </c>
      <c r="U19" s="13">
        <v>3995173</v>
      </c>
    </row>
    <row r="20" spans="2:21" s="14" customFormat="1" ht="9" customHeight="1">
      <c r="B20" s="11" t="s">
        <v>33</v>
      </c>
      <c r="D20" s="12">
        <f t="shared" si="3"/>
        <v>544</v>
      </c>
      <c r="E20" s="13">
        <v>211</v>
      </c>
      <c r="F20" s="13">
        <v>9</v>
      </c>
      <c r="G20" s="13">
        <v>324</v>
      </c>
      <c r="H20" s="13">
        <f t="shared" si="4"/>
        <v>6415</v>
      </c>
      <c r="I20" s="13">
        <f t="shared" si="5"/>
        <v>5885</v>
      </c>
      <c r="J20" s="13">
        <v>3104</v>
      </c>
      <c r="K20" s="13">
        <v>2781</v>
      </c>
      <c r="L20" s="13">
        <f t="shared" si="6"/>
        <v>530</v>
      </c>
      <c r="M20" s="13">
        <v>333</v>
      </c>
      <c r="N20" s="13">
        <v>197</v>
      </c>
      <c r="O20" s="13">
        <v>2067285</v>
      </c>
      <c r="P20" s="13">
        <v>5049838</v>
      </c>
      <c r="Q20" s="13">
        <f t="shared" si="7"/>
        <v>9946898</v>
      </c>
      <c r="R20" s="13">
        <v>9380574</v>
      </c>
      <c r="S20" s="13">
        <v>559232</v>
      </c>
      <c r="T20" s="13">
        <v>7092</v>
      </c>
      <c r="U20" s="13">
        <v>4375324</v>
      </c>
    </row>
    <row r="21" spans="2:21" s="14" customFormat="1" ht="9" customHeight="1">
      <c r="B21" s="11" t="s">
        <v>34</v>
      </c>
      <c r="D21" s="12">
        <f t="shared" si="3"/>
        <v>1572</v>
      </c>
      <c r="E21" s="13">
        <v>386</v>
      </c>
      <c r="F21" s="13">
        <v>2</v>
      </c>
      <c r="G21" s="13">
        <v>1184</v>
      </c>
      <c r="H21" s="13">
        <f t="shared" si="4"/>
        <v>9064</v>
      </c>
      <c r="I21" s="13">
        <f t="shared" si="5"/>
        <v>6560</v>
      </c>
      <c r="J21" s="13">
        <v>3844</v>
      </c>
      <c r="K21" s="13">
        <v>2716</v>
      </c>
      <c r="L21" s="13">
        <f t="shared" si="6"/>
        <v>2504</v>
      </c>
      <c r="M21" s="13">
        <v>1219</v>
      </c>
      <c r="N21" s="13">
        <v>1285</v>
      </c>
      <c r="O21" s="13">
        <v>2615578</v>
      </c>
      <c r="P21" s="13">
        <v>10019287</v>
      </c>
      <c r="Q21" s="13">
        <f t="shared" si="7"/>
        <v>16940730</v>
      </c>
      <c r="R21" s="13">
        <v>13515630</v>
      </c>
      <c r="S21" s="13">
        <v>3420468</v>
      </c>
      <c r="T21" s="13">
        <v>4632</v>
      </c>
      <c r="U21" s="13">
        <v>6246964</v>
      </c>
    </row>
    <row r="22" spans="2:21" s="14" customFormat="1" ht="9" customHeight="1">
      <c r="B22" s="11" t="s">
        <v>35</v>
      </c>
      <c r="D22" s="12">
        <f t="shared" si="3"/>
        <v>321</v>
      </c>
      <c r="E22" s="13">
        <v>172</v>
      </c>
      <c r="F22" s="13">
        <v>5</v>
      </c>
      <c r="G22" s="13">
        <v>144</v>
      </c>
      <c r="H22" s="13">
        <f t="shared" si="4"/>
        <v>5801</v>
      </c>
      <c r="I22" s="13">
        <f t="shared" si="5"/>
        <v>5581</v>
      </c>
      <c r="J22" s="13">
        <v>3398</v>
      </c>
      <c r="K22" s="13">
        <v>2183</v>
      </c>
      <c r="L22" s="13">
        <f t="shared" si="6"/>
        <v>220</v>
      </c>
      <c r="M22" s="13">
        <v>139</v>
      </c>
      <c r="N22" s="13">
        <v>81</v>
      </c>
      <c r="O22" s="13">
        <v>2026667</v>
      </c>
      <c r="P22" s="13">
        <v>6912909</v>
      </c>
      <c r="Q22" s="13">
        <f t="shared" si="7"/>
        <v>12121940</v>
      </c>
      <c r="R22" s="13">
        <v>11357983</v>
      </c>
      <c r="S22" s="13">
        <v>762050</v>
      </c>
      <c r="T22" s="13">
        <v>1907</v>
      </c>
      <c r="U22" s="13">
        <v>4648486</v>
      </c>
    </row>
    <row r="23" spans="2:21" s="14" customFormat="1" ht="5.25" customHeight="1">
      <c r="B23" s="11"/>
      <c r="D23" s="12">
        <f t="shared" si="3"/>
        <v>0</v>
      </c>
      <c r="E23" s="13"/>
      <c r="F23" s="13"/>
      <c r="G23" s="13"/>
      <c r="H23" s="13">
        <f t="shared" si="4"/>
        <v>0</v>
      </c>
      <c r="I23" s="13">
        <f t="shared" si="5"/>
        <v>0</v>
      </c>
      <c r="J23" s="13"/>
      <c r="K23" s="13"/>
      <c r="L23" s="13">
        <f t="shared" si="6"/>
        <v>0</v>
      </c>
      <c r="M23" s="13"/>
      <c r="N23" s="13"/>
      <c r="O23" s="13"/>
      <c r="P23" s="13"/>
      <c r="Q23" s="13">
        <f t="shared" si="7"/>
        <v>0</v>
      </c>
      <c r="R23" s="13"/>
      <c r="S23" s="13"/>
      <c r="T23" s="13"/>
      <c r="U23" s="13"/>
    </row>
    <row r="24" spans="2:21" s="14" customFormat="1" ht="9" customHeight="1">
      <c r="B24" s="11" t="s">
        <v>36</v>
      </c>
      <c r="D24" s="12">
        <f t="shared" si="3"/>
        <v>359</v>
      </c>
      <c r="E24" s="13">
        <v>170</v>
      </c>
      <c r="F24" s="13">
        <v>2</v>
      </c>
      <c r="G24" s="13">
        <v>187</v>
      </c>
      <c r="H24" s="13">
        <f t="shared" si="4"/>
        <v>6933</v>
      </c>
      <c r="I24" s="13">
        <f t="shared" si="5"/>
        <v>6640</v>
      </c>
      <c r="J24" s="13">
        <v>3895</v>
      </c>
      <c r="K24" s="13">
        <v>2745</v>
      </c>
      <c r="L24" s="13">
        <f t="shared" si="6"/>
        <v>293</v>
      </c>
      <c r="M24" s="13">
        <v>195</v>
      </c>
      <c r="N24" s="13">
        <v>98</v>
      </c>
      <c r="O24" s="13">
        <v>2323337</v>
      </c>
      <c r="P24" s="13">
        <v>17348625</v>
      </c>
      <c r="Q24" s="13">
        <f t="shared" si="7"/>
        <v>26097440</v>
      </c>
      <c r="R24" s="13">
        <v>24783295</v>
      </c>
      <c r="S24" s="13">
        <v>1310778</v>
      </c>
      <c r="T24" s="13">
        <v>3367</v>
      </c>
      <c r="U24" s="13">
        <v>7406359</v>
      </c>
    </row>
    <row r="25" spans="2:21" s="14" customFormat="1" ht="9" customHeight="1">
      <c r="B25" s="11" t="s">
        <v>37</v>
      </c>
      <c r="D25" s="12">
        <f t="shared" si="3"/>
        <v>1725</v>
      </c>
      <c r="E25" s="13">
        <v>507</v>
      </c>
      <c r="F25" s="13">
        <v>5</v>
      </c>
      <c r="G25" s="13">
        <v>1213</v>
      </c>
      <c r="H25" s="13">
        <f t="shared" si="4"/>
        <v>13779</v>
      </c>
      <c r="I25" s="13">
        <f t="shared" si="5"/>
        <v>11792</v>
      </c>
      <c r="J25" s="13">
        <v>5739</v>
      </c>
      <c r="K25" s="13">
        <v>6053</v>
      </c>
      <c r="L25" s="13">
        <f t="shared" si="6"/>
        <v>1987</v>
      </c>
      <c r="M25" s="13">
        <v>1219</v>
      </c>
      <c r="N25" s="13">
        <v>768</v>
      </c>
      <c r="O25" s="13">
        <v>3883951</v>
      </c>
      <c r="P25" s="13">
        <v>7936025</v>
      </c>
      <c r="Q25" s="13">
        <f t="shared" si="7"/>
        <v>17198480</v>
      </c>
      <c r="R25" s="13">
        <v>16044351</v>
      </c>
      <c r="S25" s="13">
        <v>1134616</v>
      </c>
      <c r="T25" s="13">
        <v>19513</v>
      </c>
      <c r="U25" s="13">
        <v>8581108</v>
      </c>
    </row>
    <row r="26" spans="2:21" s="14" customFormat="1" ht="9" customHeight="1">
      <c r="B26" s="11" t="s">
        <v>38</v>
      </c>
      <c r="D26" s="12">
        <f t="shared" si="3"/>
        <v>1484</v>
      </c>
      <c r="E26" s="13">
        <v>594</v>
      </c>
      <c r="F26" s="13">
        <v>19</v>
      </c>
      <c r="G26" s="13">
        <v>871</v>
      </c>
      <c r="H26" s="13">
        <f t="shared" si="4"/>
        <v>20756</v>
      </c>
      <c r="I26" s="13">
        <f t="shared" si="5"/>
        <v>19386</v>
      </c>
      <c r="J26" s="13">
        <v>14021</v>
      </c>
      <c r="K26" s="13">
        <v>5365</v>
      </c>
      <c r="L26" s="13">
        <f t="shared" si="6"/>
        <v>1370</v>
      </c>
      <c r="M26" s="13">
        <v>850</v>
      </c>
      <c r="N26" s="13">
        <v>520</v>
      </c>
      <c r="O26" s="13">
        <v>8899404</v>
      </c>
      <c r="P26" s="13">
        <v>30338870</v>
      </c>
      <c r="Q26" s="13">
        <f t="shared" si="7"/>
        <v>52051153</v>
      </c>
      <c r="R26" s="13">
        <v>47192239</v>
      </c>
      <c r="S26" s="13">
        <v>4783085</v>
      </c>
      <c r="T26" s="13">
        <v>75829</v>
      </c>
      <c r="U26" s="13">
        <v>17928098</v>
      </c>
    </row>
    <row r="27" spans="2:21" s="14" customFormat="1" ht="9" customHeight="1">
      <c r="B27" s="11" t="s">
        <v>39</v>
      </c>
      <c r="D27" s="12">
        <f t="shared" si="3"/>
        <v>345</v>
      </c>
      <c r="E27" s="13">
        <v>216</v>
      </c>
      <c r="F27" s="13">
        <v>1</v>
      </c>
      <c r="G27" s="13">
        <v>128</v>
      </c>
      <c r="H27" s="13">
        <f t="shared" si="4"/>
        <v>13623</v>
      </c>
      <c r="I27" s="13">
        <f t="shared" si="5"/>
        <v>13448</v>
      </c>
      <c r="J27" s="13">
        <v>8828</v>
      </c>
      <c r="K27" s="13">
        <v>4620</v>
      </c>
      <c r="L27" s="13">
        <f t="shared" si="6"/>
        <v>175</v>
      </c>
      <c r="M27" s="13">
        <v>124</v>
      </c>
      <c r="N27" s="13">
        <v>51</v>
      </c>
      <c r="O27" s="13">
        <v>5767648</v>
      </c>
      <c r="P27" s="13">
        <v>25336544</v>
      </c>
      <c r="Q27" s="13">
        <f t="shared" si="7"/>
        <v>41286955</v>
      </c>
      <c r="R27" s="13">
        <v>39617254</v>
      </c>
      <c r="S27" s="13">
        <v>1660991</v>
      </c>
      <c r="T27" s="13">
        <v>8710</v>
      </c>
      <c r="U27" s="13">
        <v>13212219</v>
      </c>
    </row>
    <row r="28" spans="2:21" s="14" customFormat="1" ht="5.25" customHeight="1">
      <c r="B28" s="11"/>
      <c r="D28" s="12">
        <f t="shared" si="3"/>
        <v>0</v>
      </c>
      <c r="E28" s="13"/>
      <c r="F28" s="13"/>
      <c r="G28" s="13"/>
      <c r="H28" s="13">
        <f t="shared" si="4"/>
        <v>0</v>
      </c>
      <c r="I28" s="13">
        <f t="shared" si="5"/>
        <v>0</v>
      </c>
      <c r="J28" s="13"/>
      <c r="K28" s="13"/>
      <c r="L28" s="13">
        <f t="shared" si="6"/>
        <v>0</v>
      </c>
      <c r="M28" s="13"/>
      <c r="N28" s="13"/>
      <c r="O28" s="13"/>
      <c r="P28" s="13"/>
      <c r="Q28" s="13">
        <f t="shared" si="7"/>
        <v>0</v>
      </c>
      <c r="R28" s="13"/>
      <c r="S28" s="13"/>
      <c r="T28" s="13"/>
      <c r="U28" s="13"/>
    </row>
    <row r="29" spans="2:21" s="14" customFormat="1" ht="9" customHeight="1">
      <c r="B29" s="11" t="s">
        <v>40</v>
      </c>
      <c r="D29" s="12">
        <f t="shared" si="3"/>
        <v>1561</v>
      </c>
      <c r="E29" s="13">
        <v>496</v>
      </c>
      <c r="F29" s="13">
        <v>18</v>
      </c>
      <c r="G29" s="13">
        <v>1047</v>
      </c>
      <c r="H29" s="13">
        <f t="shared" si="4"/>
        <v>10786</v>
      </c>
      <c r="I29" s="13">
        <f t="shared" si="5"/>
        <v>8967</v>
      </c>
      <c r="J29" s="13">
        <v>5230</v>
      </c>
      <c r="K29" s="13">
        <v>3737</v>
      </c>
      <c r="L29" s="13">
        <f t="shared" si="6"/>
        <v>1819</v>
      </c>
      <c r="M29" s="13">
        <v>996</v>
      </c>
      <c r="N29" s="13">
        <v>823</v>
      </c>
      <c r="O29" s="13">
        <v>3471989</v>
      </c>
      <c r="P29" s="13">
        <v>11479522</v>
      </c>
      <c r="Q29" s="13">
        <f t="shared" si="7"/>
        <v>27013739</v>
      </c>
      <c r="R29" s="13">
        <v>23155011</v>
      </c>
      <c r="S29" s="13">
        <v>3849482</v>
      </c>
      <c r="T29" s="13">
        <v>9246</v>
      </c>
      <c r="U29" s="13">
        <v>14799203</v>
      </c>
    </row>
    <row r="30" spans="2:21" s="14" customFormat="1" ht="9" customHeight="1">
      <c r="B30" s="11" t="s">
        <v>41</v>
      </c>
      <c r="D30" s="12">
        <f t="shared" si="3"/>
        <v>412</v>
      </c>
      <c r="E30" s="13">
        <v>177</v>
      </c>
      <c r="F30" s="13">
        <v>1</v>
      </c>
      <c r="G30" s="13">
        <v>234</v>
      </c>
      <c r="H30" s="13">
        <f t="shared" si="4"/>
        <v>5181</v>
      </c>
      <c r="I30" s="13">
        <f t="shared" si="5"/>
        <v>4815</v>
      </c>
      <c r="J30" s="13">
        <v>2574</v>
      </c>
      <c r="K30" s="13">
        <v>2241</v>
      </c>
      <c r="L30" s="13">
        <f t="shared" si="6"/>
        <v>366</v>
      </c>
      <c r="M30" s="13">
        <v>236</v>
      </c>
      <c r="N30" s="13">
        <v>130</v>
      </c>
      <c r="O30" s="13">
        <v>1653972</v>
      </c>
      <c r="P30" s="13">
        <v>5843221</v>
      </c>
      <c r="Q30" s="13">
        <f t="shared" si="7"/>
        <v>10719969</v>
      </c>
      <c r="R30" s="13">
        <v>9188728</v>
      </c>
      <c r="S30" s="13">
        <v>1527430</v>
      </c>
      <c r="T30" s="13">
        <v>3811</v>
      </c>
      <c r="U30" s="13">
        <v>4445458</v>
      </c>
    </row>
    <row r="31" spans="2:21" s="14" customFormat="1" ht="9" customHeight="1">
      <c r="B31" s="11" t="s">
        <v>42</v>
      </c>
      <c r="D31" s="12">
        <f t="shared" si="3"/>
        <v>283</v>
      </c>
      <c r="E31" s="13">
        <v>129</v>
      </c>
      <c r="F31" s="13">
        <v>2</v>
      </c>
      <c r="G31" s="13">
        <v>152</v>
      </c>
      <c r="H31" s="13">
        <f t="shared" si="4"/>
        <v>4956</v>
      </c>
      <c r="I31" s="13">
        <f t="shared" si="5"/>
        <v>4711</v>
      </c>
      <c r="J31" s="13">
        <v>2734</v>
      </c>
      <c r="K31" s="13">
        <v>1977</v>
      </c>
      <c r="L31" s="13">
        <f t="shared" si="6"/>
        <v>245</v>
      </c>
      <c r="M31" s="13">
        <v>156</v>
      </c>
      <c r="N31" s="13">
        <v>89</v>
      </c>
      <c r="O31" s="13">
        <v>1734049</v>
      </c>
      <c r="P31" s="13">
        <v>6860057</v>
      </c>
      <c r="Q31" s="13">
        <f t="shared" si="7"/>
        <v>12391366</v>
      </c>
      <c r="R31" s="13">
        <v>11526983</v>
      </c>
      <c r="S31" s="13">
        <v>862698</v>
      </c>
      <c r="T31" s="13">
        <v>1685</v>
      </c>
      <c r="U31" s="13">
        <v>5044367</v>
      </c>
    </row>
    <row r="32" spans="2:21" s="14" customFormat="1" ht="9" customHeight="1">
      <c r="B32" s="11" t="s">
        <v>43</v>
      </c>
      <c r="D32" s="12">
        <f t="shared" si="3"/>
        <v>342</v>
      </c>
      <c r="E32" s="13">
        <v>158</v>
      </c>
      <c r="F32" s="13" t="s">
        <v>58</v>
      </c>
      <c r="G32" s="13">
        <v>184</v>
      </c>
      <c r="H32" s="13">
        <f t="shared" si="4"/>
        <v>7961</v>
      </c>
      <c r="I32" s="13">
        <f t="shared" si="5"/>
        <v>7701</v>
      </c>
      <c r="J32" s="13">
        <v>4890</v>
      </c>
      <c r="K32" s="13">
        <v>2811</v>
      </c>
      <c r="L32" s="13">
        <f t="shared" si="6"/>
        <v>260</v>
      </c>
      <c r="M32" s="13">
        <v>177</v>
      </c>
      <c r="N32" s="13">
        <v>83</v>
      </c>
      <c r="O32" s="13">
        <v>3182335</v>
      </c>
      <c r="P32" s="13">
        <v>12856495</v>
      </c>
      <c r="Q32" s="13">
        <f t="shared" si="7"/>
        <v>21036642</v>
      </c>
      <c r="R32" s="13">
        <v>19584053</v>
      </c>
      <c r="S32" s="13">
        <v>1411645</v>
      </c>
      <c r="T32" s="13">
        <v>40944</v>
      </c>
      <c r="U32" s="13">
        <v>7529593</v>
      </c>
    </row>
    <row r="33" spans="2:21" s="14" customFormat="1" ht="9" customHeight="1">
      <c r="B33" s="11" t="s">
        <v>44</v>
      </c>
      <c r="D33" s="12">
        <f t="shared" si="3"/>
        <v>640</v>
      </c>
      <c r="E33" s="13">
        <v>210</v>
      </c>
      <c r="F33" s="13" t="s">
        <v>58</v>
      </c>
      <c r="G33" s="13">
        <v>430</v>
      </c>
      <c r="H33" s="13">
        <f t="shared" si="4"/>
        <v>11852</v>
      </c>
      <c r="I33" s="13">
        <f t="shared" si="5"/>
        <v>11119</v>
      </c>
      <c r="J33" s="13">
        <v>7414</v>
      </c>
      <c r="K33" s="13">
        <v>3705</v>
      </c>
      <c r="L33" s="13">
        <f t="shared" si="6"/>
        <v>733</v>
      </c>
      <c r="M33" s="13">
        <v>439</v>
      </c>
      <c r="N33" s="13">
        <v>294</v>
      </c>
      <c r="O33" s="13">
        <v>4643481</v>
      </c>
      <c r="P33" s="13">
        <v>14857226</v>
      </c>
      <c r="Q33" s="13">
        <f t="shared" si="7"/>
        <v>28726511</v>
      </c>
      <c r="R33" s="13">
        <v>26746371</v>
      </c>
      <c r="S33" s="13">
        <v>1971252</v>
      </c>
      <c r="T33" s="13">
        <v>8888</v>
      </c>
      <c r="U33" s="13">
        <v>12072009</v>
      </c>
    </row>
    <row r="34" spans="2:21" s="14" customFormat="1" ht="5.25" customHeight="1">
      <c r="B34" s="11"/>
      <c r="D34" s="12">
        <f t="shared" si="3"/>
        <v>0</v>
      </c>
      <c r="E34" s="13"/>
      <c r="F34" s="13"/>
      <c r="G34" s="13"/>
      <c r="H34" s="13">
        <f t="shared" si="4"/>
        <v>0</v>
      </c>
      <c r="I34" s="13">
        <f t="shared" si="5"/>
        <v>0</v>
      </c>
      <c r="J34" s="13"/>
      <c r="K34" s="13"/>
      <c r="L34" s="13">
        <f t="shared" si="6"/>
        <v>0</v>
      </c>
      <c r="M34" s="13"/>
      <c r="N34" s="13"/>
      <c r="O34" s="13"/>
      <c r="P34" s="13"/>
      <c r="Q34" s="13">
        <f t="shared" si="7"/>
        <v>0</v>
      </c>
      <c r="R34" s="13"/>
      <c r="S34" s="13"/>
      <c r="T34" s="13"/>
      <c r="U34" s="13"/>
    </row>
    <row r="35" spans="2:21" s="14" customFormat="1" ht="9" customHeight="1">
      <c r="B35" s="11" t="s">
        <v>45</v>
      </c>
      <c r="D35" s="12">
        <f t="shared" si="3"/>
        <v>659</v>
      </c>
      <c r="E35" s="13">
        <v>250</v>
      </c>
      <c r="F35" s="13">
        <v>12</v>
      </c>
      <c r="G35" s="13">
        <v>397</v>
      </c>
      <c r="H35" s="13">
        <f t="shared" si="4"/>
        <v>8723</v>
      </c>
      <c r="I35" s="13">
        <f t="shared" si="5"/>
        <v>8121</v>
      </c>
      <c r="J35" s="13">
        <v>4483</v>
      </c>
      <c r="K35" s="13">
        <v>3638</v>
      </c>
      <c r="L35" s="13">
        <f t="shared" si="6"/>
        <v>602</v>
      </c>
      <c r="M35" s="13">
        <v>390</v>
      </c>
      <c r="N35" s="13">
        <v>212</v>
      </c>
      <c r="O35" s="13">
        <v>2836677</v>
      </c>
      <c r="P35" s="13">
        <v>8329632</v>
      </c>
      <c r="Q35" s="13">
        <f t="shared" si="7"/>
        <v>15756302</v>
      </c>
      <c r="R35" s="13">
        <v>14151544</v>
      </c>
      <c r="S35" s="13">
        <v>1601380</v>
      </c>
      <c r="T35" s="13">
        <v>3378</v>
      </c>
      <c r="U35" s="13">
        <v>6717151</v>
      </c>
    </row>
    <row r="36" spans="2:21" s="14" customFormat="1" ht="9" customHeight="1">
      <c r="B36" s="11" t="s">
        <v>46</v>
      </c>
      <c r="D36" s="12">
        <f t="shared" si="3"/>
        <v>735</v>
      </c>
      <c r="E36" s="13">
        <v>314</v>
      </c>
      <c r="F36" s="13">
        <v>3</v>
      </c>
      <c r="G36" s="13">
        <v>418</v>
      </c>
      <c r="H36" s="13">
        <f t="shared" si="4"/>
        <v>11047</v>
      </c>
      <c r="I36" s="13">
        <f t="shared" si="5"/>
        <v>10425</v>
      </c>
      <c r="J36" s="13">
        <v>6300</v>
      </c>
      <c r="K36" s="13">
        <v>4125</v>
      </c>
      <c r="L36" s="13">
        <f t="shared" si="6"/>
        <v>622</v>
      </c>
      <c r="M36" s="13">
        <v>405</v>
      </c>
      <c r="N36" s="13">
        <v>217</v>
      </c>
      <c r="O36" s="13">
        <v>3915323</v>
      </c>
      <c r="P36" s="13">
        <v>14012042</v>
      </c>
      <c r="Q36" s="13">
        <f t="shared" si="7"/>
        <v>26149986</v>
      </c>
      <c r="R36" s="13">
        <v>24186393</v>
      </c>
      <c r="S36" s="13">
        <v>1958590</v>
      </c>
      <c r="T36" s="13">
        <v>5003</v>
      </c>
      <c r="U36" s="13">
        <v>11008241</v>
      </c>
    </row>
    <row r="37" spans="2:21" s="14" customFormat="1" ht="9" customHeight="1">
      <c r="B37" s="11" t="s">
        <v>47</v>
      </c>
      <c r="D37" s="12">
        <f t="shared" si="3"/>
        <v>722</v>
      </c>
      <c r="E37" s="13">
        <v>145</v>
      </c>
      <c r="F37" s="13">
        <v>6</v>
      </c>
      <c r="G37" s="13">
        <v>571</v>
      </c>
      <c r="H37" s="13">
        <f t="shared" si="4"/>
        <v>4398</v>
      </c>
      <c r="I37" s="13">
        <f t="shared" si="5"/>
        <v>3460</v>
      </c>
      <c r="J37" s="13">
        <v>1816</v>
      </c>
      <c r="K37" s="13">
        <v>1644</v>
      </c>
      <c r="L37" s="13">
        <f t="shared" si="6"/>
        <v>938</v>
      </c>
      <c r="M37" s="13">
        <v>565</v>
      </c>
      <c r="N37" s="13">
        <v>373</v>
      </c>
      <c r="O37" s="13">
        <v>1105786</v>
      </c>
      <c r="P37" s="13">
        <v>4010376</v>
      </c>
      <c r="Q37" s="13">
        <f t="shared" si="7"/>
        <v>6897232</v>
      </c>
      <c r="R37" s="13">
        <v>5819901</v>
      </c>
      <c r="S37" s="13">
        <v>1066001</v>
      </c>
      <c r="T37" s="13">
        <v>11330</v>
      </c>
      <c r="U37" s="13">
        <v>2699533</v>
      </c>
    </row>
    <row r="38" spans="2:21" s="14" customFormat="1" ht="9" customHeight="1">
      <c r="B38" s="11" t="s">
        <v>48</v>
      </c>
      <c r="D38" s="12">
        <f t="shared" si="3"/>
        <v>567</v>
      </c>
      <c r="E38" s="13">
        <v>113</v>
      </c>
      <c r="F38" s="13">
        <v>1</v>
      </c>
      <c r="G38" s="13">
        <v>453</v>
      </c>
      <c r="H38" s="13">
        <f t="shared" si="4"/>
        <v>3326</v>
      </c>
      <c r="I38" s="13">
        <f t="shared" si="5"/>
        <v>2518</v>
      </c>
      <c r="J38" s="13">
        <v>1331</v>
      </c>
      <c r="K38" s="13">
        <v>1187</v>
      </c>
      <c r="L38" s="13">
        <f t="shared" si="6"/>
        <v>808</v>
      </c>
      <c r="M38" s="13">
        <v>467</v>
      </c>
      <c r="N38" s="13">
        <v>341</v>
      </c>
      <c r="O38" s="13">
        <v>820747</v>
      </c>
      <c r="P38" s="13">
        <v>1989404</v>
      </c>
      <c r="Q38" s="13">
        <f t="shared" si="7"/>
        <v>3880071</v>
      </c>
      <c r="R38" s="13">
        <v>3120335</v>
      </c>
      <c r="S38" s="13">
        <v>750973</v>
      </c>
      <c r="T38" s="13">
        <v>8763</v>
      </c>
      <c r="U38" s="13">
        <v>1791273</v>
      </c>
    </row>
    <row r="39" spans="2:21" s="14" customFormat="1" ht="9" customHeight="1">
      <c r="B39" s="11" t="s">
        <v>49</v>
      </c>
      <c r="D39" s="12">
        <f t="shared" si="3"/>
        <v>665</v>
      </c>
      <c r="E39" s="15">
        <v>215</v>
      </c>
      <c r="F39" s="15">
        <v>7</v>
      </c>
      <c r="G39" s="15">
        <v>443</v>
      </c>
      <c r="H39" s="13">
        <f t="shared" si="4"/>
        <v>6198</v>
      </c>
      <c r="I39" s="13">
        <f t="shared" si="5"/>
        <v>5542</v>
      </c>
      <c r="J39" s="15">
        <v>2832</v>
      </c>
      <c r="K39" s="15">
        <v>2710</v>
      </c>
      <c r="L39" s="13">
        <f t="shared" si="6"/>
        <v>656</v>
      </c>
      <c r="M39" s="13">
        <v>428</v>
      </c>
      <c r="N39" s="15">
        <v>228</v>
      </c>
      <c r="O39" s="13">
        <v>1680160</v>
      </c>
      <c r="P39" s="13">
        <v>4470430</v>
      </c>
      <c r="Q39" s="13">
        <f t="shared" si="7"/>
        <v>9013501</v>
      </c>
      <c r="R39" s="13">
        <v>7853769</v>
      </c>
      <c r="S39" s="13">
        <v>1151852</v>
      </c>
      <c r="T39" s="13">
        <v>7880</v>
      </c>
      <c r="U39" s="13">
        <v>4204135</v>
      </c>
    </row>
    <row r="40" spans="2:21" s="14" customFormat="1" ht="5.25" customHeight="1">
      <c r="B40" s="11"/>
      <c r="D40" s="12">
        <f t="shared" si="3"/>
        <v>0</v>
      </c>
      <c r="E40" s="15"/>
      <c r="F40" s="15"/>
      <c r="G40" s="15"/>
      <c r="H40" s="13">
        <f t="shared" si="4"/>
        <v>0</v>
      </c>
      <c r="I40" s="13">
        <f t="shared" si="5"/>
        <v>0</v>
      </c>
      <c r="J40" s="15"/>
      <c r="K40" s="15"/>
      <c r="L40" s="13">
        <f t="shared" si="6"/>
        <v>0</v>
      </c>
      <c r="M40" s="15"/>
      <c r="N40" s="15"/>
      <c r="O40" s="13"/>
      <c r="P40" s="13"/>
      <c r="Q40" s="13">
        <f t="shared" si="7"/>
        <v>0</v>
      </c>
      <c r="S40" s="13"/>
      <c r="T40" s="13"/>
      <c r="U40" s="13"/>
    </row>
    <row r="41" spans="2:21" s="14" customFormat="1" ht="9" customHeight="1">
      <c r="B41" s="11" t="s">
        <v>50</v>
      </c>
      <c r="D41" s="12">
        <f t="shared" si="3"/>
        <v>856</v>
      </c>
      <c r="E41" s="15">
        <v>289</v>
      </c>
      <c r="F41" s="15">
        <v>7</v>
      </c>
      <c r="G41" s="15">
        <v>560</v>
      </c>
      <c r="H41" s="13">
        <f t="shared" si="4"/>
        <v>10025</v>
      </c>
      <c r="I41" s="13">
        <f t="shared" si="5"/>
        <v>9112</v>
      </c>
      <c r="J41" s="15">
        <v>5387</v>
      </c>
      <c r="K41" s="15">
        <v>3725</v>
      </c>
      <c r="L41" s="13">
        <f t="shared" si="6"/>
        <v>913</v>
      </c>
      <c r="M41" s="13">
        <v>548</v>
      </c>
      <c r="N41" s="15">
        <v>365</v>
      </c>
      <c r="O41" s="13">
        <v>3163811</v>
      </c>
      <c r="P41" s="13">
        <v>12244261</v>
      </c>
      <c r="Q41" s="13">
        <f t="shared" si="7"/>
        <v>20901275</v>
      </c>
      <c r="R41" s="13">
        <v>19454807</v>
      </c>
      <c r="S41" s="13">
        <v>1436649</v>
      </c>
      <c r="T41" s="13">
        <v>9819</v>
      </c>
      <c r="U41" s="13">
        <v>7692612</v>
      </c>
    </row>
    <row r="42" spans="2:21" s="14" customFormat="1" ht="9" customHeight="1">
      <c r="B42" s="11" t="s">
        <v>51</v>
      </c>
      <c r="D42" s="12">
        <f t="shared" si="3"/>
        <v>139</v>
      </c>
      <c r="E42" s="15">
        <v>67</v>
      </c>
      <c r="F42" s="13" t="s">
        <v>58</v>
      </c>
      <c r="G42" s="15">
        <v>72</v>
      </c>
      <c r="H42" s="13">
        <f t="shared" si="4"/>
        <v>2366</v>
      </c>
      <c r="I42" s="13">
        <f t="shared" si="5"/>
        <v>2253</v>
      </c>
      <c r="J42" s="15">
        <v>1234</v>
      </c>
      <c r="K42" s="15">
        <v>1019</v>
      </c>
      <c r="L42" s="13">
        <f t="shared" si="6"/>
        <v>113</v>
      </c>
      <c r="M42" s="13">
        <v>74</v>
      </c>
      <c r="N42" s="15">
        <v>39</v>
      </c>
      <c r="O42" s="13">
        <v>798407</v>
      </c>
      <c r="P42" s="13">
        <v>2218416</v>
      </c>
      <c r="Q42" s="13">
        <f t="shared" si="7"/>
        <v>4074699</v>
      </c>
      <c r="R42" s="13">
        <v>3859256</v>
      </c>
      <c r="S42" s="13">
        <v>215303</v>
      </c>
      <c r="T42" s="13">
        <v>140</v>
      </c>
      <c r="U42" s="13">
        <v>1640696</v>
      </c>
    </row>
    <row r="43" spans="2:21" s="14" customFormat="1" ht="9" customHeight="1">
      <c r="B43" s="11" t="s">
        <v>52</v>
      </c>
      <c r="D43" s="12">
        <f t="shared" si="3"/>
        <v>327</v>
      </c>
      <c r="E43" s="15">
        <v>156</v>
      </c>
      <c r="F43" s="15">
        <v>1</v>
      </c>
      <c r="G43" s="15">
        <v>170</v>
      </c>
      <c r="H43" s="13">
        <f t="shared" si="4"/>
        <v>3592</v>
      </c>
      <c r="I43" s="13">
        <f t="shared" si="5"/>
        <v>3355</v>
      </c>
      <c r="J43" s="15">
        <v>1715</v>
      </c>
      <c r="K43" s="15">
        <v>1640</v>
      </c>
      <c r="L43" s="13">
        <f t="shared" si="6"/>
        <v>237</v>
      </c>
      <c r="M43" s="13">
        <v>171</v>
      </c>
      <c r="N43" s="15">
        <v>66</v>
      </c>
      <c r="O43" s="13">
        <v>1199231</v>
      </c>
      <c r="P43" s="13">
        <v>2808180</v>
      </c>
      <c r="Q43" s="13">
        <f t="shared" si="7"/>
        <v>5537661</v>
      </c>
      <c r="R43" s="13">
        <v>5106372</v>
      </c>
      <c r="S43" s="13">
        <v>426125</v>
      </c>
      <c r="T43" s="13">
        <v>5164</v>
      </c>
      <c r="U43" s="13">
        <v>2350509</v>
      </c>
    </row>
    <row r="44" spans="2:21" s="14" customFormat="1" ht="9" customHeight="1">
      <c r="B44" s="11" t="s">
        <v>53</v>
      </c>
      <c r="D44" s="12">
        <f t="shared" si="3"/>
        <v>696</v>
      </c>
      <c r="E44" s="15">
        <v>246</v>
      </c>
      <c r="F44" s="15">
        <v>20</v>
      </c>
      <c r="G44" s="15">
        <v>430</v>
      </c>
      <c r="H44" s="13">
        <f t="shared" si="4"/>
        <v>7157</v>
      </c>
      <c r="I44" s="13">
        <f t="shared" si="5"/>
        <v>6553</v>
      </c>
      <c r="J44" s="15">
        <v>3290</v>
      </c>
      <c r="K44" s="15">
        <v>3263</v>
      </c>
      <c r="L44" s="13">
        <f t="shared" si="6"/>
        <v>604</v>
      </c>
      <c r="M44" s="13">
        <v>410</v>
      </c>
      <c r="N44" s="15">
        <v>194</v>
      </c>
      <c r="O44" s="13">
        <v>2033951</v>
      </c>
      <c r="P44" s="13">
        <v>5484603</v>
      </c>
      <c r="Q44" s="13">
        <f t="shared" si="7"/>
        <v>10530018</v>
      </c>
      <c r="R44" s="13">
        <v>9669710</v>
      </c>
      <c r="S44" s="13">
        <v>853998</v>
      </c>
      <c r="T44" s="13">
        <v>6310</v>
      </c>
      <c r="U44" s="13">
        <v>4637935</v>
      </c>
    </row>
    <row r="45" spans="2:21" s="14" customFormat="1" ht="9" customHeight="1">
      <c r="B45" s="11" t="s">
        <v>54</v>
      </c>
      <c r="D45" s="12">
        <f t="shared" si="3"/>
        <v>431</v>
      </c>
      <c r="E45" s="15">
        <v>167</v>
      </c>
      <c r="F45" s="15">
        <v>10</v>
      </c>
      <c r="G45" s="15">
        <v>254</v>
      </c>
      <c r="H45" s="13">
        <f t="shared" si="4"/>
        <v>4548</v>
      </c>
      <c r="I45" s="13">
        <f t="shared" si="5"/>
        <v>4165</v>
      </c>
      <c r="J45" s="15">
        <v>2118</v>
      </c>
      <c r="K45" s="15">
        <v>2047</v>
      </c>
      <c r="L45" s="13">
        <f t="shared" si="6"/>
        <v>383</v>
      </c>
      <c r="M45" s="13">
        <v>243</v>
      </c>
      <c r="N45" s="15">
        <v>140</v>
      </c>
      <c r="O45" s="13">
        <v>1236472</v>
      </c>
      <c r="P45" s="13">
        <v>3418427</v>
      </c>
      <c r="Q45" s="13">
        <f t="shared" si="7"/>
        <v>6251855</v>
      </c>
      <c r="R45" s="13">
        <v>5236112</v>
      </c>
      <c r="S45" s="13">
        <v>1013218</v>
      </c>
      <c r="T45" s="13">
        <v>2525</v>
      </c>
      <c r="U45" s="13">
        <v>2628126</v>
      </c>
    </row>
    <row r="46" spans="2:21" s="14" customFormat="1" ht="5.25" customHeight="1">
      <c r="B46" s="11"/>
      <c r="D46" s="12">
        <f t="shared" si="3"/>
        <v>0</v>
      </c>
      <c r="E46" s="15"/>
      <c r="F46" s="15"/>
      <c r="G46" s="15"/>
      <c r="H46" s="13">
        <f t="shared" si="4"/>
        <v>0</v>
      </c>
      <c r="I46" s="13">
        <f t="shared" si="5"/>
        <v>0</v>
      </c>
      <c r="J46" s="15"/>
      <c r="K46" s="15"/>
      <c r="L46" s="13">
        <f t="shared" si="6"/>
        <v>0</v>
      </c>
      <c r="M46" s="15"/>
      <c r="N46" s="15"/>
      <c r="O46" s="13"/>
      <c r="P46" s="13"/>
      <c r="Q46" s="13">
        <f t="shared" si="7"/>
        <v>0</v>
      </c>
      <c r="R46" s="13"/>
      <c r="S46" s="13"/>
      <c r="T46" s="13"/>
      <c r="U46" s="13"/>
    </row>
    <row r="47" spans="2:21" s="14" customFormat="1" ht="9" customHeight="1">
      <c r="B47" s="11" t="s">
        <v>55</v>
      </c>
      <c r="D47" s="12">
        <f t="shared" si="3"/>
        <v>176</v>
      </c>
      <c r="E47" s="15">
        <v>73</v>
      </c>
      <c r="F47" s="15">
        <v>9</v>
      </c>
      <c r="G47" s="15">
        <v>94</v>
      </c>
      <c r="H47" s="13">
        <f t="shared" si="4"/>
        <v>1422</v>
      </c>
      <c r="I47" s="13">
        <f t="shared" si="5"/>
        <v>1283</v>
      </c>
      <c r="J47" s="15">
        <v>646</v>
      </c>
      <c r="K47" s="15">
        <v>637</v>
      </c>
      <c r="L47" s="13">
        <f t="shared" si="6"/>
        <v>139</v>
      </c>
      <c r="M47" s="13">
        <v>94</v>
      </c>
      <c r="N47" s="15">
        <v>45</v>
      </c>
      <c r="O47" s="13">
        <v>339981</v>
      </c>
      <c r="P47" s="13">
        <v>593052</v>
      </c>
      <c r="Q47" s="13">
        <f t="shared" si="7"/>
        <v>1413866</v>
      </c>
      <c r="R47" s="13">
        <v>1242536</v>
      </c>
      <c r="S47" s="13">
        <v>171034</v>
      </c>
      <c r="T47" s="13">
        <v>296</v>
      </c>
      <c r="U47" s="13">
        <v>749342</v>
      </c>
    </row>
    <row r="48" spans="2:21" s="14" customFormat="1" ht="9" customHeight="1">
      <c r="B48" s="11" t="s">
        <v>56</v>
      </c>
      <c r="D48" s="12">
        <f t="shared" si="3"/>
        <v>405</v>
      </c>
      <c r="E48" s="15">
        <v>187</v>
      </c>
      <c r="F48" s="15">
        <v>8</v>
      </c>
      <c r="G48" s="15">
        <v>210</v>
      </c>
      <c r="H48" s="13">
        <f t="shared" si="4"/>
        <v>6367</v>
      </c>
      <c r="I48" s="13">
        <f t="shared" si="5"/>
        <v>6084</v>
      </c>
      <c r="J48" s="15">
        <v>3256</v>
      </c>
      <c r="K48" s="15">
        <v>2828</v>
      </c>
      <c r="L48" s="13">
        <f t="shared" si="6"/>
        <v>283</v>
      </c>
      <c r="M48" s="13">
        <v>192</v>
      </c>
      <c r="N48" s="15">
        <v>91</v>
      </c>
      <c r="O48" s="13">
        <v>1979781</v>
      </c>
      <c r="P48" s="13">
        <v>5234755</v>
      </c>
      <c r="Q48" s="13">
        <f t="shared" si="7"/>
        <v>9232567</v>
      </c>
      <c r="R48" s="13">
        <v>8231533</v>
      </c>
      <c r="S48" s="13">
        <v>995933</v>
      </c>
      <c r="T48" s="13">
        <v>5101</v>
      </c>
      <c r="U48" s="13">
        <v>3407465</v>
      </c>
    </row>
    <row r="49" ht="3" customHeight="1" thickBot="1">
      <c r="D49" s="16"/>
    </row>
    <row r="50" spans="1:21" ht="11.25" customHeight="1">
      <c r="A50" s="17" t="s">
        <v>57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</sheetData>
  <mergeCells count="18">
    <mergeCell ref="R5:R6"/>
    <mergeCell ref="S5:S6"/>
    <mergeCell ref="T5:T6"/>
    <mergeCell ref="A3:C6"/>
    <mergeCell ref="Q3:T4"/>
    <mergeCell ref="H3:N3"/>
    <mergeCell ref="O3:O6"/>
    <mergeCell ref="P3:P6"/>
    <mergeCell ref="U3:U6"/>
    <mergeCell ref="D4:D6"/>
    <mergeCell ref="E4:E6"/>
    <mergeCell ref="F4:F6"/>
    <mergeCell ref="G4:G6"/>
    <mergeCell ref="H4:H6"/>
    <mergeCell ref="I4:K5"/>
    <mergeCell ref="L4:N5"/>
    <mergeCell ref="Q5:Q6"/>
    <mergeCell ref="D3:G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2009-07-14T07:11:10Z</cp:lastPrinted>
  <dcterms:created xsi:type="dcterms:W3CDTF">2001-03-28T07:57:52Z</dcterms:created>
  <dcterms:modified xsi:type="dcterms:W3CDTF">2009-11-11T01:54:59Z</dcterms:modified>
  <cp:category/>
  <cp:version/>
  <cp:contentType/>
  <cp:contentStatus/>
</cp:coreProperties>
</file>