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<sst xmlns="http://schemas.openxmlformats.org/spreadsheetml/2006/main" count="103" uniqueCount="49">
  <si>
    <t xml:space="preserve">   23．産業（大分類）、年齢（５歳階級）、 　男女別15歳以上就業者数</t>
  </si>
  <si>
    <t>　単位：人、％</t>
  </si>
  <si>
    <t>区分</t>
  </si>
  <si>
    <t>農業</t>
  </si>
  <si>
    <t>林業</t>
  </si>
  <si>
    <t>漁業</t>
  </si>
  <si>
    <t>鉱業</t>
  </si>
  <si>
    <t>建設業</t>
  </si>
  <si>
    <t>製造業</t>
  </si>
  <si>
    <t>電気・ガス・熱供給・　　水道業</t>
  </si>
  <si>
    <t>運輸・　　　通信業</t>
  </si>
  <si>
    <t>卸売・　　　小売業,　　　飲食店</t>
  </si>
  <si>
    <t>金融・　　　保険業</t>
  </si>
  <si>
    <t>不動産業</t>
  </si>
  <si>
    <t>サービス業</t>
  </si>
  <si>
    <t>公務　　　（他に分類されないもの）</t>
  </si>
  <si>
    <t>分類不能　の産業</t>
  </si>
  <si>
    <t>(再掲)実数</t>
  </si>
  <si>
    <t>割合</t>
  </si>
  <si>
    <t>第１次産業</t>
  </si>
  <si>
    <t>第２次産業</t>
  </si>
  <si>
    <t>第３次産業</t>
  </si>
  <si>
    <t>第１次</t>
  </si>
  <si>
    <t>第２次</t>
  </si>
  <si>
    <t>第３次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</si>
  <si>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</si>
  <si>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</si>
  <si>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</si>
  <si>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</si>
  <si>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</si>
  <si>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</si>
  <si>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</si>
  <si>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</si>
  <si>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</si>
  <si>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</si>
  <si>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</si>
  <si>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</si>
  <si>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</si>
  <si>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</si>
  <si>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</si>
  <si>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</si>
  <si>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-</t>
  </si>
  <si>
    <t>男</t>
  </si>
  <si>
    <t>女</t>
  </si>
  <si>
    <t>　資料：総務省統計局「平成７年国勢調査」</t>
  </si>
  <si>
    <t>総計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</si>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</sst>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80" fontId="8" fillId="0" borderId="0" xfId="15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15" applyNumberFormat="1" applyFont="1" applyAlignment="1">
      <alignment horizontal="right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8" fillId="0" borderId="3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58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00390625" style="1" customWidth="1"/>
    <col min="3" max="3" width="2.00390625" style="1" customWidth="1"/>
    <col min="4" max="4" width="0.875" style="1" customWidth="1"/>
    <col min="5" max="14" width="7.625" style="1" customWidth="1"/>
    <col min="15" max="19" width="8.125" style="1" customWidth="1"/>
    <col min="20" max="22" width="8.25390625" style="1" customWidth="1"/>
    <col min="23" max="25" width="7.125" style="1" customWidth="1"/>
    <col min="26" max="16384" width="9.00390625" style="1" customWidth="1"/>
  </cols>
  <sheetData>
    <row r="1" ht="17.25">
      <c r="H1" s="2" t="s">
        <v>0</v>
      </c>
    </row>
    <row r="2" ht="13.5" customHeight="1"/>
    <row r="3" spans="1:24" ht="12" customHeight="1" thickBot="1">
      <c r="A3" s="3" t="s">
        <v>1</v>
      </c>
      <c r="W3" s="19">
        <v>33147</v>
      </c>
      <c r="X3" s="20"/>
    </row>
    <row r="4" spans="1:25" ht="14.25" thickTop="1">
      <c r="A4" s="23" t="s">
        <v>2</v>
      </c>
      <c r="B4" s="23"/>
      <c r="C4" s="23"/>
      <c r="D4" s="23"/>
      <c r="E4" s="25" t="s">
        <v>45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7" t="s">
        <v>9</v>
      </c>
      <c r="M4" s="29" t="s">
        <v>10</v>
      </c>
      <c r="N4" s="27" t="s">
        <v>11</v>
      </c>
      <c r="O4" s="23" t="s">
        <v>12</v>
      </c>
      <c r="P4" s="29" t="s">
        <v>13</v>
      </c>
      <c r="Q4" s="29" t="s">
        <v>14</v>
      </c>
      <c r="R4" s="33" t="s">
        <v>15</v>
      </c>
      <c r="S4" s="29" t="s">
        <v>16</v>
      </c>
      <c r="T4" s="31" t="s">
        <v>17</v>
      </c>
      <c r="U4" s="32"/>
      <c r="V4" s="35"/>
      <c r="W4" s="31" t="s">
        <v>18</v>
      </c>
      <c r="X4" s="32"/>
      <c r="Y4" s="32"/>
    </row>
    <row r="5" spans="1:25" ht="25.5" customHeight="1">
      <c r="A5" s="24"/>
      <c r="B5" s="24"/>
      <c r="C5" s="24"/>
      <c r="D5" s="24"/>
      <c r="E5" s="26"/>
      <c r="F5" s="26"/>
      <c r="G5" s="26"/>
      <c r="H5" s="26"/>
      <c r="I5" s="26"/>
      <c r="J5" s="26"/>
      <c r="K5" s="26"/>
      <c r="L5" s="28"/>
      <c r="M5" s="30"/>
      <c r="N5" s="28"/>
      <c r="O5" s="24"/>
      <c r="P5" s="30"/>
      <c r="Q5" s="30"/>
      <c r="R5" s="34"/>
      <c r="S5" s="30"/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</row>
    <row r="6" ht="6" customHeight="1">
      <c r="E6" s="5"/>
    </row>
    <row r="7" spans="2:25" s="6" customFormat="1" ht="12" customHeight="1">
      <c r="B7" s="22" t="s">
        <v>45</v>
      </c>
      <c r="C7" s="22"/>
      <c r="E7" s="7">
        <v>1077468</v>
      </c>
      <c r="F7" s="8">
        <v>51216</v>
      </c>
      <c r="G7" s="8">
        <v>3721</v>
      </c>
      <c r="H7" s="8">
        <v>346</v>
      </c>
      <c r="I7" s="8">
        <v>2576</v>
      </c>
      <c r="J7" s="8">
        <v>100209</v>
      </c>
      <c r="K7" s="8">
        <v>370766</v>
      </c>
      <c r="L7" s="8">
        <v>5651</v>
      </c>
      <c r="M7" s="8">
        <v>50149</v>
      </c>
      <c r="N7" s="8">
        <v>221011</v>
      </c>
      <c r="O7" s="8">
        <v>28624</v>
      </c>
      <c r="P7" s="8">
        <v>4935</v>
      </c>
      <c r="Q7" s="8">
        <v>207571</v>
      </c>
      <c r="R7" s="8">
        <v>30156</v>
      </c>
      <c r="S7" s="8">
        <v>537</v>
      </c>
      <c r="T7" s="8">
        <v>55283</v>
      </c>
      <c r="U7" s="8">
        <v>473551</v>
      </c>
      <c r="V7" s="8">
        <v>578097</v>
      </c>
      <c r="W7" s="9">
        <f>(T7/E7)*100</f>
        <v>5.130825231004541</v>
      </c>
      <c r="X7" s="9">
        <f>(U7/E7)*100</f>
        <v>43.95035397802997</v>
      </c>
      <c r="Y7" s="9">
        <v>50.9</v>
      </c>
    </row>
    <row r="8" spans="2:25" ht="10.5" customHeight="1">
      <c r="B8" s="10"/>
      <c r="C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f aca="true" t="shared" si="0" ref="S8:S40">E8-SUM(F8:R8)</f>
        <v>0</v>
      </c>
      <c r="T8" s="12"/>
      <c r="U8" s="12"/>
      <c r="V8" s="12"/>
      <c r="W8" s="13"/>
      <c r="X8" s="13"/>
      <c r="Y8" s="13"/>
    </row>
    <row r="9" spans="2:25" ht="12" customHeight="1">
      <c r="B9" s="10" t="s">
        <v>25</v>
      </c>
      <c r="C9" s="10" t="s">
        <v>26</v>
      </c>
      <c r="E9" s="11">
        <v>31823</v>
      </c>
      <c r="F9" s="12">
        <v>119</v>
      </c>
      <c r="G9" s="12">
        <v>10</v>
      </c>
      <c r="H9" s="12">
        <v>4</v>
      </c>
      <c r="I9" s="12">
        <v>24</v>
      </c>
      <c r="J9" s="12">
        <v>2656</v>
      </c>
      <c r="K9" s="12">
        <v>13240</v>
      </c>
      <c r="L9" s="12">
        <v>165</v>
      </c>
      <c r="M9" s="12">
        <v>1123</v>
      </c>
      <c r="N9" s="12">
        <v>7784</v>
      </c>
      <c r="O9" s="12">
        <v>805</v>
      </c>
      <c r="P9" s="12">
        <v>38</v>
      </c>
      <c r="Q9" s="12">
        <v>5391</v>
      </c>
      <c r="R9" s="12">
        <v>415</v>
      </c>
      <c r="S9" s="12">
        <f t="shared" si="0"/>
        <v>49</v>
      </c>
      <c r="T9" s="12">
        <f aca="true" t="shared" si="1" ref="T9:T40">SUM(F9:H9)</f>
        <v>133</v>
      </c>
      <c r="U9" s="12">
        <f aca="true" t="shared" si="2" ref="U9:U26">SUM(I9:K9)</f>
        <v>15920</v>
      </c>
      <c r="V9" s="12">
        <f aca="true" t="shared" si="3" ref="V9:V39">SUM(L9:R9)</f>
        <v>15721</v>
      </c>
      <c r="W9" s="13">
        <f>(T9/E9)*100</f>
        <v>0.41793671244068753</v>
      </c>
      <c r="X9" s="13">
        <f>(U9/E9)*100</f>
        <v>50.026710241020645</v>
      </c>
      <c r="Y9" s="13">
        <f>(V9/E9)*100</f>
        <v>49.401376363007884</v>
      </c>
    </row>
    <row r="10" spans="2:25" ht="12" customHeight="1">
      <c r="B10" s="10" t="s">
        <v>27</v>
      </c>
      <c r="C10" s="10"/>
      <c r="E10" s="11">
        <v>102724</v>
      </c>
      <c r="F10" s="12">
        <v>338</v>
      </c>
      <c r="G10" s="12">
        <v>78</v>
      </c>
      <c r="H10" s="12">
        <v>13</v>
      </c>
      <c r="I10" s="12">
        <v>137</v>
      </c>
      <c r="J10" s="12">
        <v>6689</v>
      </c>
      <c r="K10" s="12">
        <v>33903</v>
      </c>
      <c r="L10" s="12">
        <v>682</v>
      </c>
      <c r="M10" s="12">
        <v>4640</v>
      </c>
      <c r="N10" s="12">
        <v>23404</v>
      </c>
      <c r="O10" s="12">
        <v>5335</v>
      </c>
      <c r="P10" s="12">
        <v>301</v>
      </c>
      <c r="Q10" s="12">
        <v>24607</v>
      </c>
      <c r="R10" s="12">
        <v>2476</v>
      </c>
      <c r="S10" s="12">
        <f t="shared" si="0"/>
        <v>121</v>
      </c>
      <c r="T10" s="12">
        <f t="shared" si="1"/>
        <v>429</v>
      </c>
      <c r="U10" s="12">
        <f t="shared" si="2"/>
        <v>40729</v>
      </c>
      <c r="V10" s="12">
        <f t="shared" si="3"/>
        <v>61445</v>
      </c>
      <c r="W10" s="13">
        <f>(T10/E10)*100</f>
        <v>0.41762392430201317</v>
      </c>
      <c r="X10" s="13">
        <f>(U10/E10)*100</f>
        <v>39.64896226782446</v>
      </c>
      <c r="Y10" s="13">
        <f>(V10/E10)*100</f>
        <v>59.81562244460885</v>
      </c>
    </row>
    <row r="11" spans="2:25" ht="12" customHeight="1">
      <c r="B11" s="10" t="s">
        <v>28</v>
      </c>
      <c r="C11" s="10"/>
      <c r="E11" s="11">
        <v>93689</v>
      </c>
      <c r="F11" s="12">
        <v>699</v>
      </c>
      <c r="G11" s="12">
        <v>127</v>
      </c>
      <c r="H11" s="12">
        <v>14</v>
      </c>
      <c r="I11" s="12">
        <v>202</v>
      </c>
      <c r="J11" s="12">
        <v>7307</v>
      </c>
      <c r="K11" s="12">
        <v>27891</v>
      </c>
      <c r="L11" s="12">
        <v>694</v>
      </c>
      <c r="M11" s="12">
        <v>4760</v>
      </c>
      <c r="N11" s="12">
        <v>19960</v>
      </c>
      <c r="O11" s="12">
        <v>4084</v>
      </c>
      <c r="P11" s="12">
        <v>326</v>
      </c>
      <c r="Q11" s="12">
        <v>24117</v>
      </c>
      <c r="R11" s="12">
        <v>3460</v>
      </c>
      <c r="S11" s="12">
        <f t="shared" si="0"/>
        <v>48</v>
      </c>
      <c r="T11" s="12">
        <f t="shared" si="1"/>
        <v>840</v>
      </c>
      <c r="U11" s="12">
        <f t="shared" si="2"/>
        <v>35400</v>
      </c>
      <c r="V11" s="12">
        <f t="shared" si="3"/>
        <v>57401</v>
      </c>
      <c r="W11" s="13">
        <f>(T11/E11)*100</f>
        <v>0.8965833769172475</v>
      </c>
      <c r="X11" s="13">
        <f>(U11/E11)*100</f>
        <v>37.784585170084</v>
      </c>
      <c r="Y11" s="13">
        <f>(V11/E11)*100</f>
        <v>61.267598117174906</v>
      </c>
    </row>
    <row r="12" spans="2:25" ht="12" customHeight="1">
      <c r="B12" s="10" t="s">
        <v>29</v>
      </c>
      <c r="C12" s="10"/>
      <c r="E12" s="11">
        <v>91301</v>
      </c>
      <c r="F12" s="12">
        <v>1296</v>
      </c>
      <c r="G12" s="12">
        <v>127</v>
      </c>
      <c r="H12" s="12">
        <v>26</v>
      </c>
      <c r="I12" s="12">
        <v>210</v>
      </c>
      <c r="J12" s="12">
        <v>8385</v>
      </c>
      <c r="K12" s="12">
        <v>26993</v>
      </c>
      <c r="L12" s="12">
        <v>719</v>
      </c>
      <c r="M12" s="12">
        <v>4381</v>
      </c>
      <c r="N12" s="12">
        <v>19334</v>
      </c>
      <c r="O12" s="12">
        <v>3215</v>
      </c>
      <c r="P12" s="12">
        <v>298</v>
      </c>
      <c r="Q12" s="12">
        <v>22268</v>
      </c>
      <c r="R12" s="12">
        <v>4008</v>
      </c>
      <c r="S12" s="12">
        <f t="shared" si="0"/>
        <v>41</v>
      </c>
      <c r="T12" s="12">
        <f t="shared" si="1"/>
        <v>1449</v>
      </c>
      <c r="U12" s="12">
        <f t="shared" si="2"/>
        <v>35588</v>
      </c>
      <c r="V12" s="12">
        <f t="shared" si="3"/>
        <v>54223</v>
      </c>
      <c r="W12" s="13">
        <f>(T12/E12)*100</f>
        <v>1.5870581921337117</v>
      </c>
      <c r="X12" s="13">
        <f>(U12/E12)*100</f>
        <v>38.978762554627004</v>
      </c>
      <c r="Y12" s="13">
        <f>(V12/E12)*100</f>
        <v>59.38927284476622</v>
      </c>
    </row>
    <row r="13" spans="2:25" ht="12" customHeight="1">
      <c r="B13" s="10" t="s">
        <v>30</v>
      </c>
      <c r="C13" s="10"/>
      <c r="E13" s="11">
        <v>119304</v>
      </c>
      <c r="F13" s="12">
        <v>1995</v>
      </c>
      <c r="G13" s="12">
        <v>168</v>
      </c>
      <c r="H13" s="12">
        <v>36</v>
      </c>
      <c r="I13" s="12">
        <v>232</v>
      </c>
      <c r="J13" s="12">
        <v>11491</v>
      </c>
      <c r="K13" s="12">
        <v>40052</v>
      </c>
      <c r="L13" s="12">
        <v>631</v>
      </c>
      <c r="M13" s="12">
        <v>5668</v>
      </c>
      <c r="N13" s="12">
        <v>25019</v>
      </c>
      <c r="O13" s="12">
        <v>3737</v>
      </c>
      <c r="P13" s="12">
        <v>396</v>
      </c>
      <c r="Q13" s="12">
        <v>24716</v>
      </c>
      <c r="R13" s="12">
        <v>5122</v>
      </c>
      <c r="S13" s="12">
        <f t="shared" si="0"/>
        <v>41</v>
      </c>
      <c r="T13" s="12">
        <f t="shared" si="1"/>
        <v>2199</v>
      </c>
      <c r="U13" s="12">
        <f t="shared" si="2"/>
        <v>51775</v>
      </c>
      <c r="V13" s="12">
        <f t="shared" si="3"/>
        <v>65289</v>
      </c>
      <c r="W13" s="13">
        <f>(T13/E13)*100</f>
        <v>1.843190504928586</v>
      </c>
      <c r="X13" s="13">
        <f>(U13/E13)*100</f>
        <v>43.39753905988064</v>
      </c>
      <c r="Y13" s="13">
        <f>(V13/E13)*100</f>
        <v>54.72490444578556</v>
      </c>
    </row>
    <row r="14" spans="2:25" ht="10.5" customHeight="1">
      <c r="B14" s="10"/>
      <c r="C14" s="10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 t="shared" si="0"/>
        <v>0</v>
      </c>
      <c r="T14" s="12">
        <f t="shared" si="1"/>
        <v>0</v>
      </c>
      <c r="U14" s="12">
        <f t="shared" si="2"/>
        <v>0</v>
      </c>
      <c r="V14" s="12">
        <f t="shared" si="3"/>
        <v>0</v>
      </c>
      <c r="W14" s="13"/>
      <c r="X14" s="13"/>
      <c r="Y14" s="13"/>
    </row>
    <row r="15" spans="2:25" ht="12" customHeight="1">
      <c r="B15" s="10" t="s">
        <v>31</v>
      </c>
      <c r="C15" s="10"/>
      <c r="E15" s="11">
        <v>152753</v>
      </c>
      <c r="F15" s="12">
        <v>2535</v>
      </c>
      <c r="G15" s="12">
        <v>221</v>
      </c>
      <c r="H15" s="12">
        <v>29</v>
      </c>
      <c r="I15" s="12">
        <v>346</v>
      </c>
      <c r="J15" s="12">
        <v>14751</v>
      </c>
      <c r="K15" s="12">
        <v>55399</v>
      </c>
      <c r="L15" s="12">
        <v>797</v>
      </c>
      <c r="M15" s="12">
        <v>8736</v>
      </c>
      <c r="N15" s="12">
        <v>33652</v>
      </c>
      <c r="O15" s="12">
        <v>3629</v>
      </c>
      <c r="P15" s="12">
        <v>597</v>
      </c>
      <c r="Q15" s="12">
        <v>26878</v>
      </c>
      <c r="R15" s="12">
        <v>5141</v>
      </c>
      <c r="S15" s="12">
        <v>42</v>
      </c>
      <c r="T15" s="12">
        <f t="shared" si="1"/>
        <v>2785</v>
      </c>
      <c r="U15" s="12">
        <f t="shared" si="2"/>
        <v>70496</v>
      </c>
      <c r="V15" s="12">
        <f t="shared" si="3"/>
        <v>79430</v>
      </c>
      <c r="W15" s="13">
        <f>(T15/E15)*100</f>
        <v>1.8232047815754846</v>
      </c>
      <c r="X15" s="13">
        <f>(U15/E15)*100</f>
        <v>46.15032110662311</v>
      </c>
      <c r="Y15" s="13">
        <f>(V15/E15)*100</f>
        <v>51.99897874346166</v>
      </c>
    </row>
    <row r="16" spans="2:25" ht="12" customHeight="1">
      <c r="B16" s="10" t="s">
        <v>32</v>
      </c>
      <c r="C16" s="10"/>
      <c r="E16" s="11">
        <v>129416</v>
      </c>
      <c r="F16" s="12">
        <v>2649</v>
      </c>
      <c r="G16" s="12">
        <v>319</v>
      </c>
      <c r="H16" s="12">
        <v>20</v>
      </c>
      <c r="I16" s="12">
        <v>361</v>
      </c>
      <c r="J16" s="12">
        <v>12377</v>
      </c>
      <c r="K16" s="12">
        <v>50877</v>
      </c>
      <c r="L16" s="12">
        <v>872</v>
      </c>
      <c r="M16" s="12">
        <v>7782</v>
      </c>
      <c r="N16" s="12">
        <v>26965</v>
      </c>
      <c r="O16" s="12">
        <v>2908</v>
      </c>
      <c r="P16" s="12">
        <v>522</v>
      </c>
      <c r="Q16" s="12">
        <v>20454</v>
      </c>
      <c r="R16" s="12">
        <v>3240</v>
      </c>
      <c r="S16" s="12">
        <v>70</v>
      </c>
      <c r="T16" s="12">
        <v>2988</v>
      </c>
      <c r="U16" s="12">
        <f t="shared" si="2"/>
        <v>63615</v>
      </c>
      <c r="V16" s="12">
        <f t="shared" si="3"/>
        <v>62743</v>
      </c>
      <c r="W16" s="13">
        <v>2.3</v>
      </c>
      <c r="X16" s="13">
        <f>(U16/E16)*100</f>
        <v>49.15543673116153</v>
      </c>
      <c r="Y16" s="13">
        <f>(V16/E16)*100</f>
        <v>48.48164060085306</v>
      </c>
    </row>
    <row r="17" spans="2:25" ht="12" customHeight="1">
      <c r="B17" s="10" t="s">
        <v>33</v>
      </c>
      <c r="C17" s="10"/>
      <c r="E17" s="11">
        <v>112710</v>
      </c>
      <c r="F17" s="12">
        <v>3885</v>
      </c>
      <c r="G17" s="12">
        <v>595</v>
      </c>
      <c r="H17" s="12">
        <v>37</v>
      </c>
      <c r="I17" s="12">
        <v>411</v>
      </c>
      <c r="J17" s="12">
        <v>11208</v>
      </c>
      <c r="K17" s="12">
        <v>45686</v>
      </c>
      <c r="L17" s="12">
        <v>527</v>
      </c>
      <c r="M17" s="12">
        <v>6059</v>
      </c>
      <c r="N17" s="12">
        <v>21504</v>
      </c>
      <c r="O17" s="12">
        <v>1969</v>
      </c>
      <c r="P17" s="12">
        <v>471</v>
      </c>
      <c r="Q17" s="12">
        <v>17724</v>
      </c>
      <c r="R17" s="12">
        <v>2594</v>
      </c>
      <c r="S17" s="12">
        <f t="shared" si="0"/>
        <v>40</v>
      </c>
      <c r="T17" s="12">
        <f t="shared" si="1"/>
        <v>4517</v>
      </c>
      <c r="U17" s="12">
        <f t="shared" si="2"/>
        <v>57305</v>
      </c>
      <c r="V17" s="12">
        <f t="shared" si="3"/>
        <v>50848</v>
      </c>
      <c r="W17" s="13">
        <f>(T17/E17)*100</f>
        <v>4.0076302014018275</v>
      </c>
      <c r="X17" s="13">
        <f>(U17/E17)*100</f>
        <v>50.84287108508562</v>
      </c>
      <c r="Y17" s="13">
        <f>(V17/E17)*100</f>
        <v>45.114009404666845</v>
      </c>
    </row>
    <row r="18" spans="2:25" ht="12" customHeight="1">
      <c r="B18" s="10" t="s">
        <v>34</v>
      </c>
      <c r="C18" s="10"/>
      <c r="E18" s="11">
        <v>99602</v>
      </c>
      <c r="F18" s="12">
        <v>6326</v>
      </c>
      <c r="G18" s="12">
        <v>910</v>
      </c>
      <c r="H18" s="12">
        <v>50</v>
      </c>
      <c r="I18" s="12">
        <v>323</v>
      </c>
      <c r="J18" s="12">
        <v>11614</v>
      </c>
      <c r="K18" s="12">
        <v>37706</v>
      </c>
      <c r="L18" s="12">
        <v>418</v>
      </c>
      <c r="M18" s="12">
        <v>4529</v>
      </c>
      <c r="N18" s="12">
        <v>16493</v>
      </c>
      <c r="O18" s="12">
        <v>1651</v>
      </c>
      <c r="P18" s="12">
        <v>589</v>
      </c>
      <c r="Q18" s="12">
        <v>16862</v>
      </c>
      <c r="R18" s="12">
        <v>2093</v>
      </c>
      <c r="S18" s="12">
        <v>38</v>
      </c>
      <c r="T18" s="12">
        <f t="shared" si="1"/>
        <v>7286</v>
      </c>
      <c r="U18" s="12">
        <f t="shared" si="2"/>
        <v>49643</v>
      </c>
      <c r="V18" s="12">
        <v>42635</v>
      </c>
      <c r="W18" s="13">
        <f>(T18/E18)*100</f>
        <v>7.31511415433425</v>
      </c>
      <c r="X18" s="13">
        <f>(U18/E18)*100</f>
        <v>49.841368647215916</v>
      </c>
      <c r="Y18" s="13">
        <f>(V18/E18)*100</f>
        <v>42.805365354109355</v>
      </c>
    </row>
    <row r="19" spans="2:25" ht="12" customHeight="1">
      <c r="B19" s="10" t="s">
        <v>35</v>
      </c>
      <c r="C19" s="10"/>
      <c r="E19" s="11">
        <v>70471</v>
      </c>
      <c r="F19" s="12">
        <v>10604</v>
      </c>
      <c r="G19" s="12">
        <v>639</v>
      </c>
      <c r="H19" s="12">
        <v>49</v>
      </c>
      <c r="I19" s="12">
        <v>189</v>
      </c>
      <c r="J19" s="12">
        <v>8480</v>
      </c>
      <c r="K19" s="12">
        <v>21510</v>
      </c>
      <c r="L19" s="12">
        <v>98</v>
      </c>
      <c r="M19" s="12">
        <v>1767</v>
      </c>
      <c r="N19" s="12">
        <v>11819</v>
      </c>
      <c r="O19" s="12">
        <v>738</v>
      </c>
      <c r="P19" s="12">
        <v>616</v>
      </c>
      <c r="Q19" s="12">
        <v>12964</v>
      </c>
      <c r="R19" s="12">
        <v>977</v>
      </c>
      <c r="S19" s="12">
        <v>21</v>
      </c>
      <c r="T19" s="12">
        <f t="shared" si="1"/>
        <v>11292</v>
      </c>
      <c r="U19" s="12">
        <f t="shared" si="2"/>
        <v>30179</v>
      </c>
      <c r="V19" s="12">
        <v>28979</v>
      </c>
      <c r="W19" s="13">
        <f>(T19/E19)*100</f>
        <v>16.023612549843197</v>
      </c>
      <c r="X19" s="13">
        <f>(U19/E19)*100</f>
        <v>42.82470803592967</v>
      </c>
      <c r="Y19" s="13">
        <f>(V19/E19)*100</f>
        <v>41.12187992223751</v>
      </c>
    </row>
    <row r="20" spans="2:25" ht="10.5" customHeight="1">
      <c r="B20" s="10"/>
      <c r="C20" s="10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 t="shared" si="0"/>
        <v>0</v>
      </c>
      <c r="T20" s="12">
        <f t="shared" si="1"/>
        <v>0</v>
      </c>
      <c r="U20" s="12">
        <f t="shared" si="2"/>
        <v>0</v>
      </c>
      <c r="V20" s="12">
        <f t="shared" si="3"/>
        <v>0</v>
      </c>
      <c r="W20" s="13"/>
      <c r="X20" s="13"/>
      <c r="Y20" s="13"/>
    </row>
    <row r="21" spans="2:25" ht="12" customHeight="1">
      <c r="B21" s="10" t="s">
        <v>36</v>
      </c>
      <c r="C21" s="10"/>
      <c r="E21" s="11">
        <v>39889</v>
      </c>
      <c r="F21" s="12">
        <v>9526</v>
      </c>
      <c r="G21" s="12">
        <v>342</v>
      </c>
      <c r="H21" s="12">
        <v>41</v>
      </c>
      <c r="I21" s="12">
        <v>96</v>
      </c>
      <c r="J21" s="12">
        <v>3621</v>
      </c>
      <c r="K21" s="12">
        <v>10542</v>
      </c>
      <c r="L21" s="12">
        <v>40</v>
      </c>
      <c r="M21" s="12">
        <v>491</v>
      </c>
      <c r="N21" s="12">
        <v>7358</v>
      </c>
      <c r="O21" s="12">
        <v>340</v>
      </c>
      <c r="P21" s="12">
        <v>370</v>
      </c>
      <c r="Q21" s="12">
        <v>6675</v>
      </c>
      <c r="R21" s="12">
        <v>435</v>
      </c>
      <c r="S21" s="12">
        <f t="shared" si="0"/>
        <v>12</v>
      </c>
      <c r="T21" s="12">
        <f t="shared" si="1"/>
        <v>9909</v>
      </c>
      <c r="U21" s="12">
        <f t="shared" si="2"/>
        <v>14259</v>
      </c>
      <c r="V21" s="12">
        <f t="shared" si="3"/>
        <v>15709</v>
      </c>
      <c r="W21" s="13">
        <f>(T21/E21)*100</f>
        <v>24.84143498207526</v>
      </c>
      <c r="X21" s="13">
        <f>(U21/E21)*100</f>
        <v>35.746697084409234</v>
      </c>
      <c r="Y21" s="13">
        <f>(V21/E21)*100</f>
        <v>39.381784451853896</v>
      </c>
    </row>
    <row r="22" spans="2:25" ht="12" customHeight="1">
      <c r="B22" s="10" t="s">
        <v>37</v>
      </c>
      <c r="C22" s="10"/>
      <c r="E22" s="11">
        <v>19997</v>
      </c>
      <c r="F22" s="12">
        <v>6288</v>
      </c>
      <c r="G22" s="12">
        <v>132</v>
      </c>
      <c r="H22" s="12">
        <v>18</v>
      </c>
      <c r="I22" s="12">
        <v>30</v>
      </c>
      <c r="J22" s="12">
        <v>1156</v>
      </c>
      <c r="K22" s="12">
        <v>4485</v>
      </c>
      <c r="L22" s="12">
        <v>6</v>
      </c>
      <c r="M22" s="12">
        <v>143</v>
      </c>
      <c r="N22" s="12">
        <v>4285</v>
      </c>
      <c r="O22" s="12">
        <v>126</v>
      </c>
      <c r="P22" s="12">
        <v>211</v>
      </c>
      <c r="Q22" s="12">
        <v>2978</v>
      </c>
      <c r="R22" s="12">
        <v>132</v>
      </c>
      <c r="S22" s="12">
        <f t="shared" si="0"/>
        <v>7</v>
      </c>
      <c r="T22" s="12">
        <f t="shared" si="1"/>
        <v>6438</v>
      </c>
      <c r="U22" s="12">
        <f t="shared" si="2"/>
        <v>5671</v>
      </c>
      <c r="V22" s="12">
        <f t="shared" si="3"/>
        <v>7881</v>
      </c>
      <c r="W22" s="13">
        <f>(T22/E22)*100</f>
        <v>32.19482922438366</v>
      </c>
      <c r="X22" s="13">
        <f>(U22/E22)*100</f>
        <v>28.359253888083213</v>
      </c>
      <c r="Y22" s="13">
        <f>(V22/E22)*100</f>
        <v>39.41091163674551</v>
      </c>
    </row>
    <row r="23" spans="2:25" ht="12" customHeight="1">
      <c r="B23" s="10" t="s">
        <v>38</v>
      </c>
      <c r="C23" s="10"/>
      <c r="E23" s="11">
        <v>9774</v>
      </c>
      <c r="F23" s="12">
        <v>3477</v>
      </c>
      <c r="G23" s="12">
        <v>44</v>
      </c>
      <c r="H23" s="12">
        <v>7</v>
      </c>
      <c r="I23" s="12">
        <v>11</v>
      </c>
      <c r="J23" s="12">
        <v>378</v>
      </c>
      <c r="K23" s="12">
        <v>1878</v>
      </c>
      <c r="L23" s="12">
        <v>2</v>
      </c>
      <c r="M23" s="12">
        <v>52</v>
      </c>
      <c r="N23" s="12">
        <v>2344</v>
      </c>
      <c r="O23" s="12">
        <v>65</v>
      </c>
      <c r="P23" s="12">
        <v>121</v>
      </c>
      <c r="Q23" s="12">
        <v>1344</v>
      </c>
      <c r="R23" s="12">
        <v>47</v>
      </c>
      <c r="S23" s="12">
        <f t="shared" si="0"/>
        <v>4</v>
      </c>
      <c r="T23" s="12">
        <f t="shared" si="1"/>
        <v>3528</v>
      </c>
      <c r="U23" s="12">
        <f t="shared" si="2"/>
        <v>2267</v>
      </c>
      <c r="V23" s="12">
        <f t="shared" si="3"/>
        <v>3975</v>
      </c>
      <c r="W23" s="13">
        <f>(T23/E23)*100</f>
        <v>36.095764272559855</v>
      </c>
      <c r="X23" s="13">
        <f>(U23/E23)*100</f>
        <v>23.194188663801924</v>
      </c>
      <c r="Y23" s="13">
        <f>(V23/E23)*100</f>
        <v>40.66912216083487</v>
      </c>
    </row>
    <row r="24" spans="2:25" ht="12" customHeight="1">
      <c r="B24" s="10" t="s">
        <v>39</v>
      </c>
      <c r="C24" s="10"/>
      <c r="E24" s="11">
        <v>3218</v>
      </c>
      <c r="F24" s="12">
        <v>1173</v>
      </c>
      <c r="G24" s="12">
        <v>9</v>
      </c>
      <c r="H24" s="12">
        <v>1</v>
      </c>
      <c r="I24" s="12">
        <v>4</v>
      </c>
      <c r="J24" s="12">
        <v>81</v>
      </c>
      <c r="K24" s="12">
        <v>508</v>
      </c>
      <c r="L24" s="12" t="s">
        <v>46</v>
      </c>
      <c r="M24" s="12">
        <v>17</v>
      </c>
      <c r="N24" s="12">
        <v>862</v>
      </c>
      <c r="O24" s="12">
        <v>16</v>
      </c>
      <c r="P24" s="12">
        <v>57</v>
      </c>
      <c r="Q24" s="12">
        <v>474</v>
      </c>
      <c r="R24" s="12">
        <v>14</v>
      </c>
      <c r="S24" s="12">
        <f t="shared" si="0"/>
        <v>2</v>
      </c>
      <c r="T24" s="12">
        <f t="shared" si="1"/>
        <v>1183</v>
      </c>
      <c r="U24" s="12">
        <f t="shared" si="2"/>
        <v>593</v>
      </c>
      <c r="V24" s="12">
        <f t="shared" si="3"/>
        <v>1440</v>
      </c>
      <c r="W24" s="13">
        <f>(T24/E24)*100</f>
        <v>36.76196395276569</v>
      </c>
      <c r="X24" s="13">
        <f>(U24/E24)*100</f>
        <v>18.427594779366068</v>
      </c>
      <c r="Y24" s="13">
        <f>(V24/E24)*100</f>
        <v>44.74829086389062</v>
      </c>
    </row>
    <row r="25" spans="2:25" ht="12" customHeight="1">
      <c r="B25" s="21" t="s">
        <v>40</v>
      </c>
      <c r="C25" s="21"/>
      <c r="E25" s="11">
        <v>797</v>
      </c>
      <c r="F25" s="12">
        <v>306</v>
      </c>
      <c r="G25" s="12" t="s">
        <v>46</v>
      </c>
      <c r="H25" s="12">
        <v>1</v>
      </c>
      <c r="I25" s="12" t="s">
        <v>46</v>
      </c>
      <c r="J25" s="12">
        <v>15</v>
      </c>
      <c r="K25" s="12">
        <v>96</v>
      </c>
      <c r="L25" s="12" t="s">
        <v>41</v>
      </c>
      <c r="M25" s="12">
        <v>1</v>
      </c>
      <c r="N25" s="12">
        <v>228</v>
      </c>
      <c r="O25" s="12">
        <v>6</v>
      </c>
      <c r="P25" s="12">
        <v>22</v>
      </c>
      <c r="Q25" s="12">
        <v>119</v>
      </c>
      <c r="R25" s="12">
        <v>2</v>
      </c>
      <c r="S25" s="12">
        <f t="shared" si="0"/>
        <v>1</v>
      </c>
      <c r="T25" s="12">
        <f t="shared" si="1"/>
        <v>307</v>
      </c>
      <c r="U25" s="12">
        <f t="shared" si="2"/>
        <v>111</v>
      </c>
      <c r="V25" s="12">
        <f t="shared" si="3"/>
        <v>378</v>
      </c>
      <c r="W25" s="13">
        <f>(T25/E25)*100</f>
        <v>38.51944792973651</v>
      </c>
      <c r="X25" s="13">
        <f>(U25/E25)*100</f>
        <v>13.927227101631118</v>
      </c>
      <c r="Y25" s="13">
        <f>(V25/E25)*100</f>
        <v>47.42785445420326</v>
      </c>
    </row>
    <row r="26" spans="2:25" ht="10.5" customHeight="1">
      <c r="B26" s="10"/>
      <c r="C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 t="shared" si="0"/>
        <v>0</v>
      </c>
      <c r="T26" s="12">
        <f t="shared" si="1"/>
        <v>0</v>
      </c>
      <c r="U26" s="12">
        <f t="shared" si="2"/>
        <v>0</v>
      </c>
      <c r="V26" s="12">
        <f t="shared" si="3"/>
        <v>0</v>
      </c>
      <c r="W26" s="13"/>
      <c r="X26" s="13"/>
      <c r="Y26" s="13"/>
    </row>
    <row r="27" spans="2:25" s="6" customFormat="1" ht="12" customHeight="1">
      <c r="B27" s="22" t="s">
        <v>42</v>
      </c>
      <c r="C27" s="22"/>
      <c r="E27" s="17">
        <v>627138</v>
      </c>
      <c r="F27" s="8">
        <v>26919</v>
      </c>
      <c r="G27" s="8">
        <v>3294</v>
      </c>
      <c r="H27" s="8">
        <v>238</v>
      </c>
      <c r="I27" s="8">
        <v>2213</v>
      </c>
      <c r="J27" s="8">
        <v>85636</v>
      </c>
      <c r="K27" s="8">
        <v>207007</v>
      </c>
      <c r="L27" s="8">
        <v>4847</v>
      </c>
      <c r="M27" s="8">
        <v>42925</v>
      </c>
      <c r="N27" s="8">
        <v>113312</v>
      </c>
      <c r="O27" s="8">
        <v>13060</v>
      </c>
      <c r="P27" s="8">
        <v>3184</v>
      </c>
      <c r="Q27" s="8">
        <v>99963</v>
      </c>
      <c r="R27" s="8">
        <v>24273</v>
      </c>
      <c r="S27" s="8">
        <v>267</v>
      </c>
      <c r="T27" s="8">
        <v>30451</v>
      </c>
      <c r="U27" s="8">
        <v>294856</v>
      </c>
      <c r="V27" s="8">
        <v>301564</v>
      </c>
      <c r="W27" s="9">
        <v>4.9</v>
      </c>
      <c r="X27" s="9">
        <v>47</v>
      </c>
      <c r="Y27" s="9">
        <v>48.1</v>
      </c>
    </row>
    <row r="28" spans="2:25" ht="10.5" customHeight="1">
      <c r="B28" s="10"/>
      <c r="C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f t="shared" si="0"/>
        <v>0</v>
      </c>
      <c r="T28" s="12">
        <f t="shared" si="1"/>
        <v>0</v>
      </c>
      <c r="U28" s="12">
        <f aca="true" t="shared" si="4" ref="U28:U40">SUM(I28:K28)</f>
        <v>0</v>
      </c>
      <c r="V28" s="12">
        <f t="shared" si="3"/>
        <v>0</v>
      </c>
      <c r="W28" s="13"/>
      <c r="X28" s="13"/>
      <c r="Y28" s="13"/>
    </row>
    <row r="29" spans="2:25" ht="12" customHeight="1">
      <c r="B29" s="10" t="s">
        <v>25</v>
      </c>
      <c r="C29" s="10" t="s">
        <v>26</v>
      </c>
      <c r="E29" s="18">
        <v>15803</v>
      </c>
      <c r="F29" s="12">
        <v>89</v>
      </c>
      <c r="G29" s="12">
        <v>8</v>
      </c>
      <c r="H29" s="12">
        <v>4</v>
      </c>
      <c r="I29" s="12">
        <v>12</v>
      </c>
      <c r="J29" s="12">
        <v>2445</v>
      </c>
      <c r="K29" s="12">
        <v>6643</v>
      </c>
      <c r="L29" s="12">
        <v>143</v>
      </c>
      <c r="M29" s="12">
        <v>657</v>
      </c>
      <c r="N29" s="12">
        <v>3411</v>
      </c>
      <c r="O29" s="12">
        <v>78</v>
      </c>
      <c r="P29" s="12">
        <v>12</v>
      </c>
      <c r="Q29" s="12">
        <v>1972</v>
      </c>
      <c r="R29" s="12">
        <v>307</v>
      </c>
      <c r="S29" s="12">
        <v>22</v>
      </c>
      <c r="T29" s="12">
        <f t="shared" si="1"/>
        <v>101</v>
      </c>
      <c r="U29" s="12">
        <f t="shared" si="4"/>
        <v>9100</v>
      </c>
      <c r="V29" s="12">
        <f t="shared" si="3"/>
        <v>6580</v>
      </c>
      <c r="W29" s="13">
        <f>(T29/E29)*100</f>
        <v>0.6391191545909005</v>
      </c>
      <c r="X29" s="13">
        <f>(U29/E29)*100</f>
        <v>57.584003037397956</v>
      </c>
      <c r="Y29" s="13">
        <f>(V29/E29)*100</f>
        <v>41.63766373473391</v>
      </c>
    </row>
    <row r="30" spans="2:25" ht="12" customHeight="1">
      <c r="B30" s="10" t="s">
        <v>27</v>
      </c>
      <c r="C30" s="10"/>
      <c r="E30" s="11">
        <v>48827</v>
      </c>
      <c r="F30" s="12">
        <v>243</v>
      </c>
      <c r="G30" s="12">
        <v>68</v>
      </c>
      <c r="H30" s="12">
        <v>13</v>
      </c>
      <c r="I30" s="12">
        <v>99</v>
      </c>
      <c r="J30" s="12">
        <v>5428</v>
      </c>
      <c r="K30" s="12">
        <v>18941</v>
      </c>
      <c r="L30" s="12">
        <v>481</v>
      </c>
      <c r="M30" s="12">
        <v>3111</v>
      </c>
      <c r="N30" s="12">
        <v>10012</v>
      </c>
      <c r="O30" s="12">
        <v>883</v>
      </c>
      <c r="P30" s="12">
        <v>104</v>
      </c>
      <c r="Q30" s="12">
        <v>7830</v>
      </c>
      <c r="R30" s="12">
        <v>1556</v>
      </c>
      <c r="S30" s="12">
        <v>58</v>
      </c>
      <c r="T30" s="12">
        <f t="shared" si="1"/>
        <v>324</v>
      </c>
      <c r="U30" s="12">
        <f t="shared" si="4"/>
        <v>24468</v>
      </c>
      <c r="V30" s="12">
        <f t="shared" si="3"/>
        <v>23977</v>
      </c>
      <c r="W30" s="13">
        <f>(T30/E30)*100</f>
        <v>0.6635672885903291</v>
      </c>
      <c r="X30" s="13">
        <f>(U30/E30)*100</f>
        <v>50.1116185716919</v>
      </c>
      <c r="Y30" s="13">
        <f>(V30/E30)*100</f>
        <v>49.10602740287136</v>
      </c>
    </row>
    <row r="31" spans="2:25" ht="12" customHeight="1">
      <c r="B31" s="10" t="s">
        <v>28</v>
      </c>
      <c r="C31" s="10"/>
      <c r="E31" s="11">
        <v>58073</v>
      </c>
      <c r="F31" s="12">
        <v>388</v>
      </c>
      <c r="G31" s="12">
        <v>113</v>
      </c>
      <c r="H31" s="12">
        <v>9</v>
      </c>
      <c r="I31" s="12">
        <v>180</v>
      </c>
      <c r="J31" s="12">
        <v>6190</v>
      </c>
      <c r="K31" s="12">
        <v>19678</v>
      </c>
      <c r="L31" s="12">
        <v>571</v>
      </c>
      <c r="M31" s="12">
        <v>4013</v>
      </c>
      <c r="N31" s="12">
        <v>11434</v>
      </c>
      <c r="O31" s="12">
        <v>1675</v>
      </c>
      <c r="P31" s="12">
        <v>168</v>
      </c>
      <c r="Q31" s="12">
        <v>10983</v>
      </c>
      <c r="R31" s="12">
        <v>2647</v>
      </c>
      <c r="S31" s="12">
        <v>24</v>
      </c>
      <c r="T31" s="12">
        <f t="shared" si="1"/>
        <v>510</v>
      </c>
      <c r="U31" s="12">
        <f t="shared" si="4"/>
        <v>26048</v>
      </c>
      <c r="V31" s="12">
        <v>31491</v>
      </c>
      <c r="W31" s="13">
        <f>(T31/E31)*100</f>
        <v>0.8782050178223959</v>
      </c>
      <c r="X31" s="13">
        <f>(U31/E31)*100</f>
        <v>44.85389079262308</v>
      </c>
      <c r="Y31" s="13">
        <f>(V31/E31)*100</f>
        <v>54.226576894598175</v>
      </c>
    </row>
    <row r="32" spans="2:25" ht="12" customHeight="1">
      <c r="B32" s="10" t="s">
        <v>29</v>
      </c>
      <c r="C32" s="10"/>
      <c r="E32" s="11">
        <v>58125</v>
      </c>
      <c r="F32" s="12">
        <v>537</v>
      </c>
      <c r="G32" s="12">
        <v>105</v>
      </c>
      <c r="H32" s="12">
        <v>16</v>
      </c>
      <c r="I32" s="12">
        <v>181</v>
      </c>
      <c r="J32" s="12">
        <v>7197</v>
      </c>
      <c r="K32" s="12">
        <v>17279</v>
      </c>
      <c r="L32" s="12">
        <v>642</v>
      </c>
      <c r="M32" s="12">
        <v>3886</v>
      </c>
      <c r="N32" s="12">
        <v>11461</v>
      </c>
      <c r="O32" s="12">
        <v>1705</v>
      </c>
      <c r="P32" s="12">
        <v>204</v>
      </c>
      <c r="Q32" s="12">
        <v>11587</v>
      </c>
      <c r="R32" s="12">
        <v>3300</v>
      </c>
      <c r="S32" s="12">
        <v>25</v>
      </c>
      <c r="T32" s="12">
        <f t="shared" si="1"/>
        <v>658</v>
      </c>
      <c r="U32" s="12">
        <f t="shared" si="4"/>
        <v>24657</v>
      </c>
      <c r="V32" s="12">
        <f t="shared" si="3"/>
        <v>32785</v>
      </c>
      <c r="W32" s="13">
        <f>(T32/E32)*100</f>
        <v>1.132043010752688</v>
      </c>
      <c r="X32" s="13">
        <f>(U32/E32)*100</f>
        <v>42.420645161290324</v>
      </c>
      <c r="Y32" s="13">
        <f>(V32/E32)*100</f>
        <v>56.40430107526881</v>
      </c>
    </row>
    <row r="33" spans="2:25" ht="12" customHeight="1">
      <c r="B33" s="10" t="s">
        <v>30</v>
      </c>
      <c r="C33" s="10"/>
      <c r="E33" s="11">
        <v>69601</v>
      </c>
      <c r="F33" s="12">
        <v>790</v>
      </c>
      <c r="G33" s="12">
        <v>145</v>
      </c>
      <c r="H33" s="12">
        <v>27</v>
      </c>
      <c r="I33" s="12">
        <v>200</v>
      </c>
      <c r="J33" s="12">
        <v>9648</v>
      </c>
      <c r="K33" s="12">
        <v>21667</v>
      </c>
      <c r="L33" s="12">
        <v>553</v>
      </c>
      <c r="M33" s="12">
        <v>4821</v>
      </c>
      <c r="N33" s="12">
        <v>13224</v>
      </c>
      <c r="O33" s="12">
        <v>1918</v>
      </c>
      <c r="P33" s="12">
        <v>250</v>
      </c>
      <c r="Q33" s="12">
        <v>12087</v>
      </c>
      <c r="R33" s="12">
        <v>4248</v>
      </c>
      <c r="S33" s="12">
        <v>23</v>
      </c>
      <c r="T33" s="12">
        <f t="shared" si="1"/>
        <v>962</v>
      </c>
      <c r="U33" s="12">
        <f t="shared" si="4"/>
        <v>31515</v>
      </c>
      <c r="V33" s="12">
        <f t="shared" si="3"/>
        <v>37101</v>
      </c>
      <c r="W33" s="13">
        <f>(T33/E33)*100</f>
        <v>1.3821640493671068</v>
      </c>
      <c r="X33" s="13">
        <f>(U33/E33)*100</f>
        <v>45.27952184595049</v>
      </c>
      <c r="Y33" s="13">
        <f>(V33/E33)*100</f>
        <v>53.305268602462604</v>
      </c>
    </row>
    <row r="34" spans="2:25" ht="10.5" customHeight="1">
      <c r="B34" s="10"/>
      <c r="C34" s="10"/>
      <c r="E34" s="11"/>
      <c r="F34" s="12"/>
      <c r="G34" s="12"/>
      <c r="H34" s="12"/>
      <c r="I34" s="12"/>
      <c r="J34" s="12"/>
      <c r="K34" s="12"/>
      <c r="M34" s="12"/>
      <c r="N34" s="12"/>
      <c r="O34" s="12"/>
      <c r="P34" s="12"/>
      <c r="Q34" s="12"/>
      <c r="R34" s="12"/>
      <c r="S34" s="12">
        <f t="shared" si="0"/>
        <v>0</v>
      </c>
      <c r="T34" s="12">
        <f t="shared" si="1"/>
        <v>0</v>
      </c>
      <c r="U34" s="12">
        <f t="shared" si="4"/>
        <v>0</v>
      </c>
      <c r="V34" s="12">
        <f t="shared" si="3"/>
        <v>0</v>
      </c>
      <c r="W34" s="13"/>
      <c r="X34" s="13"/>
      <c r="Y34" s="13"/>
    </row>
    <row r="35" spans="2:25" ht="12" customHeight="1">
      <c r="B35" s="10" t="s">
        <v>31</v>
      </c>
      <c r="C35" s="10"/>
      <c r="E35" s="11">
        <v>87645</v>
      </c>
      <c r="F35" s="12">
        <v>965</v>
      </c>
      <c r="G35" s="12">
        <v>189</v>
      </c>
      <c r="H35" s="12">
        <v>19</v>
      </c>
      <c r="I35" s="12">
        <v>298</v>
      </c>
      <c r="J35" s="12">
        <v>12154</v>
      </c>
      <c r="K35" s="12">
        <v>28860</v>
      </c>
      <c r="L35" s="12">
        <v>712</v>
      </c>
      <c r="M35" s="12">
        <v>7733</v>
      </c>
      <c r="N35" s="12">
        <v>17057</v>
      </c>
      <c r="O35" s="12">
        <v>1895</v>
      </c>
      <c r="P35" s="12">
        <v>391</v>
      </c>
      <c r="Q35" s="12">
        <v>13058</v>
      </c>
      <c r="R35" s="12">
        <v>4296</v>
      </c>
      <c r="S35" s="12">
        <v>18</v>
      </c>
      <c r="T35" s="12">
        <f t="shared" si="1"/>
        <v>1173</v>
      </c>
      <c r="U35" s="12">
        <f t="shared" si="4"/>
        <v>41312</v>
      </c>
      <c r="V35" s="12">
        <f t="shared" si="3"/>
        <v>45142</v>
      </c>
      <c r="W35" s="13">
        <f>(T35/E35)*100</f>
        <v>1.3383535854869073</v>
      </c>
      <c r="X35" s="13">
        <f>(U35/E35)*100</f>
        <v>47.13560385646643</v>
      </c>
      <c r="Y35" s="13">
        <f>(V35/E35)*100</f>
        <v>51.50550516287296</v>
      </c>
    </row>
    <row r="36" spans="2:25" ht="12" customHeight="1">
      <c r="B36" s="10" t="s">
        <v>32</v>
      </c>
      <c r="C36" s="10"/>
      <c r="E36" s="11">
        <v>73303</v>
      </c>
      <c r="F36" s="12">
        <v>925</v>
      </c>
      <c r="G36" s="12">
        <v>267</v>
      </c>
      <c r="H36" s="12">
        <v>10</v>
      </c>
      <c r="I36" s="12">
        <v>318</v>
      </c>
      <c r="J36" s="12">
        <v>10395</v>
      </c>
      <c r="K36" s="12">
        <v>26216</v>
      </c>
      <c r="L36" s="12">
        <v>783</v>
      </c>
      <c r="M36" s="12">
        <v>6887</v>
      </c>
      <c r="N36" s="12">
        <v>13157</v>
      </c>
      <c r="O36" s="12">
        <v>1795</v>
      </c>
      <c r="P36" s="12">
        <v>345</v>
      </c>
      <c r="Q36" s="12">
        <v>9544</v>
      </c>
      <c r="R36" s="12">
        <v>2630</v>
      </c>
      <c r="S36" s="12">
        <v>31</v>
      </c>
      <c r="T36" s="12">
        <f t="shared" si="1"/>
        <v>1202</v>
      </c>
      <c r="U36" s="12">
        <f t="shared" si="4"/>
        <v>36929</v>
      </c>
      <c r="V36" s="12">
        <f t="shared" si="3"/>
        <v>35141</v>
      </c>
      <c r="W36" s="13">
        <f>(T36/E36)*100</f>
        <v>1.6397691772505898</v>
      </c>
      <c r="X36" s="13">
        <f>(U36/E36)*100</f>
        <v>50.378565679440136</v>
      </c>
      <c r="Y36" s="13">
        <f>(V36/E36)*100</f>
        <v>47.93937492326371</v>
      </c>
    </row>
    <row r="37" spans="2:25" ht="12" customHeight="1">
      <c r="B37" s="10" t="s">
        <v>33</v>
      </c>
      <c r="C37" s="10"/>
      <c r="E37" s="11">
        <v>65151</v>
      </c>
      <c r="F37" s="12">
        <v>1396</v>
      </c>
      <c r="G37" s="12">
        <v>520</v>
      </c>
      <c r="H37" s="12">
        <v>22</v>
      </c>
      <c r="I37" s="12">
        <v>360</v>
      </c>
      <c r="J37" s="12">
        <v>9505</v>
      </c>
      <c r="K37" s="12">
        <v>24032</v>
      </c>
      <c r="L37" s="12">
        <v>467</v>
      </c>
      <c r="M37" s="12">
        <v>5448</v>
      </c>
      <c r="N37" s="12">
        <v>10974</v>
      </c>
      <c r="O37" s="12">
        <v>1294</v>
      </c>
      <c r="P37" s="12">
        <v>319</v>
      </c>
      <c r="Q37" s="12">
        <v>8643</v>
      </c>
      <c r="R37" s="12">
        <v>2152</v>
      </c>
      <c r="S37" s="12">
        <v>19</v>
      </c>
      <c r="T37" s="12">
        <f t="shared" si="1"/>
        <v>1938</v>
      </c>
      <c r="U37" s="12">
        <f t="shared" si="4"/>
        <v>33897</v>
      </c>
      <c r="V37" s="12">
        <f t="shared" si="3"/>
        <v>29297</v>
      </c>
      <c r="W37" s="13">
        <f>(T37/E37)*100</f>
        <v>2.974628171478565</v>
      </c>
      <c r="X37" s="13">
        <f>(U37/E37)*100</f>
        <v>52.0283648754432</v>
      </c>
      <c r="Y37" s="13">
        <f>(V37/E37)*100</f>
        <v>44.967843931789226</v>
      </c>
    </row>
    <row r="38" spans="2:25" ht="12" customHeight="1">
      <c r="B38" s="10" t="s">
        <v>34</v>
      </c>
      <c r="C38" s="10"/>
      <c r="E38" s="11">
        <v>60820</v>
      </c>
      <c r="F38" s="12">
        <v>2602</v>
      </c>
      <c r="G38" s="12">
        <v>839</v>
      </c>
      <c r="H38" s="12">
        <v>34</v>
      </c>
      <c r="I38" s="12">
        <v>284</v>
      </c>
      <c r="J38" s="12">
        <v>10361</v>
      </c>
      <c r="K38" s="12">
        <v>21175</v>
      </c>
      <c r="L38" s="12">
        <v>369</v>
      </c>
      <c r="M38" s="12">
        <v>4172</v>
      </c>
      <c r="N38" s="12">
        <v>8411</v>
      </c>
      <c r="O38" s="12">
        <v>1099</v>
      </c>
      <c r="P38" s="12">
        <v>411</v>
      </c>
      <c r="Q38" s="12">
        <v>9304</v>
      </c>
      <c r="R38" s="12">
        <v>1741</v>
      </c>
      <c r="S38" s="12">
        <v>18</v>
      </c>
      <c r="T38" s="12">
        <f t="shared" si="1"/>
        <v>3475</v>
      </c>
      <c r="U38" s="12">
        <f t="shared" si="4"/>
        <v>31820</v>
      </c>
      <c r="V38" s="12">
        <f t="shared" si="3"/>
        <v>25507</v>
      </c>
      <c r="W38" s="13">
        <f>(T38/E38)*100</f>
        <v>5.713581058862217</v>
      </c>
      <c r="X38" s="13">
        <f>(U38/E38)*100</f>
        <v>52.318316343308126</v>
      </c>
      <c r="Y38" s="13">
        <f>(V38/E38)*100</f>
        <v>41.938507070042746</v>
      </c>
    </row>
    <row r="39" spans="2:25" ht="12" customHeight="1">
      <c r="B39" s="10" t="s">
        <v>35</v>
      </c>
      <c r="C39" s="10"/>
      <c r="E39" s="11">
        <v>43822</v>
      </c>
      <c r="F39" s="12">
        <v>5718</v>
      </c>
      <c r="G39" s="12">
        <v>571</v>
      </c>
      <c r="H39" s="12">
        <v>35</v>
      </c>
      <c r="I39" s="12">
        <v>158</v>
      </c>
      <c r="J39" s="12">
        <v>7609</v>
      </c>
      <c r="K39" s="12">
        <v>12298</v>
      </c>
      <c r="L39" s="12">
        <v>84</v>
      </c>
      <c r="M39" s="12">
        <v>1604</v>
      </c>
      <c r="N39" s="12">
        <v>6118</v>
      </c>
      <c r="O39" s="12">
        <v>424</v>
      </c>
      <c r="P39" s="12">
        <v>433</v>
      </c>
      <c r="Q39" s="12">
        <v>7918</v>
      </c>
      <c r="R39" s="12">
        <v>840</v>
      </c>
      <c r="S39" s="12">
        <v>12</v>
      </c>
      <c r="T39" s="12">
        <f t="shared" si="1"/>
        <v>6324</v>
      </c>
      <c r="U39" s="12">
        <f t="shared" si="4"/>
        <v>20065</v>
      </c>
      <c r="V39" s="12">
        <f t="shared" si="3"/>
        <v>17421</v>
      </c>
      <c r="W39" s="13">
        <f>(T39/E39)*100</f>
        <v>14.431107662817762</v>
      </c>
      <c r="X39" s="13">
        <f>(U39/E39)*100</f>
        <v>45.78750399342796</v>
      </c>
      <c r="Y39" s="13">
        <f>(V39/E39)*100</f>
        <v>39.754004837752724</v>
      </c>
    </row>
    <row r="40" spans="2:25" ht="10.5" customHeight="1">
      <c r="B40" s="10"/>
      <c r="C40" s="10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f t="shared" si="0"/>
        <v>0</v>
      </c>
      <c r="T40" s="12">
        <f t="shared" si="1"/>
        <v>0</v>
      </c>
      <c r="U40" s="12">
        <f t="shared" si="4"/>
        <v>0</v>
      </c>
      <c r="V40" s="12">
        <f aca="true" t="shared" si="5" ref="V40:V45">SUM(L40:R40)</f>
        <v>0</v>
      </c>
      <c r="W40" s="13"/>
      <c r="X40" s="13"/>
      <c r="Y40" s="13"/>
    </row>
    <row r="41" spans="2:25" ht="12" customHeight="1">
      <c r="B41" s="10" t="s">
        <v>36</v>
      </c>
      <c r="C41" s="10"/>
      <c r="E41" s="11">
        <v>24046</v>
      </c>
      <c r="F41" s="12">
        <v>55476</v>
      </c>
      <c r="G41" s="12">
        <v>298</v>
      </c>
      <c r="H41" s="12">
        <v>26</v>
      </c>
      <c r="I41" s="12">
        <v>83</v>
      </c>
      <c r="J41" s="12">
        <v>3235</v>
      </c>
      <c r="K41" s="12">
        <v>5962</v>
      </c>
      <c r="L41" s="12">
        <v>36</v>
      </c>
      <c r="M41" s="12">
        <v>417</v>
      </c>
      <c r="N41" s="12">
        <v>3731</v>
      </c>
      <c r="O41" s="12">
        <v>173</v>
      </c>
      <c r="P41" s="12">
        <v>260</v>
      </c>
      <c r="Q41" s="12">
        <v>3963</v>
      </c>
      <c r="R41" s="12">
        <v>379</v>
      </c>
      <c r="S41" s="12">
        <v>7</v>
      </c>
      <c r="T41" s="12">
        <v>5800</v>
      </c>
      <c r="U41" s="12">
        <f aca="true" t="shared" si="6" ref="U41:U65">SUM(I41:K41)</f>
        <v>9280</v>
      </c>
      <c r="V41" s="12">
        <f t="shared" si="5"/>
        <v>8959</v>
      </c>
      <c r="W41" s="13">
        <f>(T41/E41)*100</f>
        <v>24.1204358313233</v>
      </c>
      <c r="X41" s="13">
        <f>(U41/E41)*100</f>
        <v>38.592697330117275</v>
      </c>
      <c r="Y41" s="13">
        <f>(V41/E41)*100</f>
        <v>37.25775596772852</v>
      </c>
    </row>
    <row r="42" spans="2:25" ht="12" customHeight="1">
      <c r="B42" s="10" t="s">
        <v>37</v>
      </c>
      <c r="C42" s="10"/>
      <c r="E42" s="11">
        <v>13592</v>
      </c>
      <c r="F42" s="12">
        <v>4130</v>
      </c>
      <c r="G42" s="12">
        <v>119</v>
      </c>
      <c r="H42" s="12">
        <v>14</v>
      </c>
      <c r="I42" s="12">
        <v>26</v>
      </c>
      <c r="J42" s="12">
        <v>1037</v>
      </c>
      <c r="K42" s="12">
        <v>2728</v>
      </c>
      <c r="L42" s="12">
        <v>4</v>
      </c>
      <c r="M42" s="12">
        <v>119</v>
      </c>
      <c r="N42" s="12">
        <v>2313</v>
      </c>
      <c r="O42" s="12">
        <v>62</v>
      </c>
      <c r="P42" s="12">
        <v>140</v>
      </c>
      <c r="Q42" s="12">
        <v>1777</v>
      </c>
      <c r="R42" s="12">
        <v>118</v>
      </c>
      <c r="S42" s="12">
        <v>5</v>
      </c>
      <c r="T42" s="12">
        <f aca="true" t="shared" si="7" ref="T42:T65">SUM(F42:H42)</f>
        <v>4263</v>
      </c>
      <c r="U42" s="12">
        <f t="shared" si="6"/>
        <v>3791</v>
      </c>
      <c r="V42" s="12">
        <f t="shared" si="5"/>
        <v>4533</v>
      </c>
      <c r="W42" s="13">
        <v>33.9</v>
      </c>
      <c r="X42" s="13">
        <v>30.1</v>
      </c>
      <c r="Y42" s="13">
        <v>36</v>
      </c>
    </row>
    <row r="43" spans="2:25" ht="12" customHeight="1">
      <c r="B43" s="10" t="s">
        <v>38</v>
      </c>
      <c r="C43" s="10"/>
      <c r="E43" s="11">
        <v>6492</v>
      </c>
      <c r="F43" s="12">
        <v>2521</v>
      </c>
      <c r="G43" s="12">
        <v>43</v>
      </c>
      <c r="H43" s="12">
        <v>7</v>
      </c>
      <c r="I43" s="12">
        <v>10</v>
      </c>
      <c r="J43" s="12">
        <v>343</v>
      </c>
      <c r="K43" s="12">
        <v>1144</v>
      </c>
      <c r="L43" s="12">
        <v>2</v>
      </c>
      <c r="M43" s="12">
        <v>40</v>
      </c>
      <c r="N43" s="12">
        <v>1334</v>
      </c>
      <c r="O43" s="12">
        <v>41</v>
      </c>
      <c r="P43" s="12">
        <v>88</v>
      </c>
      <c r="Q43" s="12">
        <v>872</v>
      </c>
      <c r="R43" s="12">
        <v>45</v>
      </c>
      <c r="S43" s="12">
        <v>2</v>
      </c>
      <c r="T43" s="12">
        <f t="shared" si="7"/>
        <v>2571</v>
      </c>
      <c r="U43" s="12">
        <f t="shared" si="6"/>
        <v>1497</v>
      </c>
      <c r="V43" s="12">
        <f t="shared" si="5"/>
        <v>2422</v>
      </c>
      <c r="W43" s="13">
        <f>(T43/E43)*100</f>
        <v>39.60258780036969</v>
      </c>
      <c r="X43" s="13">
        <f>(U43/E43)*100</f>
        <v>23.059149722735675</v>
      </c>
      <c r="Y43" s="13">
        <f>(V43/E43)*100</f>
        <v>37.307455329636475</v>
      </c>
    </row>
    <row r="44" spans="2:25" ht="12" customHeight="1">
      <c r="B44" s="10" t="s">
        <v>39</v>
      </c>
      <c r="C44" s="10"/>
      <c r="E44" s="11">
        <v>2243</v>
      </c>
      <c r="F44" s="12">
        <v>898</v>
      </c>
      <c r="G44" s="12">
        <v>9</v>
      </c>
      <c r="H44" s="12">
        <v>1</v>
      </c>
      <c r="I44" s="12">
        <v>4</v>
      </c>
      <c r="J44" s="12">
        <v>74</v>
      </c>
      <c r="K44" s="12">
        <v>312</v>
      </c>
      <c r="L44" s="12" t="s">
        <v>46</v>
      </c>
      <c r="M44" s="12">
        <v>16</v>
      </c>
      <c r="N44" s="12">
        <v>517</v>
      </c>
      <c r="O44" s="12">
        <v>13</v>
      </c>
      <c r="P44" s="12">
        <v>39</v>
      </c>
      <c r="Q44" s="12">
        <v>337</v>
      </c>
      <c r="R44" s="12">
        <v>12</v>
      </c>
      <c r="S44" s="12">
        <v>2</v>
      </c>
      <c r="T44" s="12">
        <f t="shared" si="7"/>
        <v>908</v>
      </c>
      <c r="U44" s="12">
        <v>399</v>
      </c>
      <c r="V44" s="12">
        <f t="shared" si="5"/>
        <v>934</v>
      </c>
      <c r="W44" s="13">
        <f>(T44/E44)*100</f>
        <v>40.48149799375836</v>
      </c>
      <c r="X44" s="13">
        <f>(U44/E44)*100</f>
        <v>17.788675880517165</v>
      </c>
      <c r="Y44" s="13">
        <f>(V44/E44)*100</f>
        <v>41.640659830584035</v>
      </c>
    </row>
    <row r="45" spans="2:25" ht="12" customHeight="1">
      <c r="B45" s="21" t="s">
        <v>40</v>
      </c>
      <c r="C45" s="21"/>
      <c r="E45" s="11">
        <v>595</v>
      </c>
      <c r="F45" s="12">
        <v>241</v>
      </c>
      <c r="G45" s="12" t="s">
        <v>46</v>
      </c>
      <c r="H45" s="12">
        <v>1</v>
      </c>
      <c r="I45" s="12" t="s">
        <v>46</v>
      </c>
      <c r="J45" s="12">
        <v>15</v>
      </c>
      <c r="K45" s="12">
        <v>63</v>
      </c>
      <c r="L45" s="12" t="s">
        <v>46</v>
      </c>
      <c r="M45" s="12">
        <v>1</v>
      </c>
      <c r="N45" s="12">
        <v>158</v>
      </c>
      <c r="O45" s="12">
        <v>5</v>
      </c>
      <c r="P45" s="12">
        <v>20</v>
      </c>
      <c r="Q45" s="12">
        <v>88</v>
      </c>
      <c r="R45" s="12">
        <v>2</v>
      </c>
      <c r="S45" s="12">
        <v>1</v>
      </c>
      <c r="T45" s="12">
        <f t="shared" si="7"/>
        <v>242</v>
      </c>
      <c r="U45" s="12">
        <f t="shared" si="6"/>
        <v>78</v>
      </c>
      <c r="V45" s="12">
        <f t="shared" si="5"/>
        <v>274</v>
      </c>
      <c r="W45" s="13">
        <f>(T45/E45)*100</f>
        <v>40.67226890756302</v>
      </c>
      <c r="X45" s="13">
        <f>(U45/E45)*100</f>
        <v>13.109243697478993</v>
      </c>
      <c r="Y45" s="13">
        <f>(V45/E45)*100</f>
        <v>46.05042016806723</v>
      </c>
    </row>
    <row r="46" spans="2:25" ht="10.5" customHeight="1">
      <c r="B46" s="10"/>
      <c r="C46" s="10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f>E46-SUM(F46:R46)</f>
        <v>0</v>
      </c>
      <c r="T46" s="12">
        <f t="shared" si="7"/>
        <v>0</v>
      </c>
      <c r="U46" s="12">
        <f t="shared" si="6"/>
        <v>0</v>
      </c>
      <c r="V46" s="12">
        <f aca="true" t="shared" si="8" ref="V46:V65">SUM(L46:R46)</f>
        <v>0</v>
      </c>
      <c r="W46" s="13"/>
      <c r="X46" s="13"/>
      <c r="Y46" s="13"/>
    </row>
    <row r="47" spans="2:25" s="6" customFormat="1" ht="12" customHeight="1">
      <c r="B47" s="22" t="s">
        <v>43</v>
      </c>
      <c r="C47" s="22"/>
      <c r="E47" s="7">
        <v>450330</v>
      </c>
      <c r="F47" s="8">
        <v>24297</v>
      </c>
      <c r="G47" s="8">
        <v>427</v>
      </c>
      <c r="H47" s="8">
        <v>108</v>
      </c>
      <c r="I47" s="8">
        <v>363</v>
      </c>
      <c r="J47" s="8">
        <v>14573</v>
      </c>
      <c r="K47" s="8">
        <v>163759</v>
      </c>
      <c r="L47" s="8">
        <v>804</v>
      </c>
      <c r="M47" s="8">
        <v>7224</v>
      </c>
      <c r="N47" s="8">
        <v>107699</v>
      </c>
      <c r="O47" s="8">
        <v>15564</v>
      </c>
      <c r="P47" s="8">
        <v>1751</v>
      </c>
      <c r="Q47" s="8">
        <v>107608</v>
      </c>
      <c r="R47" s="8">
        <v>5883</v>
      </c>
      <c r="S47" s="8">
        <v>270</v>
      </c>
      <c r="T47" s="8">
        <v>24832</v>
      </c>
      <c r="U47" s="8">
        <v>178695</v>
      </c>
      <c r="V47" s="8">
        <v>246533</v>
      </c>
      <c r="W47" s="9">
        <v>5.5</v>
      </c>
      <c r="X47" s="9">
        <f>(U47/E47)*100</f>
        <v>39.68090067283992</v>
      </c>
      <c r="Y47" s="9">
        <f>(V47/E47)*100</f>
        <v>54.74496480358848</v>
      </c>
    </row>
    <row r="48" spans="2:25" ht="10.5" customHeight="1">
      <c r="B48" s="10"/>
      <c r="C48" s="10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f>E48-SUM(F48:R48)</f>
        <v>0</v>
      </c>
      <c r="T48" s="12">
        <f t="shared" si="7"/>
        <v>0</v>
      </c>
      <c r="U48" s="12">
        <f t="shared" si="6"/>
        <v>0</v>
      </c>
      <c r="V48" s="12">
        <f t="shared" si="8"/>
        <v>0</v>
      </c>
      <c r="W48" s="13"/>
      <c r="X48" s="13"/>
      <c r="Y48" s="13"/>
    </row>
    <row r="49" spans="2:25" ht="12" customHeight="1">
      <c r="B49" s="10" t="s">
        <v>25</v>
      </c>
      <c r="C49" s="10" t="s">
        <v>26</v>
      </c>
      <c r="E49" s="11">
        <v>16020</v>
      </c>
      <c r="F49" s="12">
        <v>30</v>
      </c>
      <c r="G49" s="12">
        <v>2</v>
      </c>
      <c r="H49" s="12" t="s">
        <v>41</v>
      </c>
      <c r="I49" s="12">
        <v>12</v>
      </c>
      <c r="J49" s="12">
        <v>211</v>
      </c>
      <c r="K49" s="12">
        <v>6597</v>
      </c>
      <c r="L49" s="12">
        <v>22</v>
      </c>
      <c r="M49" s="12">
        <v>466</v>
      </c>
      <c r="N49" s="12">
        <v>4373</v>
      </c>
      <c r="O49" s="12">
        <v>727</v>
      </c>
      <c r="P49" s="12">
        <v>26</v>
      </c>
      <c r="Q49" s="12">
        <v>3419</v>
      </c>
      <c r="R49" s="12">
        <v>108</v>
      </c>
      <c r="S49" s="12">
        <v>27</v>
      </c>
      <c r="T49" s="12">
        <f t="shared" si="7"/>
        <v>32</v>
      </c>
      <c r="U49" s="12">
        <f t="shared" si="6"/>
        <v>6820</v>
      </c>
      <c r="V49" s="12">
        <f t="shared" si="8"/>
        <v>9141</v>
      </c>
      <c r="W49" s="13">
        <f>(T49/E49)*100</f>
        <v>0.19975031210986266</v>
      </c>
      <c r="X49" s="13">
        <f>(U49/E49)*100</f>
        <v>42.57178526841448</v>
      </c>
      <c r="Y49" s="13">
        <f>(V49/E49)*100</f>
        <v>57.059925093632955</v>
      </c>
    </row>
    <row r="50" spans="2:25" ht="12" customHeight="1">
      <c r="B50" s="10" t="s">
        <v>27</v>
      </c>
      <c r="C50" s="10"/>
      <c r="E50" s="11">
        <v>58897</v>
      </c>
      <c r="F50" s="12">
        <v>95</v>
      </c>
      <c r="G50" s="12">
        <v>10</v>
      </c>
      <c r="H50" s="12" t="s">
        <v>41</v>
      </c>
      <c r="I50" s="12">
        <v>38</v>
      </c>
      <c r="J50" s="12">
        <v>1261</v>
      </c>
      <c r="K50" s="12">
        <v>14962</v>
      </c>
      <c r="L50" s="12">
        <v>201</v>
      </c>
      <c r="M50" s="12">
        <v>1529</v>
      </c>
      <c r="N50" s="12">
        <v>13392</v>
      </c>
      <c r="O50" s="12">
        <v>4452</v>
      </c>
      <c r="P50" s="12">
        <v>197</v>
      </c>
      <c r="Q50" s="12">
        <v>16777</v>
      </c>
      <c r="R50" s="12">
        <v>920</v>
      </c>
      <c r="S50" s="12">
        <v>63</v>
      </c>
      <c r="T50" s="12">
        <f t="shared" si="7"/>
        <v>105</v>
      </c>
      <c r="U50" s="12">
        <f t="shared" si="6"/>
        <v>16261</v>
      </c>
      <c r="V50" s="12">
        <f t="shared" si="8"/>
        <v>37468</v>
      </c>
      <c r="W50" s="13">
        <f>(T50/E50)*100</f>
        <v>0.1782773316128156</v>
      </c>
      <c r="X50" s="13">
        <v>30.2</v>
      </c>
      <c r="Y50" s="13">
        <v>69.5</v>
      </c>
    </row>
    <row r="51" spans="2:25" ht="12" customHeight="1">
      <c r="B51" s="10" t="s">
        <v>28</v>
      </c>
      <c r="C51" s="10"/>
      <c r="E51" s="11">
        <v>35616</v>
      </c>
      <c r="F51" s="12">
        <v>311</v>
      </c>
      <c r="G51" s="12">
        <v>14</v>
      </c>
      <c r="H51" s="12">
        <v>5</v>
      </c>
      <c r="I51" s="12">
        <v>22</v>
      </c>
      <c r="J51" s="12">
        <v>1117</v>
      </c>
      <c r="K51" s="12">
        <v>8213</v>
      </c>
      <c r="L51" s="12">
        <v>123</v>
      </c>
      <c r="M51" s="12">
        <v>747</v>
      </c>
      <c r="N51" s="12">
        <v>8526</v>
      </c>
      <c r="O51" s="12">
        <v>2409</v>
      </c>
      <c r="P51" s="12">
        <v>158</v>
      </c>
      <c r="Q51" s="12">
        <v>13134</v>
      </c>
      <c r="R51" s="12">
        <v>813</v>
      </c>
      <c r="S51" s="12">
        <v>24</v>
      </c>
      <c r="T51" s="12">
        <v>330</v>
      </c>
      <c r="U51" s="12">
        <f t="shared" si="6"/>
        <v>9352</v>
      </c>
      <c r="V51" s="12">
        <v>25910</v>
      </c>
      <c r="W51" s="13">
        <f>(T51/E51)*100</f>
        <v>0.9265498652291105</v>
      </c>
      <c r="X51" s="13">
        <f>(U51/E51)*100</f>
        <v>26.257861635220124</v>
      </c>
      <c r="Y51" s="13">
        <f>(V51/E51)*100</f>
        <v>72.74820305480682</v>
      </c>
    </row>
    <row r="52" spans="2:25" ht="12" customHeight="1">
      <c r="B52" s="10" t="s">
        <v>29</v>
      </c>
      <c r="C52" s="10"/>
      <c r="E52" s="11">
        <v>33176</v>
      </c>
      <c r="F52" s="12">
        <v>759</v>
      </c>
      <c r="G52" s="12">
        <v>22</v>
      </c>
      <c r="H52" s="12">
        <v>10</v>
      </c>
      <c r="I52" s="12">
        <v>29</v>
      </c>
      <c r="J52" s="12">
        <v>1188</v>
      </c>
      <c r="K52" s="12">
        <v>9714</v>
      </c>
      <c r="L52" s="12">
        <v>77</v>
      </c>
      <c r="M52" s="12">
        <v>495</v>
      </c>
      <c r="N52" s="12">
        <v>7873</v>
      </c>
      <c r="O52" s="12">
        <v>1510</v>
      </c>
      <c r="P52" s="12">
        <v>94</v>
      </c>
      <c r="Q52" s="12">
        <v>10681</v>
      </c>
      <c r="R52" s="12">
        <v>708</v>
      </c>
      <c r="S52" s="12">
        <v>16</v>
      </c>
      <c r="T52" s="12">
        <v>791</v>
      </c>
      <c r="U52" s="12">
        <f t="shared" si="6"/>
        <v>10931</v>
      </c>
      <c r="V52" s="12">
        <f t="shared" si="8"/>
        <v>21438</v>
      </c>
      <c r="W52" s="13">
        <f>(T52/E52)*100</f>
        <v>2.3842536773571257</v>
      </c>
      <c r="X52" s="13">
        <f>(U52/E52)*100</f>
        <v>32.94851700024114</v>
      </c>
      <c r="Y52" s="13">
        <f>(V52/E52)*100</f>
        <v>64.6190016879672</v>
      </c>
    </row>
    <row r="53" spans="2:25" ht="12" customHeight="1">
      <c r="B53" s="10" t="s">
        <v>30</v>
      </c>
      <c r="C53" s="10"/>
      <c r="E53" s="11">
        <v>49703</v>
      </c>
      <c r="F53" s="12">
        <v>1205</v>
      </c>
      <c r="G53" s="12">
        <v>23</v>
      </c>
      <c r="H53" s="12">
        <v>9</v>
      </c>
      <c r="I53" s="12">
        <v>32</v>
      </c>
      <c r="J53" s="12">
        <v>1843</v>
      </c>
      <c r="K53" s="12">
        <v>18385</v>
      </c>
      <c r="L53" s="12">
        <v>78</v>
      </c>
      <c r="M53" s="12">
        <v>847</v>
      </c>
      <c r="N53" s="12">
        <v>11795</v>
      </c>
      <c r="O53" s="12">
        <v>1819</v>
      </c>
      <c r="P53" s="12">
        <v>146</v>
      </c>
      <c r="Q53" s="12">
        <v>12629</v>
      </c>
      <c r="R53" s="12">
        <v>874</v>
      </c>
      <c r="S53" s="12">
        <v>18</v>
      </c>
      <c r="T53" s="12">
        <v>1237</v>
      </c>
      <c r="U53" s="12">
        <f t="shared" si="6"/>
        <v>20260</v>
      </c>
      <c r="V53" s="12">
        <f t="shared" si="8"/>
        <v>28188</v>
      </c>
      <c r="W53" s="13">
        <f>(T53/E53)*100</f>
        <v>2.488783373237028</v>
      </c>
      <c r="X53" s="13">
        <f>(U53/E53)*100</f>
        <v>40.76212703458544</v>
      </c>
      <c r="Y53" s="13">
        <f>(V53/E53)*100</f>
        <v>56.712874474377806</v>
      </c>
    </row>
    <row r="54" spans="2:25" ht="10.5" customHeight="1">
      <c r="B54" s="10"/>
      <c r="C54" s="10"/>
      <c r="E54" s="11"/>
      <c r="F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>
        <f>E54-SUM(F54:R54)</f>
        <v>0</v>
      </c>
      <c r="T54" s="12">
        <f t="shared" si="7"/>
        <v>0</v>
      </c>
      <c r="U54" s="12">
        <f t="shared" si="6"/>
        <v>0</v>
      </c>
      <c r="V54" s="12">
        <f t="shared" si="8"/>
        <v>0</v>
      </c>
      <c r="W54" s="13"/>
      <c r="X54" s="13"/>
      <c r="Y54" s="13"/>
    </row>
    <row r="55" spans="2:25" ht="12" customHeight="1">
      <c r="B55" s="10" t="s">
        <v>31</v>
      </c>
      <c r="C55" s="10"/>
      <c r="E55" s="11">
        <v>65108</v>
      </c>
      <c r="F55" s="12">
        <v>1570</v>
      </c>
      <c r="G55" s="12">
        <v>32</v>
      </c>
      <c r="H55" s="12">
        <v>10</v>
      </c>
      <c r="I55" s="12">
        <v>48</v>
      </c>
      <c r="J55" s="12">
        <v>2597</v>
      </c>
      <c r="K55" s="12">
        <v>26539</v>
      </c>
      <c r="L55" s="12">
        <v>85</v>
      </c>
      <c r="M55" s="12">
        <v>1003</v>
      </c>
      <c r="N55" s="12">
        <v>16595</v>
      </c>
      <c r="O55" s="12">
        <v>1734</v>
      </c>
      <c r="P55" s="12">
        <v>206</v>
      </c>
      <c r="Q55" s="12">
        <v>13820</v>
      </c>
      <c r="R55" s="12">
        <v>845</v>
      </c>
      <c r="S55" s="12">
        <f>E55-SUM(F55:R55)</f>
        <v>24</v>
      </c>
      <c r="T55" s="12">
        <f t="shared" si="7"/>
        <v>1612</v>
      </c>
      <c r="U55" s="12">
        <f t="shared" si="6"/>
        <v>29184</v>
      </c>
      <c r="V55" s="12">
        <f t="shared" si="8"/>
        <v>34288</v>
      </c>
      <c r="W55" s="13">
        <f>(T55/E55)*100</f>
        <v>2.475886219819377</v>
      </c>
      <c r="X55" s="13">
        <f>(U55/E55)*100</f>
        <v>44.823984763777105</v>
      </c>
      <c r="Y55" s="13">
        <f>(V55/E55)*100</f>
        <v>52.663267186828044</v>
      </c>
    </row>
    <row r="56" spans="2:25" ht="12" customHeight="1">
      <c r="B56" s="10" t="s">
        <v>32</v>
      </c>
      <c r="C56" s="10"/>
      <c r="E56" s="11">
        <v>56113</v>
      </c>
      <c r="F56" s="12">
        <v>1724</v>
      </c>
      <c r="G56" s="12">
        <v>52</v>
      </c>
      <c r="H56" s="12">
        <v>10</v>
      </c>
      <c r="I56" s="12">
        <v>43</v>
      </c>
      <c r="J56" s="12">
        <v>1982</v>
      </c>
      <c r="K56" s="12">
        <v>24661</v>
      </c>
      <c r="L56" s="12">
        <v>89</v>
      </c>
      <c r="M56" s="12">
        <v>895</v>
      </c>
      <c r="N56" s="12">
        <v>13808</v>
      </c>
      <c r="O56" s="12">
        <v>1113</v>
      </c>
      <c r="P56" s="12">
        <v>177</v>
      </c>
      <c r="Q56" s="12">
        <v>10910</v>
      </c>
      <c r="R56" s="12">
        <v>610</v>
      </c>
      <c r="S56" s="12">
        <v>39</v>
      </c>
      <c r="T56" s="12">
        <f t="shared" si="7"/>
        <v>1786</v>
      </c>
      <c r="U56" s="12">
        <f t="shared" si="6"/>
        <v>26686</v>
      </c>
      <c r="V56" s="12">
        <f t="shared" si="8"/>
        <v>27602</v>
      </c>
      <c r="W56" s="13">
        <f>(T56/E56)*100</f>
        <v>3.182863151141447</v>
      </c>
      <c r="X56" s="13">
        <f>(U56/E56)*100</f>
        <v>47.5576069716465</v>
      </c>
      <c r="Y56" s="13">
        <f>(V56/E56)*100</f>
        <v>49.190027266408855</v>
      </c>
    </row>
    <row r="57" spans="2:25" ht="12" customHeight="1">
      <c r="B57" s="10" t="s">
        <v>33</v>
      </c>
      <c r="C57" s="10"/>
      <c r="E57" s="11">
        <v>47559</v>
      </c>
      <c r="F57" s="12">
        <v>2489</v>
      </c>
      <c r="G57" s="12">
        <v>75</v>
      </c>
      <c r="H57" s="12">
        <v>15</v>
      </c>
      <c r="I57" s="12">
        <v>51</v>
      </c>
      <c r="J57" s="12">
        <v>1703</v>
      </c>
      <c r="K57" s="12">
        <v>21654</v>
      </c>
      <c r="L57" s="12">
        <v>60</v>
      </c>
      <c r="M57" s="12">
        <v>611</v>
      </c>
      <c r="N57" s="12">
        <v>10530</v>
      </c>
      <c r="O57" s="12">
        <v>675</v>
      </c>
      <c r="P57" s="12">
        <v>152</v>
      </c>
      <c r="Q57" s="12">
        <v>9081</v>
      </c>
      <c r="R57" s="12">
        <v>442</v>
      </c>
      <c r="S57" s="12">
        <v>21</v>
      </c>
      <c r="T57" s="12">
        <f t="shared" si="7"/>
        <v>2579</v>
      </c>
      <c r="U57" s="12">
        <v>23408</v>
      </c>
      <c r="V57" s="12">
        <f t="shared" si="8"/>
        <v>21551</v>
      </c>
      <c r="W57" s="13">
        <f>(T57/E57)*100</f>
        <v>5.422738072709687</v>
      </c>
      <c r="X57" s="13">
        <f>(U57/E57)*100</f>
        <v>49.218864988750816</v>
      </c>
      <c r="Y57" s="13">
        <f>(V57/E57)*100</f>
        <v>45.31424125822662</v>
      </c>
    </row>
    <row r="58" spans="2:25" ht="12" customHeight="1">
      <c r="B58" s="10" t="s">
        <v>34</v>
      </c>
      <c r="C58" s="10"/>
      <c r="E58" s="11">
        <v>38782</v>
      </c>
      <c r="F58" s="12">
        <v>3724</v>
      </c>
      <c r="G58" s="12">
        <v>71</v>
      </c>
      <c r="H58" s="12">
        <v>16</v>
      </c>
      <c r="I58" s="12">
        <v>39</v>
      </c>
      <c r="J58" s="12">
        <v>1253</v>
      </c>
      <c r="K58" s="12">
        <v>16531</v>
      </c>
      <c r="L58" s="12">
        <v>49</v>
      </c>
      <c r="M58" s="12">
        <v>357</v>
      </c>
      <c r="N58" s="12">
        <v>8082</v>
      </c>
      <c r="O58" s="12">
        <v>552</v>
      </c>
      <c r="P58" s="12">
        <v>178</v>
      </c>
      <c r="Q58" s="12">
        <v>7558</v>
      </c>
      <c r="R58" s="12">
        <v>352</v>
      </c>
      <c r="S58" s="12">
        <v>20</v>
      </c>
      <c r="T58" s="12">
        <f t="shared" si="7"/>
        <v>3811</v>
      </c>
      <c r="U58" s="12">
        <f t="shared" si="6"/>
        <v>17823</v>
      </c>
      <c r="V58" s="12">
        <v>17128</v>
      </c>
      <c r="W58" s="13">
        <f>(T58/E58)*100</f>
        <v>9.826723737816513</v>
      </c>
      <c r="X58" s="13">
        <f>(U58/E58)*100</f>
        <v>45.95688721571863</v>
      </c>
      <c r="Y58" s="13">
        <f>(V58/E58)*100</f>
        <v>44.164818730338816</v>
      </c>
    </row>
    <row r="59" spans="2:25" ht="12" customHeight="1">
      <c r="B59" s="10" t="s">
        <v>35</v>
      </c>
      <c r="C59" s="10"/>
      <c r="E59" s="11">
        <v>26649</v>
      </c>
      <c r="F59" s="12">
        <v>4886</v>
      </c>
      <c r="G59" s="12">
        <v>68</v>
      </c>
      <c r="H59" s="12">
        <v>14</v>
      </c>
      <c r="I59" s="12">
        <v>31</v>
      </c>
      <c r="J59" s="12">
        <v>871</v>
      </c>
      <c r="K59" s="12">
        <v>9212</v>
      </c>
      <c r="L59" s="12">
        <v>14</v>
      </c>
      <c r="M59" s="12">
        <v>163</v>
      </c>
      <c r="N59" s="12">
        <v>5701</v>
      </c>
      <c r="O59" s="12">
        <v>314</v>
      </c>
      <c r="P59" s="12">
        <v>183</v>
      </c>
      <c r="Q59" s="12">
        <v>5046</v>
      </c>
      <c r="R59" s="12">
        <v>137</v>
      </c>
      <c r="S59" s="12">
        <v>9</v>
      </c>
      <c r="T59" s="12">
        <f t="shared" si="7"/>
        <v>4968</v>
      </c>
      <c r="U59" s="12">
        <f t="shared" si="6"/>
        <v>10114</v>
      </c>
      <c r="V59" s="12">
        <f t="shared" si="8"/>
        <v>11558</v>
      </c>
      <c r="W59" s="13">
        <f>(T59/E59)*100</f>
        <v>18.642350557244175</v>
      </c>
      <c r="X59" s="13">
        <f>(U59/E59)*100</f>
        <v>37.95264362640249</v>
      </c>
      <c r="Y59" s="13">
        <f>(V59/E59)*100</f>
        <v>43.37123344215543</v>
      </c>
    </row>
    <row r="60" spans="2:25" ht="10.5" customHeight="1">
      <c r="B60" s="10"/>
      <c r="C60" s="10"/>
      <c r="E60" s="11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T60" s="12">
        <f t="shared" si="7"/>
        <v>0</v>
      </c>
      <c r="U60" s="12">
        <f t="shared" si="6"/>
        <v>0</v>
      </c>
      <c r="V60" s="12">
        <f t="shared" si="8"/>
        <v>0</v>
      </c>
      <c r="W60" s="13"/>
      <c r="X60" s="13"/>
      <c r="Y60" s="13"/>
    </row>
    <row r="61" spans="2:25" ht="12" customHeight="1">
      <c r="B61" s="10" t="s">
        <v>36</v>
      </c>
      <c r="C61" s="10"/>
      <c r="E61" s="11">
        <v>15843</v>
      </c>
      <c r="F61" s="12">
        <v>4050</v>
      </c>
      <c r="G61" s="12">
        <v>44</v>
      </c>
      <c r="H61" s="12">
        <v>15</v>
      </c>
      <c r="I61" s="12">
        <v>13</v>
      </c>
      <c r="J61" s="12">
        <v>386</v>
      </c>
      <c r="K61" s="12">
        <v>4580</v>
      </c>
      <c r="L61" s="12">
        <v>4</v>
      </c>
      <c r="M61" s="12">
        <v>74</v>
      </c>
      <c r="N61" s="12">
        <v>3627</v>
      </c>
      <c r="O61" s="12">
        <v>167</v>
      </c>
      <c r="P61" s="12">
        <v>110</v>
      </c>
      <c r="Q61" s="12">
        <v>2712</v>
      </c>
      <c r="R61" s="12">
        <v>56</v>
      </c>
      <c r="S61" s="12">
        <v>5</v>
      </c>
      <c r="T61" s="12">
        <f t="shared" si="7"/>
        <v>4109</v>
      </c>
      <c r="U61" s="12">
        <f t="shared" si="6"/>
        <v>4979</v>
      </c>
      <c r="V61" s="12">
        <f t="shared" si="8"/>
        <v>6750</v>
      </c>
      <c r="W61" s="13">
        <v>25.9</v>
      </c>
      <c r="X61" s="13">
        <v>31.4</v>
      </c>
      <c r="Y61" s="13">
        <v>42.6</v>
      </c>
    </row>
    <row r="62" spans="2:25" ht="12" customHeight="1">
      <c r="B62" s="10" t="s">
        <v>37</v>
      </c>
      <c r="C62" s="10"/>
      <c r="E62" s="11">
        <v>7405</v>
      </c>
      <c r="F62" s="12">
        <v>2158</v>
      </c>
      <c r="G62" s="12">
        <v>13</v>
      </c>
      <c r="H62" s="12">
        <v>4</v>
      </c>
      <c r="I62" s="12">
        <v>4</v>
      </c>
      <c r="J62" s="12">
        <v>119</v>
      </c>
      <c r="K62" s="12">
        <v>1757</v>
      </c>
      <c r="L62" s="12">
        <v>2</v>
      </c>
      <c r="M62" s="12">
        <v>24</v>
      </c>
      <c r="N62" s="12">
        <v>1972</v>
      </c>
      <c r="O62" s="12">
        <v>64</v>
      </c>
      <c r="P62" s="12">
        <v>71</v>
      </c>
      <c r="Q62" s="12">
        <v>1201</v>
      </c>
      <c r="R62" s="12">
        <v>14</v>
      </c>
      <c r="S62" s="12">
        <v>2</v>
      </c>
      <c r="T62" s="12">
        <f t="shared" si="7"/>
        <v>2175</v>
      </c>
      <c r="U62" s="12">
        <f t="shared" si="6"/>
        <v>1880</v>
      </c>
      <c r="V62" s="12">
        <f t="shared" si="8"/>
        <v>3348</v>
      </c>
      <c r="W62" s="13">
        <f>(T62/E62)*100</f>
        <v>29.372045914922353</v>
      </c>
      <c r="X62" s="13">
        <f>(U62/E62)*100</f>
        <v>25.38825118163403</v>
      </c>
      <c r="Y62" s="13">
        <f>(V62/E62)*100</f>
        <v>45.21269412559082</v>
      </c>
    </row>
    <row r="63" spans="2:25" ht="12" customHeight="1">
      <c r="B63" s="10" t="s">
        <v>38</v>
      </c>
      <c r="C63" s="10"/>
      <c r="E63" s="11">
        <v>3282</v>
      </c>
      <c r="F63" s="12">
        <v>956</v>
      </c>
      <c r="G63" s="12">
        <v>1</v>
      </c>
      <c r="H63" s="12" t="s">
        <v>46</v>
      </c>
      <c r="I63" s="12">
        <v>1</v>
      </c>
      <c r="J63" s="12">
        <v>35</v>
      </c>
      <c r="K63" s="12">
        <v>734</v>
      </c>
      <c r="L63" s="12" t="s">
        <v>46</v>
      </c>
      <c r="M63" s="12">
        <v>12</v>
      </c>
      <c r="N63" s="12">
        <v>1010</v>
      </c>
      <c r="O63" s="12">
        <v>24</v>
      </c>
      <c r="P63" s="12">
        <v>33</v>
      </c>
      <c r="Q63" s="12">
        <v>472</v>
      </c>
      <c r="R63" s="12">
        <v>2</v>
      </c>
      <c r="S63" s="12">
        <v>2</v>
      </c>
      <c r="T63" s="12">
        <f t="shared" si="7"/>
        <v>957</v>
      </c>
      <c r="U63" s="12">
        <f t="shared" si="6"/>
        <v>770</v>
      </c>
      <c r="V63" s="12">
        <f t="shared" si="8"/>
        <v>1553</v>
      </c>
      <c r="W63" s="13">
        <f>(T63/E63)*100</f>
        <v>29.15904936014625</v>
      </c>
      <c r="X63" s="13">
        <f>(U63/E63)*100</f>
        <v>23.461304082876293</v>
      </c>
      <c r="Y63" s="13">
        <f>(V63/E63)*100</f>
        <v>47.31870810481414</v>
      </c>
    </row>
    <row r="64" spans="2:25" ht="12" customHeight="1">
      <c r="B64" s="10" t="s">
        <v>39</v>
      </c>
      <c r="C64" s="10"/>
      <c r="E64" s="11">
        <v>975</v>
      </c>
      <c r="F64" s="12">
        <v>275</v>
      </c>
      <c r="G64" s="12" t="s">
        <v>46</v>
      </c>
      <c r="H64" s="12" t="s">
        <v>41</v>
      </c>
      <c r="I64" s="12" t="s">
        <v>46</v>
      </c>
      <c r="J64" s="12">
        <v>7</v>
      </c>
      <c r="K64" s="12">
        <v>187</v>
      </c>
      <c r="L64" s="12" t="s">
        <v>48</v>
      </c>
      <c r="M64" s="12">
        <v>1</v>
      </c>
      <c r="N64" s="12">
        <v>345</v>
      </c>
      <c r="O64" s="12">
        <v>3</v>
      </c>
      <c r="P64" s="12">
        <v>18</v>
      </c>
      <c r="Q64" s="12">
        <v>137</v>
      </c>
      <c r="R64" s="12">
        <v>2</v>
      </c>
      <c r="S64" s="12" t="s">
        <v>46</v>
      </c>
      <c r="T64" s="12">
        <f t="shared" si="7"/>
        <v>275</v>
      </c>
      <c r="U64" s="12">
        <f t="shared" si="6"/>
        <v>194</v>
      </c>
      <c r="V64" s="12">
        <f t="shared" si="8"/>
        <v>506</v>
      </c>
      <c r="W64" s="13">
        <f>(T64/E64)*100</f>
        <v>28.205128205128204</v>
      </c>
      <c r="X64" s="13">
        <f>(U64/E64)*100</f>
        <v>19.897435897435898</v>
      </c>
      <c r="Y64" s="13">
        <f>(V64/E64)*100</f>
        <v>51.8974358974359</v>
      </c>
    </row>
    <row r="65" spans="2:25" ht="12" customHeight="1">
      <c r="B65" s="21" t="s">
        <v>40</v>
      </c>
      <c r="C65" s="21"/>
      <c r="E65" s="11">
        <v>202</v>
      </c>
      <c r="F65" s="12">
        <v>65</v>
      </c>
      <c r="G65" s="12" t="s">
        <v>41</v>
      </c>
      <c r="H65" s="12" t="s">
        <v>41</v>
      </c>
      <c r="I65" s="12" t="s">
        <v>41</v>
      </c>
      <c r="J65" s="12" t="s">
        <v>47</v>
      </c>
      <c r="K65" s="12">
        <v>33</v>
      </c>
      <c r="L65" s="12" t="s">
        <v>41</v>
      </c>
      <c r="M65" s="12" t="s">
        <v>46</v>
      </c>
      <c r="N65" s="12">
        <v>70</v>
      </c>
      <c r="O65" s="12">
        <v>1</v>
      </c>
      <c r="P65" s="12">
        <v>2</v>
      </c>
      <c r="Q65" s="12">
        <v>31</v>
      </c>
      <c r="R65" s="12" t="s">
        <v>46</v>
      </c>
      <c r="S65" s="12" t="s">
        <v>46</v>
      </c>
      <c r="T65" s="12">
        <f t="shared" si="7"/>
        <v>65</v>
      </c>
      <c r="U65" s="12">
        <f t="shared" si="6"/>
        <v>33</v>
      </c>
      <c r="V65" s="12">
        <f t="shared" si="8"/>
        <v>104</v>
      </c>
      <c r="W65" s="13">
        <f>(T65/E65)*100</f>
        <v>32.17821782178218</v>
      </c>
      <c r="X65" s="13">
        <f>(U65/E65)*100</f>
        <v>16.33663366336634</v>
      </c>
      <c r="Y65" s="13">
        <f>(V65/E65)*100</f>
        <v>51.48514851485149</v>
      </c>
    </row>
    <row r="66" ht="6" customHeight="1" thickBot="1">
      <c r="E66" s="14"/>
    </row>
    <row r="67" spans="1:25" ht="12" customHeight="1">
      <c r="A67" s="15" t="s">
        <v>44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</sheetData>
  <mergeCells count="25">
    <mergeCell ref="O4:O5"/>
    <mergeCell ref="P4:P5"/>
    <mergeCell ref="W4:Y4"/>
    <mergeCell ref="Q4:Q5"/>
    <mergeCell ref="R4:R5"/>
    <mergeCell ref="S4:S5"/>
    <mergeCell ref="T4:V4"/>
    <mergeCell ref="K4:K5"/>
    <mergeCell ref="L4:L5"/>
    <mergeCell ref="M4:M5"/>
    <mergeCell ref="N4:N5"/>
    <mergeCell ref="G4:G5"/>
    <mergeCell ref="H4:H5"/>
    <mergeCell ref="I4:I5"/>
    <mergeCell ref="J4:J5"/>
    <mergeCell ref="W3:X3"/>
    <mergeCell ref="B45:C45"/>
    <mergeCell ref="B47:C47"/>
    <mergeCell ref="B65:C65"/>
    <mergeCell ref="A4:D5"/>
    <mergeCell ref="B7:C7"/>
    <mergeCell ref="B25:C25"/>
    <mergeCell ref="B27:C27"/>
    <mergeCell ref="E4:E5"/>
    <mergeCell ref="F4:F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2001-03-26T02:24:57Z</dcterms:created>
  <dcterms:modified xsi:type="dcterms:W3CDTF">2010-03-12T04:47:11Z</dcterms:modified>
  <cp:category/>
  <cp:version/>
  <cp:contentType/>
  <cp:contentStatus/>
</cp:coreProperties>
</file>