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<sst xmlns="http://schemas.openxmlformats.org/spreadsheetml/2006/main" count="266" uniqueCount="143">
  <si>
    <t xml:space="preserve"> 15．　市町村別世帯数、人口、人口動態</t>
  </si>
  <si>
    <t xml:space="preserve"> 15．　市町村別世帯数、人口、人口動態（続き）</t>
  </si>
  <si>
    <t>　単位：世帯、人</t>
  </si>
  <si>
    <t>区分</t>
  </si>
  <si>
    <t>世帯数</t>
  </si>
  <si>
    <t>自然動態</t>
  </si>
  <si>
    <t>社会動態</t>
  </si>
  <si>
    <t>人口</t>
  </si>
  <si>
    <t>男</t>
  </si>
  <si>
    <t>出生</t>
  </si>
  <si>
    <t>死亡</t>
  </si>
  <si>
    <t>転入</t>
  </si>
  <si>
    <t>転出</t>
  </si>
  <si>
    <t>県内</t>
  </si>
  <si>
    <t>県外</t>
  </si>
  <si>
    <t>その他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</si>
  <si>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</si>
  <si>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</si>
  <si>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</si>
  <si>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</si>
  <si>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</si>
  <si>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</si>
  <si>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</si>
  <si>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</si>
  <si>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</si>
  <si>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</si>
  <si>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</si>
  <si>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</si>
  <si>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</si>
  <si>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</si>
  <si>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</si>
  <si>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</si>
  <si>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</si>
  <si>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</si>
  <si>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</si>
  <si>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</si>
  <si>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</si>
  <si>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</si>
  <si>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</si>
  <si>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</si>
  <si>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</si>
  <si>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 xml:space="preserve"> 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</si>
  <si>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</si>
  <si>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</si>
  <si>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</si>
  <si>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</si>
  <si>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</si>
  <si>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</si>
  <si>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</si>
  <si>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</si>
  <si>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</si>
  <si>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</si>
  <si>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</si>
  <si>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</si>
  <si>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</si>
  <si>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</si>
  <si>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</si>
  <si>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</si>
  <si>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</si>
  <si>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</si>
  <si>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</si>
  <si>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</si>
  <si>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</si>
  <si>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</si>
  <si>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</si>
  <si>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</si>
  <si>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</si>
  <si>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</si>
  <si>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</si>
  <si>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</si>
  <si>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</si>
  <si>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</si>
  <si>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</si>
  <si>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</si>
  <si>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</si>
  <si>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</si>
  <si>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</si>
  <si>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</si>
  <si>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</si>
  <si>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</si>
  <si>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</si>
  <si>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</si>
  <si>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  八  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</si>
  <si>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</si>
  <si>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</si>
  <si>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</si>
  <si>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</si>
  <si>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</si>
  <si>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</si>
  <si>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</si>
  <si>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</si>
  <si>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</si>
  <si>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</si>
  <si>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</si>
  <si>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</si>
  <si>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</si>
  <si>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</si>
  <si>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</si>
  <si>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</si>
  <si>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</si>
  <si>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</si>
  <si>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</si>
  <si>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</si>
  <si>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</si>
  <si>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</si>
  <si>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</si>
  <si>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</si>
  <si>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</si>
  <si>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</si>
  <si>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</si>
  <si>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</si>
  <si>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</si>
  <si>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</si>
  <si>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</si>
  <si>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</si>
  <si>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</si>
  <si>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</si>
  <si>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</si>
  <si>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</si>
  <si>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</si>
  <si>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</si>
  <si>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</si>
  <si>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</si>
  <si>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</si>
  <si>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</si>
  <si>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</si>
  <si>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</si>
  <si>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</si>
  <si>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</si>
  <si>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</si>
  <si>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</si>
  <si>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</si>
  <si>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</si>
  <si>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</si>
  <si>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資料：県統計調査課「岐阜県人口動態統計調査」</t>
  </si>
  <si>
    <t>市部</t>
  </si>
  <si>
    <t>郡部</t>
  </si>
  <si>
    <t>　注：人口、世帯数は平成5年10月１日現在である。</t>
  </si>
  <si>
    <t xml:space="preserve">   平成4年10月１日～平成5年9月30日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</si>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</sst>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0_);[Red]\(0\)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right"/>
      <protection/>
    </xf>
    <xf numFmtId="0" fontId="5" fillId="0" borderId="0" xfId="20" applyFont="1" applyFill="1" applyAlignment="1">
      <alignment horizontal="left"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 horizontal="right"/>
      <protection/>
    </xf>
    <xf numFmtId="0" fontId="7" fillId="0" borderId="1" xfId="20" applyFont="1" applyFill="1" applyBorder="1" applyAlignment="1">
      <alignment horizontal="distributed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4" xfId="20" applyFont="1" applyFill="1" applyBorder="1" applyAlignment="1">
      <alignment horizontal="distributed" vertical="center"/>
      <protection/>
    </xf>
    <xf numFmtId="0" fontId="4" fillId="0" borderId="5" xfId="20" applyFont="1" applyFill="1" applyBorder="1" applyAlignment="1">
      <alignment horizontal="right"/>
      <protection/>
    </xf>
    <xf numFmtId="0" fontId="4" fillId="0" borderId="5" xfId="20" applyFont="1" applyFill="1" applyBorder="1">
      <alignment/>
      <protection/>
    </xf>
    <xf numFmtId="0" fontId="10" fillId="0" borderId="0" xfId="20" applyFont="1" applyFill="1">
      <alignment/>
      <protection/>
    </xf>
    <xf numFmtId="180" fontId="8" fillId="0" borderId="6" xfId="20" applyNumberFormat="1" applyFont="1" applyFill="1" applyBorder="1" applyAlignment="1">
      <alignment horizontal="right"/>
      <protection/>
    </xf>
    <xf numFmtId="180" fontId="8" fillId="0" borderId="0" xfId="20" applyNumberFormat="1" applyFont="1" applyFill="1" applyBorder="1" applyAlignment="1">
      <alignment horizontal="right"/>
      <protection/>
    </xf>
    <xf numFmtId="0" fontId="6" fillId="0" borderId="0" xfId="20" applyFont="1" applyFill="1" applyAlignment="1">
      <alignment horizontal="distributed"/>
      <protection/>
    </xf>
    <xf numFmtId="185" fontId="8" fillId="0" borderId="6" xfId="20" applyNumberFormat="1" applyFont="1" applyFill="1" applyBorder="1">
      <alignment/>
      <protection/>
    </xf>
    <xf numFmtId="185" fontId="8" fillId="0" borderId="0" xfId="20" applyNumberFormat="1" applyFont="1" applyFill="1" applyBorder="1">
      <alignment/>
      <protection/>
    </xf>
    <xf numFmtId="180" fontId="6" fillId="0" borderId="0" xfId="20" applyNumberFormat="1" applyFont="1" applyFill="1" applyBorder="1" applyAlignment="1">
      <alignment horizontal="right"/>
      <protection/>
    </xf>
    <xf numFmtId="180" fontId="6" fillId="0" borderId="0" xfId="20" applyNumberFormat="1" applyFont="1" applyFill="1" applyAlignment="1">
      <alignment horizontal="right"/>
      <protection/>
    </xf>
    <xf numFmtId="0" fontId="9" fillId="0" borderId="0" xfId="20" applyFont="1" applyFill="1">
      <alignment/>
      <protection/>
    </xf>
    <xf numFmtId="185" fontId="6" fillId="0" borderId="6" xfId="20" applyNumberFormat="1" applyFont="1" applyFill="1" applyBorder="1" applyAlignment="1">
      <alignment horizontal="right"/>
      <protection/>
    </xf>
    <xf numFmtId="185" fontId="6" fillId="0" borderId="0" xfId="20" applyNumberFormat="1" applyFont="1" applyFill="1" applyAlignment="1">
      <alignment horizontal="right"/>
      <protection/>
    </xf>
    <xf numFmtId="177" fontId="6" fillId="0" borderId="0" xfId="20" applyNumberFormat="1" applyFont="1" applyFill="1" applyAlignment="1">
      <alignment horizontal="right"/>
      <protection/>
    </xf>
    <xf numFmtId="185" fontId="8" fillId="0" borderId="6" xfId="20" applyNumberFormat="1" applyFont="1" applyFill="1" applyBorder="1" applyAlignment="1">
      <alignment horizontal="right"/>
      <protection/>
    </xf>
    <xf numFmtId="185" fontId="8" fillId="0" borderId="0" xfId="20" applyNumberFormat="1" applyFont="1" applyFill="1" applyBorder="1" applyAlignment="1">
      <alignment horizontal="right"/>
      <protection/>
    </xf>
    <xf numFmtId="180" fontId="8" fillId="0" borderId="0" xfId="20" applyNumberFormat="1" applyFont="1" applyFill="1" applyAlignment="1">
      <alignment horizontal="right"/>
      <protection/>
    </xf>
    <xf numFmtId="188" fontId="6" fillId="0" borderId="0" xfId="20" applyNumberFormat="1" applyFont="1" applyFill="1" applyAlignment="1" quotePrefix="1">
      <alignment horizontal="right"/>
      <protection/>
    </xf>
    <xf numFmtId="185" fontId="8" fillId="0" borderId="0" xfId="20" applyNumberFormat="1" applyFont="1" applyFill="1" applyAlignment="1">
      <alignment horizontal="right"/>
      <protection/>
    </xf>
    <xf numFmtId="185" fontId="6" fillId="0" borderId="6" xfId="20" applyNumberFormat="1" applyFont="1" applyFill="1" applyBorder="1">
      <alignment/>
      <protection/>
    </xf>
    <xf numFmtId="185" fontId="6" fillId="0" borderId="0" xfId="20" applyNumberFormat="1" applyFont="1" applyFill="1">
      <alignment/>
      <protection/>
    </xf>
    <xf numFmtId="185" fontId="8" fillId="0" borderId="0" xfId="20" applyNumberFormat="1" applyFont="1" applyFill="1">
      <alignment/>
      <protection/>
    </xf>
    <xf numFmtId="188" fontId="6" fillId="0" borderId="0" xfId="20" applyNumberFormat="1" applyFont="1" applyFill="1" applyAlignment="1">
      <alignment horizontal="right"/>
      <protection/>
    </xf>
    <xf numFmtId="180" fontId="6" fillId="0" borderId="0" xfId="20" applyNumberFormat="1" applyFont="1" applyFill="1" applyAlignment="1" quotePrefix="1">
      <alignment horizontal="right"/>
      <protection/>
    </xf>
    <xf numFmtId="177" fontId="6" fillId="0" borderId="0" xfId="20" applyNumberFormat="1" applyFont="1" applyFill="1" applyAlignment="1" quotePrefix="1">
      <alignment horizontal="right"/>
      <protection/>
    </xf>
    <xf numFmtId="180" fontId="6" fillId="0" borderId="0" xfId="20" applyNumberFormat="1" applyFont="1" applyFill="1" applyAlignment="1">
      <alignment/>
      <protection/>
    </xf>
    <xf numFmtId="0" fontId="4" fillId="0" borderId="7" xfId="20" applyFont="1" applyFill="1" applyBorder="1">
      <alignment/>
      <protection/>
    </xf>
    <xf numFmtId="0" fontId="9" fillId="0" borderId="8" xfId="20" applyFont="1" applyFill="1" applyBorder="1" applyAlignment="1">
      <alignment horizontal="right"/>
      <protection/>
    </xf>
    <xf numFmtId="0" fontId="9" fillId="0" borderId="7" xfId="20" applyFont="1" applyFill="1" applyBorder="1" applyAlignment="1">
      <alignment horizontal="right"/>
      <protection/>
    </xf>
    <xf numFmtId="0" fontId="9" fillId="0" borderId="7" xfId="20" applyFont="1" applyFill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6" fillId="0" borderId="10" xfId="20" applyFont="1" applyFill="1" applyBorder="1" applyAlignment="1" quotePrefix="1">
      <alignment horizontal="right" indent="1"/>
      <protection/>
    </xf>
    <xf numFmtId="0" fontId="0" fillId="0" borderId="10" xfId="0" applyFill="1" applyBorder="1" applyAlignment="1">
      <alignment horizontal="right" indent="1"/>
    </xf>
    <xf numFmtId="0" fontId="8" fillId="0" borderId="0" xfId="20" applyFont="1" applyFill="1" applyAlignment="1">
      <alignment horizontal="distributed"/>
      <protection/>
    </xf>
    <xf numFmtId="0" fontId="6" fillId="0" borderId="11" xfId="20" applyFont="1" applyFill="1" applyBorder="1" applyAlignment="1">
      <alignment/>
      <protection/>
    </xf>
    <xf numFmtId="0" fontId="0" fillId="0" borderId="11" xfId="0" applyFill="1" applyBorder="1" applyAlignment="1">
      <alignment/>
    </xf>
    <xf numFmtId="0" fontId="7" fillId="0" borderId="12" xfId="20" applyFont="1" applyFill="1" applyBorder="1" applyAlignment="1">
      <alignment horizontal="distributed" vertical="center"/>
      <protection/>
    </xf>
    <xf numFmtId="0" fontId="7" fillId="0" borderId="13" xfId="20" applyFont="1" applyFill="1" applyBorder="1" applyAlignment="1">
      <alignment horizontal="distributed" vertical="center"/>
      <protection/>
    </xf>
    <xf numFmtId="0" fontId="7" fillId="0" borderId="14" xfId="20" applyFont="1" applyFill="1" applyBorder="1" applyAlignment="1">
      <alignment horizontal="distributed" vertical="center"/>
      <protection/>
    </xf>
    <xf numFmtId="0" fontId="7" fillId="0" borderId="1" xfId="20" applyFont="1" applyFill="1" applyBorder="1" applyAlignment="1">
      <alignment horizontal="distributed" vertical="center"/>
      <protection/>
    </xf>
    <xf numFmtId="0" fontId="7" fillId="0" borderId="0" xfId="20" applyFont="1" applyFill="1" applyBorder="1" applyAlignment="1">
      <alignment horizontal="distributed" vertical="center"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5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15" xfId="20" applyFont="1" applyFill="1" applyBorder="1" applyAlignment="1">
      <alignment horizontal="distributed" vertical="center"/>
      <protection/>
    </xf>
    <xf numFmtId="0" fontId="7" fillId="0" borderId="16" xfId="20" applyFont="1" applyFill="1" applyBorder="1" applyAlignment="1">
      <alignment horizontal="distributed" vertical="center"/>
      <protection/>
    </xf>
    <xf numFmtId="0" fontId="6" fillId="0" borderId="0" xfId="20" applyFont="1" applyFill="1" applyAlignment="1" quotePrefix="1">
      <alignment horizontal="left"/>
      <protection/>
    </xf>
    <xf numFmtId="0" fontId="6" fillId="0" borderId="0" xfId="20" applyFont="1" applyFill="1" applyAlignment="1">
      <alignment horizontal="left"/>
      <protection/>
    </xf>
    <xf numFmtId="0" fontId="7" fillId="0" borderId="17" xfId="20" applyFont="1" applyFill="1" applyBorder="1" applyAlignment="1">
      <alignment horizontal="distributed" vertical="center"/>
      <protection/>
    </xf>
    <xf numFmtId="0" fontId="7" fillId="0" borderId="18" xfId="20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tabSelected="1" zoomScale="138" zoomScaleNormal="138" workbookViewId="0" topLeftCell="A4">
      <selection activeCell="F27" sqref="F27"/>
    </sheetView>
  </sheetViews>
  <sheetFormatPr defaultColWidth="9.00390625" defaultRowHeight="13.5"/>
  <cols>
    <col min="1" max="1" width="1.4921875" style="1" customWidth="1"/>
    <col min="2" max="2" width="7.875" style="1" customWidth="1"/>
    <col min="3" max="3" width="0.6171875" style="1" customWidth="1"/>
    <col min="4" max="4" width="7.375" style="2" customWidth="1"/>
    <col min="5" max="5" width="8.00390625" style="2" customWidth="1"/>
    <col min="6" max="6" width="8.00390625" style="1" customWidth="1"/>
    <col min="7" max="10" width="6.75390625" style="1" customWidth="1"/>
    <col min="11" max="11" width="6.625" style="1" customWidth="1"/>
    <col min="12" max="12" width="6.75390625" style="1" customWidth="1"/>
    <col min="13" max="13" width="6.625" style="1" customWidth="1"/>
    <col min="14" max="14" width="6.75390625" style="1" customWidth="1"/>
    <col min="15" max="15" width="1.4921875" style="1" customWidth="1"/>
    <col min="16" max="16" width="7.875" style="1" customWidth="1"/>
    <col min="17" max="17" width="0.6171875" style="1" customWidth="1"/>
    <col min="18" max="24" width="6.75390625" style="1" customWidth="1"/>
    <col min="25" max="25" width="6.625" style="1" customWidth="1"/>
    <col min="26" max="27" width="6.75390625" style="1" customWidth="1"/>
    <col min="28" max="28" width="6.625" style="1" customWidth="1"/>
    <col min="29" max="16384" width="8.00390625" style="1" customWidth="1"/>
  </cols>
  <sheetData>
    <row r="1" spans="6:19" ht="17.25">
      <c r="F1" s="3" t="s">
        <v>0</v>
      </c>
      <c r="S1" s="3" t="s">
        <v>1</v>
      </c>
    </row>
    <row r="2" ht="17.25" customHeight="1"/>
    <row r="3" spans="1:8" ht="13.5" customHeight="1">
      <c r="A3" s="57" t="s">
        <v>137</v>
      </c>
      <c r="B3" s="58"/>
      <c r="C3" s="58"/>
      <c r="D3" s="58"/>
      <c r="E3" s="58"/>
      <c r="F3" s="58"/>
      <c r="G3" s="58"/>
      <c r="H3" s="58"/>
    </row>
    <row r="4" spans="1:14" ht="13.5" customHeight="1" thickBot="1">
      <c r="A4" s="4" t="s">
        <v>2</v>
      </c>
      <c r="B4" s="4"/>
      <c r="C4" s="4"/>
      <c r="D4" s="5"/>
      <c r="E4" s="5"/>
      <c r="F4" s="4"/>
      <c r="G4" s="4"/>
      <c r="H4" s="4"/>
      <c r="I4" s="42" t="s">
        <v>138</v>
      </c>
      <c r="J4" s="43"/>
      <c r="K4" s="43"/>
      <c r="L4" s="43"/>
      <c r="M4" s="43"/>
      <c r="N4" s="43"/>
    </row>
    <row r="5" spans="1:28" ht="15" customHeight="1" thickTop="1">
      <c r="A5" s="50" t="s">
        <v>3</v>
      </c>
      <c r="B5" s="50"/>
      <c r="C5" s="50"/>
      <c r="D5" s="59" t="s">
        <v>4</v>
      </c>
      <c r="E5" s="6"/>
      <c r="F5" s="6"/>
      <c r="G5" s="49" t="s">
        <v>5</v>
      </c>
      <c r="H5" s="50"/>
      <c r="I5" s="49" t="s">
        <v>6</v>
      </c>
      <c r="J5" s="50"/>
      <c r="K5" s="50"/>
      <c r="L5" s="50"/>
      <c r="M5" s="50"/>
      <c r="N5" s="50"/>
      <c r="O5" s="50" t="s">
        <v>3</v>
      </c>
      <c r="P5" s="50"/>
      <c r="Q5" s="50"/>
      <c r="R5" s="59" t="s">
        <v>4</v>
      </c>
      <c r="S5" s="6"/>
      <c r="T5" s="6"/>
      <c r="U5" s="49" t="s">
        <v>5</v>
      </c>
      <c r="V5" s="50"/>
      <c r="W5" s="49" t="s">
        <v>6</v>
      </c>
      <c r="X5" s="50"/>
      <c r="Y5" s="50"/>
      <c r="Z5" s="50"/>
      <c r="AA5" s="50"/>
      <c r="AB5" s="50"/>
    </row>
    <row r="6" spans="1:28" ht="15" customHeight="1">
      <c r="A6" s="51"/>
      <c r="B6" s="51"/>
      <c r="C6" s="51"/>
      <c r="D6" s="60"/>
      <c r="E6" s="51" t="s">
        <v>7</v>
      </c>
      <c r="F6" s="53" t="s">
        <v>8</v>
      </c>
      <c r="G6" s="53" t="s">
        <v>9</v>
      </c>
      <c r="H6" s="55" t="s">
        <v>10</v>
      </c>
      <c r="I6" s="47" t="s">
        <v>11</v>
      </c>
      <c r="J6" s="48"/>
      <c r="K6" s="48"/>
      <c r="L6" s="47" t="s">
        <v>12</v>
      </c>
      <c r="M6" s="48"/>
      <c r="N6" s="48"/>
      <c r="O6" s="51"/>
      <c r="P6" s="51"/>
      <c r="Q6" s="51"/>
      <c r="R6" s="60"/>
      <c r="S6" s="51" t="s">
        <v>7</v>
      </c>
      <c r="T6" s="53" t="s">
        <v>8</v>
      </c>
      <c r="U6" s="53" t="s">
        <v>9</v>
      </c>
      <c r="V6" s="55" t="s">
        <v>10</v>
      </c>
      <c r="W6" s="47" t="s">
        <v>11</v>
      </c>
      <c r="X6" s="48"/>
      <c r="Y6" s="48"/>
      <c r="Z6" s="47" t="s">
        <v>12</v>
      </c>
      <c r="AA6" s="48"/>
      <c r="AB6" s="48"/>
    </row>
    <row r="7" spans="1:28" ht="15" customHeight="1">
      <c r="A7" s="52"/>
      <c r="B7" s="52"/>
      <c r="C7" s="52"/>
      <c r="D7" s="56"/>
      <c r="E7" s="52"/>
      <c r="F7" s="54"/>
      <c r="G7" s="54"/>
      <c r="H7" s="56"/>
      <c r="I7" s="8" t="s">
        <v>13</v>
      </c>
      <c r="J7" s="9" t="s">
        <v>14</v>
      </c>
      <c r="K7" s="7" t="s">
        <v>15</v>
      </c>
      <c r="L7" s="8" t="s">
        <v>13</v>
      </c>
      <c r="M7" s="9" t="s">
        <v>14</v>
      </c>
      <c r="N7" s="7" t="s">
        <v>15</v>
      </c>
      <c r="O7" s="52"/>
      <c r="P7" s="52"/>
      <c r="Q7" s="52"/>
      <c r="R7" s="56"/>
      <c r="S7" s="52"/>
      <c r="T7" s="54"/>
      <c r="U7" s="54"/>
      <c r="V7" s="56"/>
      <c r="W7" s="8" t="s">
        <v>13</v>
      </c>
      <c r="X7" s="9" t="s">
        <v>14</v>
      </c>
      <c r="Y7" s="7" t="s">
        <v>15</v>
      </c>
      <c r="Z7" s="8" t="s">
        <v>13</v>
      </c>
      <c r="AA7" s="9" t="s">
        <v>14</v>
      </c>
      <c r="AB7" s="7" t="s">
        <v>15</v>
      </c>
    </row>
    <row r="8" spans="4:18" ht="5.25" customHeight="1">
      <c r="D8" s="10"/>
      <c r="R8" s="11"/>
    </row>
    <row r="9" spans="1:28" ht="9.75" customHeight="1">
      <c r="A9" s="44" t="s">
        <v>16</v>
      </c>
      <c r="B9" s="44"/>
      <c r="C9" s="12"/>
      <c r="D9" s="13">
        <f>SUM(D11,D13)</f>
        <v>627899</v>
      </c>
      <c r="E9" s="14">
        <f aca="true" t="shared" si="0" ref="E9:N9">SUM(E11,E13)</f>
        <v>2094129</v>
      </c>
      <c r="F9" s="14">
        <f t="shared" si="0"/>
        <v>1016604</v>
      </c>
      <c r="G9" s="14">
        <f t="shared" si="0"/>
        <v>20370</v>
      </c>
      <c r="H9" s="14">
        <f t="shared" si="0"/>
        <v>14822</v>
      </c>
      <c r="I9" s="14">
        <f t="shared" si="0"/>
        <v>39512</v>
      </c>
      <c r="J9" s="14">
        <f t="shared" si="0"/>
        <v>46538</v>
      </c>
      <c r="K9" s="14">
        <f t="shared" si="0"/>
        <v>656</v>
      </c>
      <c r="L9" s="14">
        <f t="shared" si="0"/>
        <v>39512</v>
      </c>
      <c r="M9" s="14">
        <f t="shared" si="0"/>
        <v>45504</v>
      </c>
      <c r="N9" s="14">
        <f t="shared" si="0"/>
        <v>206</v>
      </c>
      <c r="O9" s="44" t="s">
        <v>17</v>
      </c>
      <c r="P9" s="44"/>
      <c r="Q9" s="12"/>
      <c r="R9" s="13">
        <f>SUM(R10:R14)</f>
        <v>4919</v>
      </c>
      <c r="S9" s="14">
        <f aca="true" t="shared" si="1" ref="S9:AB9">SUM(S10:S14)</f>
        <v>18493</v>
      </c>
      <c r="T9" s="14">
        <f t="shared" si="1"/>
        <v>8851</v>
      </c>
      <c r="U9" s="14">
        <f t="shared" si="1"/>
        <v>144</v>
      </c>
      <c r="V9" s="14">
        <f t="shared" si="1"/>
        <v>209</v>
      </c>
      <c r="W9" s="14">
        <f t="shared" si="1"/>
        <v>335</v>
      </c>
      <c r="X9" s="14">
        <f t="shared" si="1"/>
        <v>158</v>
      </c>
      <c r="Y9" s="14">
        <f t="shared" si="1"/>
        <v>2</v>
      </c>
      <c r="Z9" s="14">
        <f t="shared" si="1"/>
        <v>325</v>
      </c>
      <c r="AA9" s="14">
        <f t="shared" si="1"/>
        <v>227</v>
      </c>
      <c r="AB9" s="14">
        <f t="shared" si="1"/>
        <v>2</v>
      </c>
    </row>
    <row r="10" spans="1:28" ht="9.75" customHeight="1">
      <c r="A10" s="15"/>
      <c r="B10" s="15"/>
      <c r="D10" s="16"/>
      <c r="E10" s="17"/>
      <c r="F10" s="17"/>
      <c r="G10" s="17"/>
      <c r="H10" s="17"/>
      <c r="I10" s="18"/>
      <c r="J10" s="18"/>
      <c r="K10" s="18"/>
      <c r="L10" s="18"/>
      <c r="M10" s="18"/>
      <c r="N10" s="19"/>
      <c r="O10" s="15"/>
      <c r="P10" s="15" t="s">
        <v>18</v>
      </c>
      <c r="Q10" s="20"/>
      <c r="R10" s="21">
        <v>740</v>
      </c>
      <c r="S10" s="22">
        <v>2517</v>
      </c>
      <c r="T10" s="22">
        <v>1185</v>
      </c>
      <c r="U10" s="22">
        <v>15</v>
      </c>
      <c r="V10" s="22">
        <v>26</v>
      </c>
      <c r="W10" s="19">
        <v>57</v>
      </c>
      <c r="X10" s="19">
        <v>38</v>
      </c>
      <c r="Y10" s="23" t="s">
        <v>139</v>
      </c>
      <c r="Z10" s="19">
        <v>45</v>
      </c>
      <c r="AA10" s="19">
        <v>41</v>
      </c>
      <c r="AB10" s="23" t="s">
        <v>139</v>
      </c>
    </row>
    <row r="11" spans="1:28" ht="9.75" customHeight="1">
      <c r="A11" s="44" t="s">
        <v>135</v>
      </c>
      <c r="B11" s="44"/>
      <c r="C11" s="12"/>
      <c r="D11" s="13">
        <f>SUM(D15:D28)</f>
        <v>417798</v>
      </c>
      <c r="E11" s="14">
        <f aca="true" t="shared" si="2" ref="E11:N11">SUM(E15:E28)</f>
        <v>1343907</v>
      </c>
      <c r="F11" s="14">
        <f t="shared" si="2"/>
        <v>650485</v>
      </c>
      <c r="G11" s="14">
        <f t="shared" si="2"/>
        <v>13489</v>
      </c>
      <c r="H11" s="14">
        <f t="shared" si="2"/>
        <v>8774</v>
      </c>
      <c r="I11" s="14">
        <f t="shared" si="2"/>
        <v>22664</v>
      </c>
      <c r="J11" s="14">
        <f t="shared" si="2"/>
        <v>33748</v>
      </c>
      <c r="K11" s="14">
        <f t="shared" si="2"/>
        <v>494</v>
      </c>
      <c r="L11" s="14">
        <f t="shared" si="2"/>
        <v>23441</v>
      </c>
      <c r="M11" s="14">
        <f t="shared" si="2"/>
        <v>32353</v>
      </c>
      <c r="N11" s="14">
        <f t="shared" si="2"/>
        <v>142</v>
      </c>
      <c r="O11" s="15"/>
      <c r="P11" s="15" t="s">
        <v>19</v>
      </c>
      <c r="Q11" s="20"/>
      <c r="R11" s="21">
        <v>631</v>
      </c>
      <c r="S11" s="22">
        <v>2053</v>
      </c>
      <c r="T11" s="22">
        <v>993</v>
      </c>
      <c r="U11" s="22">
        <v>11</v>
      </c>
      <c r="V11" s="22">
        <v>25</v>
      </c>
      <c r="W11" s="19">
        <v>36</v>
      </c>
      <c r="X11" s="19">
        <v>8</v>
      </c>
      <c r="Y11" s="23" t="s">
        <v>139</v>
      </c>
      <c r="Z11" s="19">
        <v>47</v>
      </c>
      <c r="AA11" s="19">
        <v>13</v>
      </c>
      <c r="AB11" s="23" t="s">
        <v>139</v>
      </c>
    </row>
    <row r="12" spans="1:28" ht="9.75" customHeight="1">
      <c r="A12" s="15"/>
      <c r="B12" s="15"/>
      <c r="D12" s="24"/>
      <c r="E12" s="25"/>
      <c r="G12" s="25"/>
      <c r="H12" s="25"/>
      <c r="I12" s="14"/>
      <c r="J12" s="14"/>
      <c r="K12" s="14"/>
      <c r="L12" s="14"/>
      <c r="M12" s="14"/>
      <c r="N12" s="26"/>
      <c r="O12" s="15"/>
      <c r="P12" s="15" t="s">
        <v>20</v>
      </c>
      <c r="Q12" s="20"/>
      <c r="R12" s="21">
        <v>1607</v>
      </c>
      <c r="S12" s="22">
        <v>6645</v>
      </c>
      <c r="T12" s="22">
        <v>3175</v>
      </c>
      <c r="U12" s="22">
        <v>62</v>
      </c>
      <c r="V12" s="22">
        <v>72</v>
      </c>
      <c r="W12" s="19">
        <v>114</v>
      </c>
      <c r="X12" s="19">
        <v>62</v>
      </c>
      <c r="Y12" s="27">
        <v>1</v>
      </c>
      <c r="Z12" s="19">
        <v>108</v>
      </c>
      <c r="AA12" s="19">
        <v>102</v>
      </c>
      <c r="AB12" s="23">
        <v>1</v>
      </c>
    </row>
    <row r="13" spans="1:28" ht="9.75" customHeight="1">
      <c r="A13" s="44" t="s">
        <v>136</v>
      </c>
      <c r="B13" s="44"/>
      <c r="C13" s="12"/>
      <c r="D13" s="13">
        <f aca="true" t="shared" si="3" ref="D13:N13">SUM(D30,D36,D41,D45,D49,D55,D65,D74,R9,R16,R25,R34,R38,R41,R54,R61,R71)</f>
        <v>210101</v>
      </c>
      <c r="E13" s="14">
        <f t="shared" si="3"/>
        <v>750222</v>
      </c>
      <c r="F13" s="14">
        <f t="shared" si="3"/>
        <v>366119</v>
      </c>
      <c r="G13" s="14">
        <f t="shared" si="3"/>
        <v>6881</v>
      </c>
      <c r="H13" s="14">
        <f t="shared" si="3"/>
        <v>6048</v>
      </c>
      <c r="I13" s="14">
        <f t="shared" si="3"/>
        <v>16848</v>
      </c>
      <c r="J13" s="14">
        <f t="shared" si="3"/>
        <v>12790</v>
      </c>
      <c r="K13" s="14">
        <f t="shared" si="3"/>
        <v>162</v>
      </c>
      <c r="L13" s="14">
        <f t="shared" si="3"/>
        <v>16071</v>
      </c>
      <c r="M13" s="14">
        <f t="shared" si="3"/>
        <v>13151</v>
      </c>
      <c r="N13" s="14">
        <f t="shared" si="3"/>
        <v>64</v>
      </c>
      <c r="O13" s="15"/>
      <c r="P13" s="15" t="s">
        <v>21</v>
      </c>
      <c r="Q13" s="20"/>
      <c r="R13" s="21">
        <v>1212</v>
      </c>
      <c r="S13" s="22">
        <v>4580</v>
      </c>
      <c r="T13" s="22">
        <v>2206</v>
      </c>
      <c r="U13" s="22">
        <v>40</v>
      </c>
      <c r="V13" s="22">
        <v>55</v>
      </c>
      <c r="W13" s="19">
        <v>73</v>
      </c>
      <c r="X13" s="19">
        <v>37</v>
      </c>
      <c r="Y13" s="27">
        <v>1</v>
      </c>
      <c r="Z13" s="19">
        <v>88</v>
      </c>
      <c r="AA13" s="19">
        <v>50</v>
      </c>
      <c r="AB13" s="23">
        <v>1</v>
      </c>
    </row>
    <row r="14" spans="1:28" ht="9.75" customHeight="1">
      <c r="A14" s="15"/>
      <c r="B14" s="15"/>
      <c r="D14" s="24"/>
      <c r="E14" s="28"/>
      <c r="F14" s="28"/>
      <c r="G14" s="28"/>
      <c r="H14" s="28"/>
      <c r="I14" s="26"/>
      <c r="J14" s="26"/>
      <c r="K14" s="26"/>
      <c r="L14" s="26"/>
      <c r="M14" s="26"/>
      <c r="N14" s="26"/>
      <c r="O14" s="15"/>
      <c r="P14" s="15" t="s">
        <v>22</v>
      </c>
      <c r="Q14" s="20"/>
      <c r="R14" s="21">
        <v>729</v>
      </c>
      <c r="S14" s="22">
        <v>2698</v>
      </c>
      <c r="T14" s="22">
        <v>1292</v>
      </c>
      <c r="U14" s="22">
        <v>16</v>
      </c>
      <c r="V14" s="22">
        <v>31</v>
      </c>
      <c r="W14" s="19">
        <v>55</v>
      </c>
      <c r="X14" s="19">
        <v>13</v>
      </c>
      <c r="Y14" s="23" t="s">
        <v>139</v>
      </c>
      <c r="Z14" s="19">
        <v>37</v>
      </c>
      <c r="AA14" s="19">
        <v>21</v>
      </c>
      <c r="AB14" s="23" t="s">
        <v>139</v>
      </c>
    </row>
    <row r="15" spans="1:28" ht="9.75" customHeight="1">
      <c r="A15" s="15"/>
      <c r="B15" s="15" t="s">
        <v>23</v>
      </c>
      <c r="C15" s="20"/>
      <c r="D15" s="29">
        <v>135725</v>
      </c>
      <c r="E15" s="30">
        <v>409558</v>
      </c>
      <c r="F15" s="30">
        <v>195022</v>
      </c>
      <c r="G15" s="30">
        <v>4007</v>
      </c>
      <c r="H15" s="30">
        <v>2900</v>
      </c>
      <c r="I15" s="19">
        <v>6284</v>
      </c>
      <c r="J15" s="19">
        <v>9149</v>
      </c>
      <c r="K15" s="19">
        <v>229</v>
      </c>
      <c r="L15" s="19">
        <v>7664</v>
      </c>
      <c r="M15" s="19">
        <v>9405</v>
      </c>
      <c r="N15" s="19">
        <v>70</v>
      </c>
      <c r="O15" s="15"/>
      <c r="P15" s="15"/>
      <c r="R15" s="16"/>
      <c r="S15" s="31"/>
      <c r="T15" s="31"/>
      <c r="U15" s="28"/>
      <c r="V15" s="31"/>
      <c r="W15" s="19"/>
      <c r="X15" s="19"/>
      <c r="Y15" s="19"/>
      <c r="Z15" s="19"/>
      <c r="AA15" s="19"/>
      <c r="AB15" s="19"/>
    </row>
    <row r="16" spans="1:28" ht="9.75" customHeight="1">
      <c r="A16" s="15"/>
      <c r="B16" s="15" t="s">
        <v>24</v>
      </c>
      <c r="C16" s="20"/>
      <c r="D16" s="29">
        <v>48045</v>
      </c>
      <c r="E16" s="30">
        <v>149812</v>
      </c>
      <c r="F16" s="30">
        <v>72549</v>
      </c>
      <c r="G16" s="30">
        <v>1694</v>
      </c>
      <c r="H16" s="30">
        <v>946</v>
      </c>
      <c r="I16" s="19">
        <v>2420</v>
      </c>
      <c r="J16" s="19">
        <v>3462</v>
      </c>
      <c r="K16" s="19">
        <v>60</v>
      </c>
      <c r="L16" s="19">
        <v>2723</v>
      </c>
      <c r="M16" s="19">
        <v>3586</v>
      </c>
      <c r="N16" s="19">
        <v>8</v>
      </c>
      <c r="O16" s="44" t="s">
        <v>25</v>
      </c>
      <c r="P16" s="44"/>
      <c r="Q16" s="12"/>
      <c r="R16" s="13">
        <f>SUM(R17:R23)</f>
        <v>14394</v>
      </c>
      <c r="S16" s="14">
        <f aca="true" t="shared" si="4" ref="S16:AB16">SUM(S17:S23)</f>
        <v>50390</v>
      </c>
      <c r="T16" s="14">
        <f t="shared" si="4"/>
        <v>24503</v>
      </c>
      <c r="U16" s="14">
        <f t="shared" si="4"/>
        <v>448</v>
      </c>
      <c r="V16" s="14">
        <f t="shared" si="4"/>
        <v>461</v>
      </c>
      <c r="W16" s="14">
        <f t="shared" si="4"/>
        <v>858</v>
      </c>
      <c r="X16" s="14">
        <f t="shared" si="4"/>
        <v>660</v>
      </c>
      <c r="Y16" s="14">
        <f t="shared" si="4"/>
        <v>18</v>
      </c>
      <c r="Z16" s="14">
        <f t="shared" si="4"/>
        <v>945</v>
      </c>
      <c r="AA16" s="14">
        <f t="shared" si="4"/>
        <v>725</v>
      </c>
      <c r="AB16" s="14">
        <f t="shared" si="4"/>
        <v>4</v>
      </c>
    </row>
    <row r="17" spans="1:28" ht="9.75" customHeight="1">
      <c r="A17" s="15"/>
      <c r="B17" s="15" t="s">
        <v>26</v>
      </c>
      <c r="C17" s="20"/>
      <c r="D17" s="29">
        <v>21625</v>
      </c>
      <c r="E17" s="30">
        <v>65575</v>
      </c>
      <c r="F17" s="30">
        <v>31445</v>
      </c>
      <c r="G17" s="30">
        <v>670</v>
      </c>
      <c r="H17" s="30">
        <v>478</v>
      </c>
      <c r="I17" s="19">
        <v>1277</v>
      </c>
      <c r="J17" s="19">
        <v>2071</v>
      </c>
      <c r="K17" s="19">
        <v>26</v>
      </c>
      <c r="L17" s="19">
        <v>1259</v>
      </c>
      <c r="M17" s="19">
        <v>2147</v>
      </c>
      <c r="N17" s="19">
        <v>9</v>
      </c>
      <c r="O17" s="15"/>
      <c r="P17" s="15" t="s">
        <v>27</v>
      </c>
      <c r="Q17" s="20"/>
      <c r="R17" s="29">
        <v>5254</v>
      </c>
      <c r="S17" s="30">
        <v>17251</v>
      </c>
      <c r="T17" s="30">
        <v>8268</v>
      </c>
      <c r="U17" s="30">
        <v>157</v>
      </c>
      <c r="V17" s="30">
        <v>151</v>
      </c>
      <c r="W17" s="19">
        <v>289</v>
      </c>
      <c r="X17" s="19">
        <v>242</v>
      </c>
      <c r="Y17" s="19">
        <v>9</v>
      </c>
      <c r="Z17" s="19">
        <v>352</v>
      </c>
      <c r="AA17" s="19">
        <v>288</v>
      </c>
      <c r="AB17" s="23" t="s">
        <v>139</v>
      </c>
    </row>
    <row r="18" spans="1:28" ht="9.75" customHeight="1">
      <c r="A18" s="15"/>
      <c r="B18" s="15" t="s">
        <v>28</v>
      </c>
      <c r="C18" s="20"/>
      <c r="D18" s="29">
        <v>30292</v>
      </c>
      <c r="E18" s="30">
        <v>98950</v>
      </c>
      <c r="F18" s="30">
        <v>47965</v>
      </c>
      <c r="G18" s="30">
        <v>1027</v>
      </c>
      <c r="H18" s="30">
        <v>537</v>
      </c>
      <c r="I18" s="19">
        <v>1245</v>
      </c>
      <c r="J18" s="19">
        <v>3613</v>
      </c>
      <c r="K18" s="19">
        <v>33</v>
      </c>
      <c r="L18" s="19">
        <v>1336</v>
      </c>
      <c r="M18" s="19">
        <v>2526</v>
      </c>
      <c r="N18" s="19">
        <v>10</v>
      </c>
      <c r="O18" s="15"/>
      <c r="P18" s="15" t="s">
        <v>29</v>
      </c>
      <c r="Q18" s="20"/>
      <c r="R18" s="29">
        <v>1781</v>
      </c>
      <c r="S18" s="30">
        <v>7085</v>
      </c>
      <c r="T18" s="30">
        <v>3447</v>
      </c>
      <c r="U18" s="30">
        <v>50</v>
      </c>
      <c r="V18" s="30">
        <v>71</v>
      </c>
      <c r="W18" s="19">
        <v>112</v>
      </c>
      <c r="X18" s="19">
        <v>84</v>
      </c>
      <c r="Y18" s="19">
        <v>3</v>
      </c>
      <c r="Z18" s="19">
        <v>129</v>
      </c>
      <c r="AA18" s="19">
        <v>102</v>
      </c>
      <c r="AB18" s="23">
        <v>1</v>
      </c>
    </row>
    <row r="19" spans="1:28" ht="9.75" customHeight="1">
      <c r="A19" s="15"/>
      <c r="B19" s="15" t="s">
        <v>30</v>
      </c>
      <c r="C19" s="20"/>
      <c r="D19" s="29">
        <v>20708</v>
      </c>
      <c r="E19" s="30">
        <v>70801</v>
      </c>
      <c r="F19" s="30">
        <v>34610</v>
      </c>
      <c r="G19" s="30">
        <v>684</v>
      </c>
      <c r="H19" s="30">
        <v>417</v>
      </c>
      <c r="I19" s="19">
        <v>1570</v>
      </c>
      <c r="J19" s="19">
        <v>1306</v>
      </c>
      <c r="K19" s="19">
        <v>10</v>
      </c>
      <c r="L19" s="19">
        <v>1188</v>
      </c>
      <c r="M19" s="19">
        <v>1367</v>
      </c>
      <c r="N19" s="19">
        <v>2</v>
      </c>
      <c r="O19" s="15"/>
      <c r="P19" s="15" t="s">
        <v>31</v>
      </c>
      <c r="Q19" s="20"/>
      <c r="R19" s="29">
        <v>3884</v>
      </c>
      <c r="S19" s="30">
        <v>12554</v>
      </c>
      <c r="T19" s="30">
        <v>6151</v>
      </c>
      <c r="U19" s="30">
        <v>139</v>
      </c>
      <c r="V19" s="30">
        <v>102</v>
      </c>
      <c r="W19" s="19">
        <v>245</v>
      </c>
      <c r="X19" s="19">
        <v>188</v>
      </c>
      <c r="Y19" s="23" t="s">
        <v>139</v>
      </c>
      <c r="Z19" s="19">
        <v>191</v>
      </c>
      <c r="AA19" s="19">
        <v>179</v>
      </c>
      <c r="AB19" s="27">
        <v>3</v>
      </c>
    </row>
    <row r="20" spans="1:28" ht="9.75" customHeight="1">
      <c r="A20" s="15"/>
      <c r="B20" s="15" t="s">
        <v>32</v>
      </c>
      <c r="C20" s="20"/>
      <c r="D20" s="29">
        <v>16236</v>
      </c>
      <c r="E20" s="30">
        <v>54441</v>
      </c>
      <c r="F20" s="30">
        <v>26169</v>
      </c>
      <c r="G20" s="30">
        <v>524</v>
      </c>
      <c r="H20" s="30">
        <v>419</v>
      </c>
      <c r="I20" s="19">
        <v>648</v>
      </c>
      <c r="J20" s="19">
        <v>1176</v>
      </c>
      <c r="K20" s="19">
        <v>20</v>
      </c>
      <c r="L20" s="19">
        <v>688</v>
      </c>
      <c r="M20" s="19">
        <v>1178</v>
      </c>
      <c r="N20" s="19">
        <v>16</v>
      </c>
      <c r="O20" s="15"/>
      <c r="P20" s="15" t="s">
        <v>33</v>
      </c>
      <c r="Q20" s="20"/>
      <c r="R20" s="29">
        <v>968</v>
      </c>
      <c r="S20" s="30">
        <v>3445</v>
      </c>
      <c r="T20" s="30">
        <v>1691</v>
      </c>
      <c r="U20" s="30">
        <v>35</v>
      </c>
      <c r="V20" s="30">
        <v>30</v>
      </c>
      <c r="W20" s="19">
        <v>58</v>
      </c>
      <c r="X20" s="19">
        <v>50</v>
      </c>
      <c r="Y20" s="23">
        <v>5</v>
      </c>
      <c r="Z20" s="19">
        <v>76</v>
      </c>
      <c r="AA20" s="19">
        <v>50</v>
      </c>
      <c r="AB20" s="32" t="s">
        <v>139</v>
      </c>
    </row>
    <row r="21" spans="1:28" ht="9.75" customHeight="1">
      <c r="A21" s="15"/>
      <c r="B21" s="15" t="s">
        <v>34</v>
      </c>
      <c r="C21" s="20"/>
      <c r="D21" s="29">
        <v>7055</v>
      </c>
      <c r="E21" s="30">
        <v>26083</v>
      </c>
      <c r="F21" s="30">
        <v>12645</v>
      </c>
      <c r="G21" s="30">
        <v>223</v>
      </c>
      <c r="H21" s="30">
        <v>227</v>
      </c>
      <c r="I21" s="19">
        <v>457</v>
      </c>
      <c r="J21" s="19">
        <v>343</v>
      </c>
      <c r="K21" s="19" t="s">
        <v>139</v>
      </c>
      <c r="L21" s="19">
        <v>415</v>
      </c>
      <c r="M21" s="19">
        <v>327</v>
      </c>
      <c r="N21" s="23" t="s">
        <v>139</v>
      </c>
      <c r="O21" s="15"/>
      <c r="P21" s="15" t="s">
        <v>35</v>
      </c>
      <c r="Q21" s="20"/>
      <c r="R21" s="29">
        <v>1272</v>
      </c>
      <c r="S21" s="30">
        <v>5481</v>
      </c>
      <c r="T21" s="30">
        <v>2709</v>
      </c>
      <c r="U21" s="30">
        <v>28</v>
      </c>
      <c r="V21" s="30">
        <v>49</v>
      </c>
      <c r="W21" s="19">
        <v>79</v>
      </c>
      <c r="X21" s="19">
        <v>53</v>
      </c>
      <c r="Y21" s="23">
        <v>1</v>
      </c>
      <c r="Z21" s="19">
        <v>86</v>
      </c>
      <c r="AA21" s="19">
        <v>65</v>
      </c>
      <c r="AB21" s="23" t="s">
        <v>139</v>
      </c>
    </row>
    <row r="22" spans="1:28" ht="9.75" customHeight="1">
      <c r="A22" s="15"/>
      <c r="B22" s="15" t="s">
        <v>36</v>
      </c>
      <c r="C22" s="20"/>
      <c r="D22" s="29">
        <v>11635</v>
      </c>
      <c r="E22" s="30">
        <v>41714</v>
      </c>
      <c r="F22" s="30">
        <v>20108</v>
      </c>
      <c r="G22" s="30">
        <v>370</v>
      </c>
      <c r="H22" s="30">
        <v>285</v>
      </c>
      <c r="I22" s="19">
        <v>677</v>
      </c>
      <c r="J22" s="19">
        <v>1210</v>
      </c>
      <c r="K22" s="19">
        <v>9</v>
      </c>
      <c r="L22" s="19">
        <v>654</v>
      </c>
      <c r="M22" s="19">
        <v>1175</v>
      </c>
      <c r="N22" s="33">
        <v>11</v>
      </c>
      <c r="O22" s="15"/>
      <c r="P22" s="15" t="s">
        <v>37</v>
      </c>
      <c r="Q22" s="20"/>
      <c r="R22" s="29">
        <v>548</v>
      </c>
      <c r="S22" s="30">
        <v>2127</v>
      </c>
      <c r="T22" s="30">
        <v>1059</v>
      </c>
      <c r="U22" s="30">
        <v>22</v>
      </c>
      <c r="V22" s="30">
        <v>19</v>
      </c>
      <c r="W22" s="19">
        <v>25</v>
      </c>
      <c r="X22" s="19">
        <v>16</v>
      </c>
      <c r="Y22" s="23" t="s">
        <v>139</v>
      </c>
      <c r="Z22" s="19">
        <v>41</v>
      </c>
      <c r="AA22" s="19">
        <v>13</v>
      </c>
      <c r="AB22" s="23" t="s">
        <v>139</v>
      </c>
    </row>
    <row r="23" spans="1:28" ht="9.75" customHeight="1">
      <c r="A23" s="15"/>
      <c r="B23" s="15" t="s">
        <v>38</v>
      </c>
      <c r="C23" s="20"/>
      <c r="D23" s="29">
        <v>17488</v>
      </c>
      <c r="E23" s="30">
        <v>63378</v>
      </c>
      <c r="F23" s="30">
        <v>30985</v>
      </c>
      <c r="G23" s="30">
        <v>660</v>
      </c>
      <c r="H23" s="30">
        <v>453</v>
      </c>
      <c r="I23" s="19">
        <v>1105</v>
      </c>
      <c r="J23" s="19">
        <v>1196</v>
      </c>
      <c r="K23" s="19">
        <v>14</v>
      </c>
      <c r="L23" s="19">
        <v>965</v>
      </c>
      <c r="M23" s="19">
        <v>1229</v>
      </c>
      <c r="N23" s="19">
        <v>1</v>
      </c>
      <c r="O23" s="15"/>
      <c r="P23" s="15" t="s">
        <v>39</v>
      </c>
      <c r="Q23" s="20"/>
      <c r="R23" s="29">
        <v>687</v>
      </c>
      <c r="S23" s="30">
        <v>2447</v>
      </c>
      <c r="T23" s="30">
        <v>1178</v>
      </c>
      <c r="U23" s="30">
        <v>17</v>
      </c>
      <c r="V23" s="30">
        <v>39</v>
      </c>
      <c r="W23" s="19">
        <v>50</v>
      </c>
      <c r="X23" s="19">
        <v>27</v>
      </c>
      <c r="Y23" s="32" t="s">
        <v>139</v>
      </c>
      <c r="Z23" s="19">
        <v>70</v>
      </c>
      <c r="AA23" s="19">
        <v>28</v>
      </c>
      <c r="AB23" s="23" t="s">
        <v>139</v>
      </c>
    </row>
    <row r="24" spans="1:28" ht="9.75" customHeight="1">
      <c r="A24" s="15"/>
      <c r="B24" s="15" t="s">
        <v>40</v>
      </c>
      <c r="C24" s="20"/>
      <c r="D24" s="29">
        <v>10188</v>
      </c>
      <c r="E24" s="30">
        <v>35269</v>
      </c>
      <c r="F24" s="30">
        <v>16880</v>
      </c>
      <c r="G24" s="30">
        <v>336</v>
      </c>
      <c r="H24" s="30">
        <v>284</v>
      </c>
      <c r="I24" s="19">
        <v>725</v>
      </c>
      <c r="J24" s="19">
        <v>694</v>
      </c>
      <c r="K24" s="19">
        <v>12</v>
      </c>
      <c r="L24" s="19">
        <v>675</v>
      </c>
      <c r="M24" s="19">
        <v>730</v>
      </c>
      <c r="N24" s="23">
        <v>3</v>
      </c>
      <c r="O24" s="15"/>
      <c r="P24" s="15"/>
      <c r="R24" s="16"/>
      <c r="S24" s="31"/>
      <c r="T24" s="31"/>
      <c r="U24" s="28"/>
      <c r="V24" s="31"/>
      <c r="W24" s="19"/>
      <c r="X24" s="19"/>
      <c r="Y24" s="19" t="s">
        <v>41</v>
      </c>
      <c r="Z24" s="19"/>
      <c r="AA24" s="19"/>
      <c r="AB24" s="19"/>
    </row>
    <row r="25" spans="1:28" ht="9.75" customHeight="1">
      <c r="A25" s="15"/>
      <c r="B25" s="15" t="s">
        <v>42</v>
      </c>
      <c r="C25" s="20"/>
      <c r="D25" s="29">
        <v>13975</v>
      </c>
      <c r="E25" s="30">
        <v>45729</v>
      </c>
      <c r="F25" s="30">
        <v>22739</v>
      </c>
      <c r="G25" s="30">
        <v>487</v>
      </c>
      <c r="H25" s="30">
        <v>305</v>
      </c>
      <c r="I25" s="19">
        <v>1348</v>
      </c>
      <c r="J25" s="19">
        <v>1318</v>
      </c>
      <c r="K25" s="19">
        <v>7</v>
      </c>
      <c r="L25" s="19">
        <v>1198</v>
      </c>
      <c r="M25" s="19">
        <v>1216</v>
      </c>
      <c r="N25" s="34">
        <v>1</v>
      </c>
      <c r="O25" s="44" t="s">
        <v>43</v>
      </c>
      <c r="P25" s="44"/>
      <c r="Q25" s="12"/>
      <c r="R25" s="13">
        <f>SUM(R26:R32)</f>
        <v>17242</v>
      </c>
      <c r="S25" s="14">
        <f aca="true" t="shared" si="5" ref="S25:AB25">SUM(S26:S32)</f>
        <v>61485</v>
      </c>
      <c r="T25" s="14">
        <f t="shared" si="5"/>
        <v>30432</v>
      </c>
      <c r="U25" s="14">
        <f t="shared" si="5"/>
        <v>497</v>
      </c>
      <c r="V25" s="14">
        <f t="shared" si="5"/>
        <v>561</v>
      </c>
      <c r="W25" s="14">
        <f t="shared" si="5"/>
        <v>1227</v>
      </c>
      <c r="X25" s="14">
        <f t="shared" si="5"/>
        <v>1122</v>
      </c>
      <c r="Y25" s="14">
        <f t="shared" si="5"/>
        <v>16</v>
      </c>
      <c r="Z25" s="14">
        <f t="shared" si="5"/>
        <v>1226</v>
      </c>
      <c r="AA25" s="14">
        <f t="shared" si="5"/>
        <v>1161</v>
      </c>
      <c r="AB25" s="14">
        <f t="shared" si="5"/>
        <v>2</v>
      </c>
    </row>
    <row r="26" spans="1:28" ht="9.75" customHeight="1">
      <c r="A26" s="15"/>
      <c r="B26" s="15" t="s">
        <v>44</v>
      </c>
      <c r="C26" s="20"/>
      <c r="D26" s="29">
        <v>19115</v>
      </c>
      <c r="E26" s="30">
        <v>65642</v>
      </c>
      <c r="F26" s="30">
        <v>31801</v>
      </c>
      <c r="G26" s="30">
        <v>641</v>
      </c>
      <c r="H26" s="30">
        <v>447</v>
      </c>
      <c r="I26" s="19">
        <v>862</v>
      </c>
      <c r="J26" s="19">
        <v>1306</v>
      </c>
      <c r="K26" s="19">
        <v>10</v>
      </c>
      <c r="L26" s="19">
        <v>959</v>
      </c>
      <c r="M26" s="19">
        <v>1288</v>
      </c>
      <c r="N26" s="19">
        <v>4</v>
      </c>
      <c r="O26" s="15"/>
      <c r="P26" s="15" t="s">
        <v>45</v>
      </c>
      <c r="Q26" s="20"/>
      <c r="R26" s="29">
        <v>3087</v>
      </c>
      <c r="S26" s="30">
        <v>9072</v>
      </c>
      <c r="T26" s="30">
        <v>5118</v>
      </c>
      <c r="U26" s="30">
        <v>74</v>
      </c>
      <c r="V26" s="30">
        <v>39</v>
      </c>
      <c r="W26" s="19">
        <v>221</v>
      </c>
      <c r="X26" s="19">
        <v>487</v>
      </c>
      <c r="Y26" s="27">
        <v>3</v>
      </c>
      <c r="Z26" s="19">
        <v>244</v>
      </c>
      <c r="AA26" s="19">
        <v>386</v>
      </c>
      <c r="AB26" s="32" t="s">
        <v>139</v>
      </c>
    </row>
    <row r="27" spans="1:28" ht="9.75" customHeight="1">
      <c r="A27" s="15"/>
      <c r="B27" s="15" t="s">
        <v>46</v>
      </c>
      <c r="C27" s="20"/>
      <c r="D27" s="29">
        <v>40441</v>
      </c>
      <c r="E27" s="30">
        <v>132387</v>
      </c>
      <c r="F27" s="30">
        <v>65294</v>
      </c>
      <c r="G27" s="30">
        <v>1416</v>
      </c>
      <c r="H27" s="30">
        <v>696</v>
      </c>
      <c r="I27" s="19">
        <v>2450</v>
      </c>
      <c r="J27" s="19">
        <v>3870</v>
      </c>
      <c r="K27" s="19">
        <v>39</v>
      </c>
      <c r="L27" s="19">
        <v>2409</v>
      </c>
      <c r="M27" s="19">
        <v>3771</v>
      </c>
      <c r="N27" s="19">
        <v>6</v>
      </c>
      <c r="O27" s="15"/>
      <c r="P27" s="15" t="s">
        <v>47</v>
      </c>
      <c r="Q27" s="20"/>
      <c r="R27" s="29">
        <v>1412</v>
      </c>
      <c r="S27" s="30">
        <v>5910</v>
      </c>
      <c r="T27" s="30">
        <v>2907</v>
      </c>
      <c r="U27" s="30">
        <v>36</v>
      </c>
      <c r="V27" s="30">
        <v>55</v>
      </c>
      <c r="W27" s="19">
        <v>144</v>
      </c>
      <c r="X27" s="19">
        <v>40</v>
      </c>
      <c r="Y27" s="27">
        <v>1</v>
      </c>
      <c r="Z27" s="19">
        <v>111</v>
      </c>
      <c r="AA27" s="19">
        <v>66</v>
      </c>
      <c r="AB27" s="32" t="s">
        <v>139</v>
      </c>
    </row>
    <row r="28" spans="1:28" ht="9.75" customHeight="1">
      <c r="A28" s="15"/>
      <c r="B28" s="15" t="s">
        <v>48</v>
      </c>
      <c r="C28" s="20"/>
      <c r="D28" s="29">
        <v>25270</v>
      </c>
      <c r="E28" s="30">
        <v>84568</v>
      </c>
      <c r="F28" s="30">
        <v>42273</v>
      </c>
      <c r="G28" s="30">
        <v>750</v>
      </c>
      <c r="H28" s="30">
        <v>380</v>
      </c>
      <c r="I28" s="19">
        <v>1596</v>
      </c>
      <c r="J28" s="19">
        <v>3034</v>
      </c>
      <c r="K28" s="19">
        <v>25</v>
      </c>
      <c r="L28" s="19">
        <v>1308</v>
      </c>
      <c r="M28" s="19">
        <v>2408</v>
      </c>
      <c r="N28" s="23">
        <v>1</v>
      </c>
      <c r="O28" s="15"/>
      <c r="P28" s="15" t="s">
        <v>49</v>
      </c>
      <c r="Q28" s="20"/>
      <c r="R28" s="29">
        <v>3025</v>
      </c>
      <c r="S28" s="30">
        <v>10793</v>
      </c>
      <c r="T28" s="30">
        <v>5284</v>
      </c>
      <c r="U28" s="30">
        <v>96</v>
      </c>
      <c r="V28" s="30">
        <v>89</v>
      </c>
      <c r="W28" s="19">
        <v>301</v>
      </c>
      <c r="X28" s="19">
        <v>182</v>
      </c>
      <c r="Y28" s="27">
        <v>2</v>
      </c>
      <c r="Z28" s="19">
        <v>255</v>
      </c>
      <c r="AA28" s="19">
        <v>194</v>
      </c>
      <c r="AB28" s="23" t="s">
        <v>139</v>
      </c>
    </row>
    <row r="29" spans="1:28" ht="9.75" customHeight="1">
      <c r="A29" s="15"/>
      <c r="B29" s="15"/>
      <c r="D29" s="24"/>
      <c r="E29" s="28"/>
      <c r="F29" s="28"/>
      <c r="G29" s="28"/>
      <c r="H29" s="28"/>
      <c r="I29" s="19"/>
      <c r="J29" s="19"/>
      <c r="K29" s="19"/>
      <c r="L29" s="19"/>
      <c r="M29" s="19"/>
      <c r="N29" s="19"/>
      <c r="O29" s="15"/>
      <c r="P29" s="15" t="s">
        <v>50</v>
      </c>
      <c r="Q29" s="20"/>
      <c r="R29" s="29">
        <v>1601</v>
      </c>
      <c r="S29" s="30">
        <v>5941</v>
      </c>
      <c r="T29" s="30">
        <v>2847</v>
      </c>
      <c r="U29" s="30">
        <v>47</v>
      </c>
      <c r="V29" s="30">
        <v>57</v>
      </c>
      <c r="W29" s="19">
        <v>67</v>
      </c>
      <c r="X29" s="19">
        <v>35</v>
      </c>
      <c r="Y29" s="23">
        <v>4</v>
      </c>
      <c r="Z29" s="19">
        <v>128</v>
      </c>
      <c r="AA29" s="19">
        <v>65</v>
      </c>
      <c r="AB29" s="23" t="s">
        <v>139</v>
      </c>
    </row>
    <row r="30" spans="1:28" ht="9.75" customHeight="1">
      <c r="A30" s="44" t="s">
        <v>51</v>
      </c>
      <c r="B30" s="44"/>
      <c r="C30" s="12"/>
      <c r="D30" s="13">
        <f aca="true" t="shared" si="6" ref="D30:N30">SUM(D31:D34)</f>
        <v>19048</v>
      </c>
      <c r="E30" s="14">
        <f t="shared" si="6"/>
        <v>62581</v>
      </c>
      <c r="F30" s="14">
        <f t="shared" si="6"/>
        <v>30462</v>
      </c>
      <c r="G30" s="14">
        <f t="shared" si="6"/>
        <v>624</v>
      </c>
      <c r="H30" s="14">
        <f t="shared" si="6"/>
        <v>399</v>
      </c>
      <c r="I30" s="14">
        <f t="shared" si="6"/>
        <v>1756</v>
      </c>
      <c r="J30" s="14">
        <f t="shared" si="6"/>
        <v>1543</v>
      </c>
      <c r="K30" s="14">
        <f t="shared" si="6"/>
        <v>17</v>
      </c>
      <c r="L30" s="14">
        <f t="shared" si="6"/>
        <v>2020</v>
      </c>
      <c r="M30" s="14">
        <f t="shared" si="6"/>
        <v>1613</v>
      </c>
      <c r="N30" s="14">
        <f t="shared" si="6"/>
        <v>22</v>
      </c>
      <c r="O30" s="15"/>
      <c r="P30" s="15" t="s">
        <v>52</v>
      </c>
      <c r="Q30" s="20"/>
      <c r="R30" s="29">
        <v>3987</v>
      </c>
      <c r="S30" s="30">
        <v>14591</v>
      </c>
      <c r="T30" s="30">
        <v>7031</v>
      </c>
      <c r="U30" s="30">
        <v>108</v>
      </c>
      <c r="V30" s="30">
        <v>150</v>
      </c>
      <c r="W30" s="19">
        <v>280</v>
      </c>
      <c r="X30" s="19">
        <v>151</v>
      </c>
      <c r="Y30" s="19">
        <v>4</v>
      </c>
      <c r="Z30" s="19">
        <v>216</v>
      </c>
      <c r="AA30" s="19">
        <v>183</v>
      </c>
      <c r="AB30" s="23" t="s">
        <v>139</v>
      </c>
    </row>
    <row r="31" spans="1:28" ht="9.75" customHeight="1">
      <c r="A31" s="15"/>
      <c r="B31" s="15" t="s">
        <v>53</v>
      </c>
      <c r="C31" s="20"/>
      <c r="D31" s="29">
        <v>2345</v>
      </c>
      <c r="E31" s="30">
        <v>8809</v>
      </c>
      <c r="F31" s="30">
        <v>4348</v>
      </c>
      <c r="G31" s="30">
        <v>78</v>
      </c>
      <c r="H31" s="30">
        <v>55</v>
      </c>
      <c r="I31" s="19">
        <v>150</v>
      </c>
      <c r="J31" s="19">
        <v>225</v>
      </c>
      <c r="K31" s="23">
        <v>1</v>
      </c>
      <c r="L31" s="19">
        <v>124</v>
      </c>
      <c r="M31" s="19">
        <v>186</v>
      </c>
      <c r="N31" s="19" t="s">
        <v>139</v>
      </c>
      <c r="O31" s="15"/>
      <c r="P31" s="15" t="s">
        <v>54</v>
      </c>
      <c r="Q31" s="20"/>
      <c r="R31" s="29">
        <v>3243</v>
      </c>
      <c r="S31" s="30">
        <v>11914</v>
      </c>
      <c r="T31" s="30">
        <v>5696</v>
      </c>
      <c r="U31" s="30">
        <v>99</v>
      </c>
      <c r="V31" s="30">
        <v>124</v>
      </c>
      <c r="W31" s="19">
        <v>151</v>
      </c>
      <c r="X31" s="19">
        <v>182</v>
      </c>
      <c r="Y31" s="27">
        <v>1</v>
      </c>
      <c r="Z31" s="19">
        <v>212</v>
      </c>
      <c r="AA31" s="19">
        <v>201</v>
      </c>
      <c r="AB31" s="27">
        <v>1</v>
      </c>
    </row>
    <row r="32" spans="1:28" ht="9.75" customHeight="1">
      <c r="A32" s="15"/>
      <c r="B32" s="15" t="s">
        <v>55</v>
      </c>
      <c r="C32" s="20"/>
      <c r="D32" s="29">
        <v>6827</v>
      </c>
      <c r="E32" s="30">
        <v>20822</v>
      </c>
      <c r="F32" s="30">
        <v>10343</v>
      </c>
      <c r="G32" s="30">
        <v>251</v>
      </c>
      <c r="H32" s="30">
        <v>108</v>
      </c>
      <c r="I32" s="19">
        <v>772</v>
      </c>
      <c r="J32" s="19">
        <v>580</v>
      </c>
      <c r="K32" s="33">
        <v>7</v>
      </c>
      <c r="L32" s="19">
        <v>997</v>
      </c>
      <c r="M32" s="19">
        <v>564</v>
      </c>
      <c r="N32" s="34">
        <v>1</v>
      </c>
      <c r="O32" s="15"/>
      <c r="P32" s="15" t="s">
        <v>56</v>
      </c>
      <c r="Q32" s="20"/>
      <c r="R32" s="29">
        <v>887</v>
      </c>
      <c r="S32" s="30">
        <v>3264</v>
      </c>
      <c r="T32" s="30">
        <v>1549</v>
      </c>
      <c r="U32" s="30">
        <v>37</v>
      </c>
      <c r="V32" s="30">
        <v>47</v>
      </c>
      <c r="W32" s="19">
        <v>63</v>
      </c>
      <c r="X32" s="19">
        <v>45</v>
      </c>
      <c r="Y32" s="32">
        <v>1</v>
      </c>
      <c r="Z32" s="19">
        <v>60</v>
      </c>
      <c r="AA32" s="19">
        <v>66</v>
      </c>
      <c r="AB32" s="27">
        <v>1</v>
      </c>
    </row>
    <row r="33" spans="1:28" ht="9.75" customHeight="1">
      <c r="A33" s="15"/>
      <c r="B33" s="15" t="s">
        <v>57</v>
      </c>
      <c r="C33" s="20"/>
      <c r="D33" s="29">
        <v>6394</v>
      </c>
      <c r="E33" s="30">
        <v>21850</v>
      </c>
      <c r="F33" s="30">
        <v>10305</v>
      </c>
      <c r="G33" s="30">
        <v>185</v>
      </c>
      <c r="H33" s="30">
        <v>162</v>
      </c>
      <c r="I33" s="19">
        <v>450</v>
      </c>
      <c r="J33" s="19">
        <v>351</v>
      </c>
      <c r="K33" s="19">
        <v>6</v>
      </c>
      <c r="L33" s="19">
        <v>567</v>
      </c>
      <c r="M33" s="19">
        <v>466</v>
      </c>
      <c r="N33" s="34">
        <v>21</v>
      </c>
      <c r="O33" s="15"/>
      <c r="P33" s="15"/>
      <c r="R33" s="16"/>
      <c r="S33" s="31"/>
      <c r="T33" s="31"/>
      <c r="U33" s="28"/>
      <c r="V33" s="31"/>
      <c r="W33" s="19"/>
      <c r="X33" s="19"/>
      <c r="Y33" s="19"/>
      <c r="Z33" s="19"/>
      <c r="AA33" s="19"/>
      <c r="AB33" s="19"/>
    </row>
    <row r="34" spans="1:28" ht="9.75" customHeight="1">
      <c r="A34" s="15"/>
      <c r="B34" s="15" t="s">
        <v>58</v>
      </c>
      <c r="C34" s="20"/>
      <c r="D34" s="29">
        <v>3482</v>
      </c>
      <c r="E34" s="30">
        <v>11100</v>
      </c>
      <c r="F34" s="30">
        <v>5466</v>
      </c>
      <c r="G34" s="30">
        <v>110</v>
      </c>
      <c r="H34" s="30">
        <v>74</v>
      </c>
      <c r="I34" s="19">
        <v>384</v>
      </c>
      <c r="J34" s="19">
        <v>387</v>
      </c>
      <c r="K34" s="19">
        <v>3</v>
      </c>
      <c r="L34" s="19">
        <v>332</v>
      </c>
      <c r="M34" s="19">
        <v>397</v>
      </c>
      <c r="N34" s="23" t="s">
        <v>139</v>
      </c>
      <c r="O34" s="44" t="s">
        <v>59</v>
      </c>
      <c r="P34" s="44"/>
      <c r="Q34" s="12"/>
      <c r="R34" s="13">
        <f>SUM(R35:R36)</f>
        <v>5998</v>
      </c>
      <c r="S34" s="14">
        <f aca="true" t="shared" si="7" ref="S34:AA34">SUM(S35:S36)</f>
        <v>21632</v>
      </c>
      <c r="T34" s="14">
        <f t="shared" si="7"/>
        <v>10612</v>
      </c>
      <c r="U34" s="14">
        <f t="shared" si="7"/>
        <v>190</v>
      </c>
      <c r="V34" s="14">
        <f t="shared" si="7"/>
        <v>164</v>
      </c>
      <c r="W34" s="14">
        <f t="shared" si="7"/>
        <v>496</v>
      </c>
      <c r="X34" s="14">
        <f t="shared" si="7"/>
        <v>539</v>
      </c>
      <c r="Y34" s="14">
        <f t="shared" si="7"/>
        <v>5</v>
      </c>
      <c r="Z34" s="14">
        <f t="shared" si="7"/>
        <v>475</v>
      </c>
      <c r="AA34" s="14">
        <f t="shared" si="7"/>
        <v>377</v>
      </c>
      <c r="AB34" s="14" t="s">
        <v>140</v>
      </c>
    </row>
    <row r="35" spans="1:28" ht="9.75" customHeight="1">
      <c r="A35" s="15"/>
      <c r="B35" s="15"/>
      <c r="D35" s="16"/>
      <c r="E35" s="31"/>
      <c r="F35" s="31"/>
      <c r="G35" s="28"/>
      <c r="H35" s="31"/>
      <c r="I35" s="19"/>
      <c r="J35" s="19"/>
      <c r="K35" s="19"/>
      <c r="L35" s="19"/>
      <c r="M35" s="19"/>
      <c r="N35" s="19"/>
      <c r="O35" s="15"/>
      <c r="P35" s="15" t="s">
        <v>60</v>
      </c>
      <c r="Q35" s="20"/>
      <c r="R35" s="29">
        <v>5401</v>
      </c>
      <c r="S35" s="30">
        <v>19620</v>
      </c>
      <c r="T35" s="30">
        <v>9635</v>
      </c>
      <c r="U35" s="30">
        <v>165</v>
      </c>
      <c r="V35" s="30">
        <v>149</v>
      </c>
      <c r="W35" s="19">
        <v>414</v>
      </c>
      <c r="X35" s="19">
        <v>515</v>
      </c>
      <c r="Y35" s="32">
        <v>5</v>
      </c>
      <c r="Z35" s="19">
        <v>403</v>
      </c>
      <c r="AA35" s="19">
        <v>353</v>
      </c>
      <c r="AB35" s="23" t="s">
        <v>139</v>
      </c>
    </row>
    <row r="36" spans="1:28" ht="9.75" customHeight="1">
      <c r="A36" s="44" t="s">
        <v>61</v>
      </c>
      <c r="B36" s="44"/>
      <c r="C36" s="12"/>
      <c r="D36" s="13">
        <f>SUM(D37:D39)</f>
        <v>10322</v>
      </c>
      <c r="E36" s="14">
        <f aca="true" t="shared" si="8" ref="E36:M36">SUM(E37:E39)</f>
        <v>41731</v>
      </c>
      <c r="F36" s="14">
        <f t="shared" si="8"/>
        <v>20351</v>
      </c>
      <c r="G36" s="14">
        <f t="shared" si="8"/>
        <v>412</v>
      </c>
      <c r="H36" s="14">
        <f t="shared" si="8"/>
        <v>301</v>
      </c>
      <c r="I36" s="14">
        <f t="shared" si="8"/>
        <v>507</v>
      </c>
      <c r="J36" s="14">
        <f t="shared" si="8"/>
        <v>1018</v>
      </c>
      <c r="K36" s="14">
        <f t="shared" si="8"/>
        <v>4</v>
      </c>
      <c r="L36" s="14">
        <f t="shared" si="8"/>
        <v>500</v>
      </c>
      <c r="M36" s="14">
        <f t="shared" si="8"/>
        <v>808</v>
      </c>
      <c r="N36" s="14" t="s">
        <v>139</v>
      </c>
      <c r="O36" s="15"/>
      <c r="P36" s="15" t="s">
        <v>62</v>
      </c>
      <c r="Q36" s="20"/>
      <c r="R36" s="29">
        <v>597</v>
      </c>
      <c r="S36" s="30">
        <v>2012</v>
      </c>
      <c r="T36" s="30">
        <v>977</v>
      </c>
      <c r="U36" s="30">
        <v>25</v>
      </c>
      <c r="V36" s="30">
        <v>15</v>
      </c>
      <c r="W36" s="19">
        <v>82</v>
      </c>
      <c r="X36" s="19">
        <v>24</v>
      </c>
      <c r="Y36" s="32" t="s">
        <v>139</v>
      </c>
      <c r="Z36" s="19">
        <v>72</v>
      </c>
      <c r="AA36" s="19">
        <v>24</v>
      </c>
      <c r="AB36" s="23" t="s">
        <v>139</v>
      </c>
    </row>
    <row r="37" spans="1:28" ht="9.75" customHeight="1">
      <c r="A37" s="15"/>
      <c r="B37" s="15" t="s">
        <v>63</v>
      </c>
      <c r="C37" s="20"/>
      <c r="D37" s="29">
        <v>3576</v>
      </c>
      <c r="E37" s="30">
        <v>15107</v>
      </c>
      <c r="F37" s="30">
        <v>7372</v>
      </c>
      <c r="G37" s="30">
        <v>151</v>
      </c>
      <c r="H37" s="30">
        <v>114</v>
      </c>
      <c r="I37" s="19">
        <v>187</v>
      </c>
      <c r="J37" s="19">
        <v>469</v>
      </c>
      <c r="K37" s="19">
        <v>4</v>
      </c>
      <c r="L37" s="19">
        <v>171</v>
      </c>
      <c r="M37" s="19">
        <v>285</v>
      </c>
      <c r="N37" s="23" t="s">
        <v>139</v>
      </c>
      <c r="O37" s="15"/>
      <c r="P37" s="15"/>
      <c r="R37" s="16"/>
      <c r="S37" s="31"/>
      <c r="T37" s="31"/>
      <c r="U37" s="28"/>
      <c r="V37" s="31"/>
      <c r="W37" s="19"/>
      <c r="X37" s="19"/>
      <c r="Y37" s="19"/>
      <c r="Z37" s="19"/>
      <c r="AA37" s="19"/>
      <c r="AB37" s="19"/>
    </row>
    <row r="38" spans="1:28" ht="9.75" customHeight="1">
      <c r="A38" s="15"/>
      <c r="B38" s="15" t="s">
        <v>64</v>
      </c>
      <c r="C38" s="20"/>
      <c r="D38" s="29">
        <v>2131</v>
      </c>
      <c r="E38" s="30">
        <v>8883</v>
      </c>
      <c r="F38" s="30">
        <v>4322</v>
      </c>
      <c r="G38" s="30">
        <v>101</v>
      </c>
      <c r="H38" s="30">
        <v>67</v>
      </c>
      <c r="I38" s="19">
        <v>161</v>
      </c>
      <c r="J38" s="19">
        <v>100</v>
      </c>
      <c r="K38" s="23" t="s">
        <v>139</v>
      </c>
      <c r="L38" s="19">
        <v>120</v>
      </c>
      <c r="M38" s="19">
        <v>124</v>
      </c>
      <c r="N38" s="23" t="s">
        <v>139</v>
      </c>
      <c r="O38" s="44" t="s">
        <v>65</v>
      </c>
      <c r="P38" s="44"/>
      <c r="Q38" s="12"/>
      <c r="R38" s="24">
        <f>SUM(R39)</f>
        <v>3481</v>
      </c>
      <c r="S38" s="25">
        <f aca="true" t="shared" si="9" ref="S38:AA38">SUM(S39)</f>
        <v>11929</v>
      </c>
      <c r="T38" s="25">
        <f t="shared" si="9"/>
        <v>5827</v>
      </c>
      <c r="U38" s="25">
        <f t="shared" si="9"/>
        <v>92</v>
      </c>
      <c r="V38" s="25">
        <f t="shared" si="9"/>
        <v>98</v>
      </c>
      <c r="W38" s="25">
        <f t="shared" si="9"/>
        <v>179</v>
      </c>
      <c r="X38" s="25">
        <f t="shared" si="9"/>
        <v>168</v>
      </c>
      <c r="Y38" s="25">
        <f t="shared" si="9"/>
        <v>1</v>
      </c>
      <c r="Z38" s="25">
        <f t="shared" si="9"/>
        <v>236</v>
      </c>
      <c r="AA38" s="25">
        <f t="shared" si="9"/>
        <v>200</v>
      </c>
      <c r="AB38" s="25" t="s">
        <v>141</v>
      </c>
    </row>
    <row r="39" spans="1:28" ht="9.75" customHeight="1">
      <c r="A39" s="15"/>
      <c r="B39" s="15" t="s">
        <v>66</v>
      </c>
      <c r="C39" s="20"/>
      <c r="D39" s="29">
        <v>4615</v>
      </c>
      <c r="E39" s="30">
        <v>17741</v>
      </c>
      <c r="F39" s="30">
        <v>8657</v>
      </c>
      <c r="G39" s="30">
        <v>160</v>
      </c>
      <c r="H39" s="30">
        <v>120</v>
      </c>
      <c r="I39" s="19">
        <v>159</v>
      </c>
      <c r="J39" s="19">
        <v>449</v>
      </c>
      <c r="K39" s="19" t="s">
        <v>139</v>
      </c>
      <c r="L39" s="19">
        <v>209</v>
      </c>
      <c r="M39" s="19">
        <v>399</v>
      </c>
      <c r="N39" s="23" t="s">
        <v>139</v>
      </c>
      <c r="O39" s="15"/>
      <c r="P39" s="15" t="s">
        <v>67</v>
      </c>
      <c r="Q39" s="20"/>
      <c r="R39" s="29">
        <v>3481</v>
      </c>
      <c r="S39" s="30">
        <v>11929</v>
      </c>
      <c r="T39" s="30">
        <v>5827</v>
      </c>
      <c r="U39" s="30">
        <v>92</v>
      </c>
      <c r="V39" s="30">
        <v>98</v>
      </c>
      <c r="W39" s="19">
        <v>179</v>
      </c>
      <c r="X39" s="19">
        <v>168</v>
      </c>
      <c r="Y39" s="19">
        <v>1</v>
      </c>
      <c r="Z39" s="19">
        <v>236</v>
      </c>
      <c r="AA39" s="19">
        <v>200</v>
      </c>
      <c r="AB39" s="23" t="s">
        <v>139</v>
      </c>
    </row>
    <row r="40" spans="1:28" ht="9.75" customHeight="1">
      <c r="A40" s="15"/>
      <c r="B40" s="15"/>
      <c r="C40" s="20"/>
      <c r="D40" s="29"/>
      <c r="E40" s="30"/>
      <c r="F40" s="30"/>
      <c r="G40" s="22"/>
      <c r="H40" s="30"/>
      <c r="I40" s="19"/>
      <c r="J40" s="19"/>
      <c r="K40" s="19"/>
      <c r="L40" s="19"/>
      <c r="M40" s="19"/>
      <c r="N40" s="19"/>
      <c r="O40" s="15"/>
      <c r="P40" s="15"/>
      <c r="R40" s="16"/>
      <c r="S40" s="31"/>
      <c r="T40" s="31"/>
      <c r="U40" s="28"/>
      <c r="V40" s="31"/>
      <c r="W40" s="19"/>
      <c r="X40" s="19"/>
      <c r="Y40" s="19"/>
      <c r="Z40" s="19"/>
      <c r="AA40" s="19"/>
      <c r="AB40" s="19" t="s">
        <v>41</v>
      </c>
    </row>
    <row r="41" spans="1:28" ht="9.75" customHeight="1">
      <c r="A41" s="44" t="s">
        <v>68</v>
      </c>
      <c r="B41" s="44"/>
      <c r="C41" s="12"/>
      <c r="D41" s="13">
        <f>SUM(D42:D43)</f>
        <v>10361</v>
      </c>
      <c r="E41" s="14">
        <f aca="true" t="shared" si="10" ref="E41:M41">SUM(E42:E43)</f>
        <v>40958</v>
      </c>
      <c r="F41" s="14">
        <f t="shared" si="10"/>
        <v>19921</v>
      </c>
      <c r="G41" s="14">
        <f t="shared" si="10"/>
        <v>401</v>
      </c>
      <c r="H41" s="14">
        <f t="shared" si="10"/>
        <v>357</v>
      </c>
      <c r="I41" s="14">
        <f t="shared" si="10"/>
        <v>647</v>
      </c>
      <c r="J41" s="14">
        <f t="shared" si="10"/>
        <v>483</v>
      </c>
      <c r="K41" s="14">
        <f t="shared" si="10"/>
        <v>10</v>
      </c>
      <c r="L41" s="14">
        <f t="shared" si="10"/>
        <v>574</v>
      </c>
      <c r="M41" s="14">
        <f t="shared" si="10"/>
        <v>493</v>
      </c>
      <c r="N41" s="14" t="s">
        <v>139</v>
      </c>
      <c r="O41" s="44" t="s">
        <v>69</v>
      </c>
      <c r="P41" s="44"/>
      <c r="Q41" s="12"/>
      <c r="R41" s="13">
        <f>SUM(R42:R52)</f>
        <v>13832</v>
      </c>
      <c r="S41" s="14">
        <f aca="true" t="shared" si="11" ref="S41:AB41">SUM(S42:S52)</f>
        <v>51375</v>
      </c>
      <c r="T41" s="14">
        <f t="shared" si="11"/>
        <v>24927</v>
      </c>
      <c r="U41" s="14">
        <f t="shared" si="11"/>
        <v>438</v>
      </c>
      <c r="V41" s="14">
        <f t="shared" si="11"/>
        <v>446</v>
      </c>
      <c r="W41" s="14">
        <f t="shared" si="11"/>
        <v>724</v>
      </c>
      <c r="X41" s="14">
        <f t="shared" si="11"/>
        <v>819</v>
      </c>
      <c r="Y41" s="14">
        <f t="shared" si="11"/>
        <v>7</v>
      </c>
      <c r="Z41" s="14">
        <f t="shared" si="11"/>
        <v>800</v>
      </c>
      <c r="AA41" s="14">
        <f t="shared" si="11"/>
        <v>759</v>
      </c>
      <c r="AB41" s="14">
        <f t="shared" si="11"/>
        <v>2</v>
      </c>
    </row>
    <row r="42" spans="1:28" ht="9.75" customHeight="1">
      <c r="A42" s="15"/>
      <c r="B42" s="15" t="s">
        <v>70</v>
      </c>
      <c r="C42" s="20"/>
      <c r="D42" s="29">
        <v>8593</v>
      </c>
      <c r="E42" s="30">
        <v>33846</v>
      </c>
      <c r="F42" s="30">
        <v>16489</v>
      </c>
      <c r="G42" s="30">
        <v>331</v>
      </c>
      <c r="H42" s="30">
        <v>271</v>
      </c>
      <c r="I42" s="19">
        <v>566</v>
      </c>
      <c r="J42" s="19">
        <v>426</v>
      </c>
      <c r="K42" s="19">
        <v>8</v>
      </c>
      <c r="L42" s="19">
        <v>479</v>
      </c>
      <c r="M42" s="19">
        <v>421</v>
      </c>
      <c r="N42" s="23" t="s">
        <v>139</v>
      </c>
      <c r="O42" s="15"/>
      <c r="P42" s="15" t="s">
        <v>71</v>
      </c>
      <c r="Q42" s="20"/>
      <c r="R42" s="21">
        <v>1674</v>
      </c>
      <c r="S42" s="22">
        <v>6007</v>
      </c>
      <c r="T42" s="22">
        <v>2907</v>
      </c>
      <c r="U42" s="22">
        <v>51</v>
      </c>
      <c r="V42" s="22">
        <v>47</v>
      </c>
      <c r="W42" s="19">
        <v>75</v>
      </c>
      <c r="X42" s="19">
        <v>110</v>
      </c>
      <c r="Y42" s="23">
        <v>1</v>
      </c>
      <c r="Z42" s="19">
        <v>89</v>
      </c>
      <c r="AA42" s="19">
        <v>84</v>
      </c>
      <c r="AB42" s="23" t="s">
        <v>139</v>
      </c>
    </row>
    <row r="43" spans="1:28" ht="9.75" customHeight="1">
      <c r="A43" s="15"/>
      <c r="B43" s="15" t="s">
        <v>72</v>
      </c>
      <c r="C43" s="20"/>
      <c r="D43" s="29">
        <v>1768</v>
      </c>
      <c r="E43" s="30">
        <v>7112</v>
      </c>
      <c r="F43" s="30">
        <v>3432</v>
      </c>
      <c r="G43" s="30">
        <v>70</v>
      </c>
      <c r="H43" s="30">
        <v>86</v>
      </c>
      <c r="I43" s="19">
        <v>81</v>
      </c>
      <c r="J43" s="19">
        <v>57</v>
      </c>
      <c r="K43" s="23">
        <v>2</v>
      </c>
      <c r="L43" s="19">
        <v>95</v>
      </c>
      <c r="M43" s="19">
        <v>72</v>
      </c>
      <c r="N43" s="23" t="s">
        <v>139</v>
      </c>
      <c r="O43" s="15"/>
      <c r="P43" s="15" t="s">
        <v>73</v>
      </c>
      <c r="Q43" s="20"/>
      <c r="R43" s="21">
        <v>277</v>
      </c>
      <c r="S43" s="22">
        <v>1001</v>
      </c>
      <c r="T43" s="22">
        <v>460</v>
      </c>
      <c r="U43" s="22">
        <v>8</v>
      </c>
      <c r="V43" s="22">
        <v>15</v>
      </c>
      <c r="W43" s="19">
        <v>23</v>
      </c>
      <c r="X43" s="19">
        <v>16</v>
      </c>
      <c r="Y43" s="23" t="s">
        <v>139</v>
      </c>
      <c r="Z43" s="19">
        <v>10</v>
      </c>
      <c r="AA43" s="19">
        <v>17</v>
      </c>
      <c r="AB43" s="23" t="s">
        <v>139</v>
      </c>
    </row>
    <row r="44" spans="1:28" ht="9.75" customHeight="1">
      <c r="A44" s="15"/>
      <c r="B44" s="15"/>
      <c r="D44" s="16"/>
      <c r="E44" s="31"/>
      <c r="F44" s="31"/>
      <c r="G44" s="28"/>
      <c r="H44" s="31"/>
      <c r="I44" s="19"/>
      <c r="J44" s="19"/>
      <c r="K44" s="19"/>
      <c r="L44" s="19"/>
      <c r="M44" s="19"/>
      <c r="N44" s="19"/>
      <c r="O44" s="15"/>
      <c r="P44" s="15" t="s">
        <v>74</v>
      </c>
      <c r="Q44" s="20"/>
      <c r="R44" s="21">
        <v>947</v>
      </c>
      <c r="S44" s="22">
        <v>3462</v>
      </c>
      <c r="T44" s="22">
        <v>1646</v>
      </c>
      <c r="U44" s="22">
        <v>29</v>
      </c>
      <c r="V44" s="22">
        <v>29</v>
      </c>
      <c r="W44" s="19">
        <v>52</v>
      </c>
      <c r="X44" s="19">
        <v>46</v>
      </c>
      <c r="Y44" s="23">
        <v>1</v>
      </c>
      <c r="Z44" s="19">
        <v>72</v>
      </c>
      <c r="AA44" s="19">
        <v>51</v>
      </c>
      <c r="AB44" s="23" t="s">
        <v>139</v>
      </c>
    </row>
    <row r="45" spans="1:28" ht="9.75" customHeight="1">
      <c r="A45" s="44" t="s">
        <v>75</v>
      </c>
      <c r="B45" s="44"/>
      <c r="C45" s="12"/>
      <c r="D45" s="13">
        <f>SUM(D46:D47)</f>
        <v>10828</v>
      </c>
      <c r="E45" s="14">
        <f aca="true" t="shared" si="12" ref="E45:N45">SUM(E46:E47)</f>
        <v>38397</v>
      </c>
      <c r="F45" s="14">
        <f t="shared" si="12"/>
        <v>18878</v>
      </c>
      <c r="G45" s="14">
        <f t="shared" si="12"/>
        <v>352</v>
      </c>
      <c r="H45" s="14">
        <f t="shared" si="12"/>
        <v>275</v>
      </c>
      <c r="I45" s="14">
        <f t="shared" si="12"/>
        <v>699</v>
      </c>
      <c r="J45" s="14">
        <f t="shared" si="12"/>
        <v>653</v>
      </c>
      <c r="K45" s="14">
        <f t="shared" si="12"/>
        <v>6</v>
      </c>
      <c r="L45" s="14">
        <f t="shared" si="12"/>
        <v>653</v>
      </c>
      <c r="M45" s="14">
        <f t="shared" si="12"/>
        <v>693</v>
      </c>
      <c r="N45" s="14">
        <f t="shared" si="12"/>
        <v>1</v>
      </c>
      <c r="O45" s="15"/>
      <c r="P45" s="15" t="s">
        <v>76</v>
      </c>
      <c r="Q45" s="20"/>
      <c r="R45" s="21">
        <v>1830</v>
      </c>
      <c r="S45" s="22">
        <v>6975</v>
      </c>
      <c r="T45" s="22">
        <v>3383</v>
      </c>
      <c r="U45" s="22">
        <v>70</v>
      </c>
      <c r="V45" s="22">
        <v>55</v>
      </c>
      <c r="W45" s="19">
        <v>108</v>
      </c>
      <c r="X45" s="19">
        <v>125</v>
      </c>
      <c r="Y45" s="32" t="s">
        <v>139</v>
      </c>
      <c r="Z45" s="19">
        <v>102</v>
      </c>
      <c r="AA45" s="19">
        <v>96</v>
      </c>
      <c r="AB45" s="23" t="s">
        <v>139</v>
      </c>
    </row>
    <row r="46" spans="1:28" ht="9.75" customHeight="1">
      <c r="A46" s="15"/>
      <c r="B46" s="15" t="s">
        <v>77</v>
      </c>
      <c r="C46" s="20"/>
      <c r="D46" s="29">
        <v>8164</v>
      </c>
      <c r="E46" s="30">
        <v>28891</v>
      </c>
      <c r="F46" s="30">
        <v>14224</v>
      </c>
      <c r="G46" s="30">
        <v>280</v>
      </c>
      <c r="H46" s="30">
        <v>217</v>
      </c>
      <c r="I46" s="19">
        <v>535</v>
      </c>
      <c r="J46" s="19">
        <v>516</v>
      </c>
      <c r="K46" s="33">
        <v>5</v>
      </c>
      <c r="L46" s="19">
        <v>504</v>
      </c>
      <c r="M46" s="19">
        <v>572</v>
      </c>
      <c r="N46" s="27">
        <v>1</v>
      </c>
      <c r="O46" s="15"/>
      <c r="P46" s="15" t="s">
        <v>78</v>
      </c>
      <c r="Q46" s="20"/>
      <c r="R46" s="21">
        <v>1780</v>
      </c>
      <c r="S46" s="22">
        <v>7180</v>
      </c>
      <c r="T46" s="22">
        <v>3442</v>
      </c>
      <c r="U46" s="22">
        <v>64</v>
      </c>
      <c r="V46" s="22">
        <v>53</v>
      </c>
      <c r="W46" s="19">
        <v>123</v>
      </c>
      <c r="X46" s="19">
        <v>100</v>
      </c>
      <c r="Y46" s="27">
        <v>2</v>
      </c>
      <c r="Z46" s="19">
        <v>112</v>
      </c>
      <c r="AA46" s="19">
        <v>85</v>
      </c>
      <c r="AB46" s="23" t="s">
        <v>139</v>
      </c>
    </row>
    <row r="47" spans="1:28" ht="9.75" customHeight="1">
      <c r="A47" s="15"/>
      <c r="B47" s="15" t="s">
        <v>79</v>
      </c>
      <c r="C47" s="20"/>
      <c r="D47" s="29">
        <v>2664</v>
      </c>
      <c r="E47" s="30">
        <v>9506</v>
      </c>
      <c r="F47" s="30">
        <v>4654</v>
      </c>
      <c r="G47" s="30">
        <v>72</v>
      </c>
      <c r="H47" s="30">
        <v>58</v>
      </c>
      <c r="I47" s="19">
        <v>164</v>
      </c>
      <c r="J47" s="19">
        <v>137</v>
      </c>
      <c r="K47" s="27">
        <v>1</v>
      </c>
      <c r="L47" s="19">
        <v>149</v>
      </c>
      <c r="M47" s="19">
        <v>121</v>
      </c>
      <c r="N47" s="23" t="s">
        <v>139</v>
      </c>
      <c r="O47" s="15"/>
      <c r="P47" s="15" t="s">
        <v>80</v>
      </c>
      <c r="Q47" s="20"/>
      <c r="R47" s="21">
        <v>925</v>
      </c>
      <c r="S47" s="22">
        <v>3920</v>
      </c>
      <c r="T47" s="22">
        <v>1937</v>
      </c>
      <c r="U47" s="22">
        <v>31</v>
      </c>
      <c r="V47" s="22">
        <v>37</v>
      </c>
      <c r="W47" s="19">
        <v>44</v>
      </c>
      <c r="X47" s="19">
        <v>47</v>
      </c>
      <c r="Y47" s="23" t="s">
        <v>139</v>
      </c>
      <c r="Z47" s="19">
        <v>55</v>
      </c>
      <c r="AA47" s="19">
        <v>46</v>
      </c>
      <c r="AB47" s="23" t="s">
        <v>139</v>
      </c>
    </row>
    <row r="48" spans="1:28" ht="9.75" customHeight="1">
      <c r="A48" s="15"/>
      <c r="B48" s="15"/>
      <c r="D48" s="16"/>
      <c r="E48" s="31"/>
      <c r="F48" s="31"/>
      <c r="G48" s="28"/>
      <c r="H48" s="31"/>
      <c r="I48" s="19"/>
      <c r="J48" s="19"/>
      <c r="K48" s="19"/>
      <c r="L48" s="19"/>
      <c r="M48" s="19"/>
      <c r="N48" s="19" t="s">
        <v>41</v>
      </c>
      <c r="O48" s="15"/>
      <c r="P48" s="15" t="s">
        <v>81</v>
      </c>
      <c r="Q48" s="20"/>
      <c r="R48" s="21">
        <v>1594</v>
      </c>
      <c r="S48" s="22">
        <v>5483</v>
      </c>
      <c r="T48" s="22">
        <v>2670</v>
      </c>
      <c r="U48" s="22">
        <v>49</v>
      </c>
      <c r="V48" s="22">
        <v>48</v>
      </c>
      <c r="W48" s="19">
        <v>92</v>
      </c>
      <c r="X48" s="19">
        <v>88</v>
      </c>
      <c r="Y48" s="27">
        <v>1</v>
      </c>
      <c r="Z48" s="19">
        <v>96</v>
      </c>
      <c r="AA48" s="19">
        <v>107</v>
      </c>
      <c r="AB48" s="27">
        <v>1</v>
      </c>
    </row>
    <row r="49" spans="1:28" ht="9.75" customHeight="1">
      <c r="A49" s="44" t="s">
        <v>82</v>
      </c>
      <c r="B49" s="44"/>
      <c r="C49" s="12"/>
      <c r="D49" s="13">
        <f>SUM(D50:D53)</f>
        <v>13310</v>
      </c>
      <c r="E49" s="14">
        <f aca="true" t="shared" si="13" ref="E49:N49">SUM(E50:E53)</f>
        <v>49174</v>
      </c>
      <c r="F49" s="14">
        <f t="shared" si="13"/>
        <v>24298</v>
      </c>
      <c r="G49" s="14">
        <f t="shared" si="13"/>
        <v>413</v>
      </c>
      <c r="H49" s="14">
        <f t="shared" si="13"/>
        <v>395</v>
      </c>
      <c r="I49" s="14">
        <f t="shared" si="13"/>
        <v>954</v>
      </c>
      <c r="J49" s="14">
        <f t="shared" si="13"/>
        <v>748</v>
      </c>
      <c r="K49" s="14">
        <f t="shared" si="13"/>
        <v>7</v>
      </c>
      <c r="L49" s="14">
        <f t="shared" si="13"/>
        <v>1011</v>
      </c>
      <c r="M49" s="14">
        <f t="shared" si="13"/>
        <v>851</v>
      </c>
      <c r="N49" s="14">
        <f t="shared" si="13"/>
        <v>1</v>
      </c>
      <c r="O49" s="15"/>
      <c r="P49" s="15" t="s">
        <v>83</v>
      </c>
      <c r="Q49" s="20"/>
      <c r="R49" s="21">
        <v>1489</v>
      </c>
      <c r="S49" s="22">
        <v>5746</v>
      </c>
      <c r="T49" s="22">
        <v>2825</v>
      </c>
      <c r="U49" s="22">
        <v>55</v>
      </c>
      <c r="V49" s="22">
        <v>52</v>
      </c>
      <c r="W49" s="19">
        <v>58</v>
      </c>
      <c r="X49" s="19">
        <v>85</v>
      </c>
      <c r="Y49" s="19" t="s">
        <v>139</v>
      </c>
      <c r="Z49" s="19">
        <v>86</v>
      </c>
      <c r="AA49" s="19">
        <v>88</v>
      </c>
      <c r="AB49" s="32" t="s">
        <v>139</v>
      </c>
    </row>
    <row r="50" spans="1:28" ht="9.75" customHeight="1">
      <c r="A50" s="15"/>
      <c r="B50" s="15" t="s">
        <v>84</v>
      </c>
      <c r="C50" s="20"/>
      <c r="D50" s="29">
        <v>5765</v>
      </c>
      <c r="E50" s="30">
        <v>20860</v>
      </c>
      <c r="F50" s="30">
        <v>10220</v>
      </c>
      <c r="G50" s="30">
        <v>160</v>
      </c>
      <c r="H50" s="30">
        <v>146</v>
      </c>
      <c r="I50" s="19">
        <v>395</v>
      </c>
      <c r="J50" s="19">
        <v>392</v>
      </c>
      <c r="K50" s="19">
        <v>4</v>
      </c>
      <c r="L50" s="19">
        <v>385</v>
      </c>
      <c r="M50" s="19">
        <v>433</v>
      </c>
      <c r="N50" s="23" t="s">
        <v>139</v>
      </c>
      <c r="O50" s="15"/>
      <c r="P50" s="15" t="s">
        <v>85</v>
      </c>
      <c r="Q50" s="20"/>
      <c r="R50" s="21">
        <v>2155</v>
      </c>
      <c r="S50" s="22">
        <v>7478</v>
      </c>
      <c r="T50" s="22">
        <v>3658</v>
      </c>
      <c r="U50" s="22">
        <v>63</v>
      </c>
      <c r="V50" s="22">
        <v>62</v>
      </c>
      <c r="W50" s="19">
        <v>88</v>
      </c>
      <c r="X50" s="19">
        <v>146</v>
      </c>
      <c r="Y50" s="27">
        <v>1</v>
      </c>
      <c r="Z50" s="19">
        <v>115</v>
      </c>
      <c r="AA50" s="19">
        <v>118</v>
      </c>
      <c r="AB50" s="23" t="s">
        <v>139</v>
      </c>
    </row>
    <row r="51" spans="1:28" ht="9.75" customHeight="1">
      <c r="A51" s="15"/>
      <c r="B51" s="15" t="s">
        <v>86</v>
      </c>
      <c r="C51" s="20"/>
      <c r="D51" s="29">
        <v>1907</v>
      </c>
      <c r="E51" s="30">
        <v>8426</v>
      </c>
      <c r="F51" s="30">
        <v>4161</v>
      </c>
      <c r="G51" s="30">
        <v>73</v>
      </c>
      <c r="H51" s="30">
        <v>91</v>
      </c>
      <c r="I51" s="19">
        <v>153</v>
      </c>
      <c r="J51" s="19">
        <v>68</v>
      </c>
      <c r="K51" s="23" t="s">
        <v>139</v>
      </c>
      <c r="L51" s="19">
        <v>119</v>
      </c>
      <c r="M51" s="19">
        <v>89</v>
      </c>
      <c r="N51" s="23" t="s">
        <v>139</v>
      </c>
      <c r="O51" s="15"/>
      <c r="P51" s="15" t="s">
        <v>87</v>
      </c>
      <c r="Q51" s="20"/>
      <c r="R51" s="21">
        <v>308</v>
      </c>
      <c r="S51" s="22">
        <v>1120</v>
      </c>
      <c r="T51" s="22">
        <v>552</v>
      </c>
      <c r="U51" s="22">
        <v>1</v>
      </c>
      <c r="V51" s="22">
        <v>9</v>
      </c>
      <c r="W51" s="19">
        <v>13</v>
      </c>
      <c r="X51" s="19">
        <v>14</v>
      </c>
      <c r="Y51" s="23" t="s">
        <v>139</v>
      </c>
      <c r="Z51" s="19">
        <v>7</v>
      </c>
      <c r="AA51" s="19">
        <v>13</v>
      </c>
      <c r="AB51" s="23">
        <v>1</v>
      </c>
    </row>
    <row r="52" spans="1:28" ht="9.75" customHeight="1">
      <c r="A52" s="15"/>
      <c r="B52" s="15" t="s">
        <v>88</v>
      </c>
      <c r="C52" s="20"/>
      <c r="D52" s="29">
        <v>4262</v>
      </c>
      <c r="E52" s="30">
        <v>15064</v>
      </c>
      <c r="F52" s="30">
        <v>7618</v>
      </c>
      <c r="G52" s="30">
        <v>146</v>
      </c>
      <c r="H52" s="30">
        <v>116</v>
      </c>
      <c r="I52" s="19">
        <v>340</v>
      </c>
      <c r="J52" s="19">
        <v>230</v>
      </c>
      <c r="K52" s="19">
        <v>2</v>
      </c>
      <c r="L52" s="19">
        <v>371</v>
      </c>
      <c r="M52" s="19">
        <v>265</v>
      </c>
      <c r="N52" s="23">
        <v>1</v>
      </c>
      <c r="O52" s="15"/>
      <c r="P52" s="15" t="s">
        <v>89</v>
      </c>
      <c r="Q52" s="20"/>
      <c r="R52" s="21">
        <v>853</v>
      </c>
      <c r="S52" s="22">
        <v>3003</v>
      </c>
      <c r="T52" s="22">
        <v>1447</v>
      </c>
      <c r="U52" s="22">
        <v>17</v>
      </c>
      <c r="V52" s="22">
        <v>39</v>
      </c>
      <c r="W52" s="19">
        <v>48</v>
      </c>
      <c r="X52" s="19">
        <v>42</v>
      </c>
      <c r="Y52" s="27">
        <v>1</v>
      </c>
      <c r="Z52" s="19">
        <v>56</v>
      </c>
      <c r="AA52" s="19">
        <v>54</v>
      </c>
      <c r="AB52" s="23" t="s">
        <v>139</v>
      </c>
    </row>
    <row r="53" spans="1:28" ht="9.75" customHeight="1">
      <c r="A53" s="15"/>
      <c r="B53" s="15" t="s">
        <v>90</v>
      </c>
      <c r="C53" s="20"/>
      <c r="D53" s="29">
        <v>1376</v>
      </c>
      <c r="E53" s="30">
        <v>4824</v>
      </c>
      <c r="F53" s="30">
        <v>2299</v>
      </c>
      <c r="G53" s="30">
        <v>34</v>
      </c>
      <c r="H53" s="30">
        <v>42</v>
      </c>
      <c r="I53" s="19">
        <v>66</v>
      </c>
      <c r="J53" s="19">
        <v>58</v>
      </c>
      <c r="K53" s="27">
        <v>1</v>
      </c>
      <c r="L53" s="19">
        <v>136</v>
      </c>
      <c r="M53" s="19">
        <v>64</v>
      </c>
      <c r="N53" s="32" t="s">
        <v>139</v>
      </c>
      <c r="O53" s="15"/>
      <c r="P53" s="15"/>
      <c r="R53" s="16"/>
      <c r="S53" s="31"/>
      <c r="T53" s="31"/>
      <c r="U53" s="28"/>
      <c r="V53" s="31"/>
      <c r="W53" s="19"/>
      <c r="X53" s="19"/>
      <c r="Y53" s="19"/>
      <c r="Z53" s="19"/>
      <c r="AA53" s="19"/>
      <c r="AB53" s="19"/>
    </row>
    <row r="54" spans="1:28" ht="9.75" customHeight="1">
      <c r="A54" s="15"/>
      <c r="B54" s="15"/>
      <c r="D54" s="16"/>
      <c r="E54" s="31"/>
      <c r="F54" s="31"/>
      <c r="G54" s="28"/>
      <c r="H54" s="31"/>
      <c r="I54" s="19"/>
      <c r="J54" s="19"/>
      <c r="K54" s="19"/>
      <c r="L54" s="19"/>
      <c r="M54" s="19"/>
      <c r="N54" s="19" t="s">
        <v>41</v>
      </c>
      <c r="O54" s="44" t="s">
        <v>91</v>
      </c>
      <c r="P54" s="44"/>
      <c r="Q54" s="12"/>
      <c r="R54" s="13">
        <f>SUM(R55:R59)</f>
        <v>12491</v>
      </c>
      <c r="S54" s="14">
        <f aca="true" t="shared" si="14" ref="S54:AB54">SUM(S55:S59)</f>
        <v>41043</v>
      </c>
      <c r="T54" s="14">
        <f t="shared" si="14"/>
        <v>19378</v>
      </c>
      <c r="U54" s="14">
        <f t="shared" si="14"/>
        <v>350</v>
      </c>
      <c r="V54" s="14">
        <f t="shared" si="14"/>
        <v>400</v>
      </c>
      <c r="W54" s="14">
        <f t="shared" si="14"/>
        <v>856</v>
      </c>
      <c r="X54" s="14">
        <f t="shared" si="14"/>
        <v>827</v>
      </c>
      <c r="Y54" s="14">
        <f t="shared" si="14"/>
        <v>12</v>
      </c>
      <c r="Z54" s="14">
        <f t="shared" si="14"/>
        <v>958</v>
      </c>
      <c r="AA54" s="14">
        <f t="shared" si="14"/>
        <v>795</v>
      </c>
      <c r="AB54" s="14">
        <f t="shared" si="14"/>
        <v>9</v>
      </c>
    </row>
    <row r="55" spans="1:28" ht="9.75" customHeight="1">
      <c r="A55" s="44" t="s">
        <v>92</v>
      </c>
      <c r="B55" s="44"/>
      <c r="C55" s="12"/>
      <c r="D55" s="13">
        <f>SUM(D56:D63)</f>
        <v>19033</v>
      </c>
      <c r="E55" s="14">
        <f aca="true" t="shared" si="15" ref="E55:N55">SUM(E56:E63)</f>
        <v>73080</v>
      </c>
      <c r="F55" s="14">
        <f t="shared" si="15"/>
        <v>35192</v>
      </c>
      <c r="G55" s="14">
        <f t="shared" si="15"/>
        <v>631</v>
      </c>
      <c r="H55" s="14">
        <f t="shared" si="15"/>
        <v>581</v>
      </c>
      <c r="I55" s="14">
        <f t="shared" si="15"/>
        <v>1946</v>
      </c>
      <c r="J55" s="14">
        <f t="shared" si="15"/>
        <v>759</v>
      </c>
      <c r="K55" s="14">
        <f t="shared" si="15"/>
        <v>13</v>
      </c>
      <c r="L55" s="14">
        <f t="shared" si="15"/>
        <v>1464</v>
      </c>
      <c r="M55" s="14">
        <f t="shared" si="15"/>
        <v>853</v>
      </c>
      <c r="N55" s="14">
        <f t="shared" si="15"/>
        <v>1</v>
      </c>
      <c r="O55" s="15"/>
      <c r="P55" s="15" t="s">
        <v>93</v>
      </c>
      <c r="Q55" s="20"/>
      <c r="R55" s="21">
        <v>3206</v>
      </c>
      <c r="S55" s="22">
        <v>11536</v>
      </c>
      <c r="T55" s="22">
        <v>5517</v>
      </c>
      <c r="U55" s="22">
        <v>106</v>
      </c>
      <c r="V55" s="22">
        <v>111</v>
      </c>
      <c r="W55" s="19">
        <v>284</v>
      </c>
      <c r="X55" s="19">
        <v>183</v>
      </c>
      <c r="Y55" s="19">
        <v>1</v>
      </c>
      <c r="Z55" s="19">
        <v>244</v>
      </c>
      <c r="AA55" s="19">
        <v>205</v>
      </c>
      <c r="AB55" s="23">
        <v>1</v>
      </c>
    </row>
    <row r="56" spans="1:28" ht="9.75" customHeight="1">
      <c r="A56" s="15"/>
      <c r="B56" s="15" t="s">
        <v>94</v>
      </c>
      <c r="C56" s="20"/>
      <c r="D56" s="21">
        <v>5195</v>
      </c>
      <c r="E56" s="22">
        <v>19592</v>
      </c>
      <c r="F56" s="22">
        <v>9419</v>
      </c>
      <c r="G56" s="22">
        <v>147</v>
      </c>
      <c r="H56" s="22">
        <v>163</v>
      </c>
      <c r="I56" s="19">
        <v>348</v>
      </c>
      <c r="J56" s="19">
        <v>199</v>
      </c>
      <c r="K56" s="19">
        <v>3</v>
      </c>
      <c r="L56" s="19">
        <v>427</v>
      </c>
      <c r="M56" s="19">
        <v>261</v>
      </c>
      <c r="N56" s="32" t="s">
        <v>139</v>
      </c>
      <c r="O56" s="15"/>
      <c r="P56" s="15" t="s">
        <v>95</v>
      </c>
      <c r="Q56" s="20"/>
      <c r="R56" s="21">
        <v>1283</v>
      </c>
      <c r="S56" s="22">
        <v>4208</v>
      </c>
      <c r="T56" s="22">
        <v>1964</v>
      </c>
      <c r="U56" s="22">
        <v>35</v>
      </c>
      <c r="V56" s="22">
        <v>38</v>
      </c>
      <c r="W56" s="19">
        <v>103</v>
      </c>
      <c r="X56" s="19">
        <v>55</v>
      </c>
      <c r="Y56" s="27">
        <v>1</v>
      </c>
      <c r="Z56" s="19">
        <v>131</v>
      </c>
      <c r="AA56" s="19">
        <v>66</v>
      </c>
      <c r="AB56" s="23" t="s">
        <v>139</v>
      </c>
    </row>
    <row r="57" spans="1:28" ht="9.75" customHeight="1">
      <c r="A57" s="15"/>
      <c r="B57" s="15" t="s">
        <v>96</v>
      </c>
      <c r="C57" s="20"/>
      <c r="D57" s="21">
        <v>998</v>
      </c>
      <c r="E57" s="22">
        <v>4126</v>
      </c>
      <c r="F57" s="22">
        <v>2004</v>
      </c>
      <c r="G57" s="22">
        <v>28</v>
      </c>
      <c r="H57" s="22">
        <v>38</v>
      </c>
      <c r="I57" s="19">
        <v>86</v>
      </c>
      <c r="J57" s="19">
        <v>36</v>
      </c>
      <c r="K57" s="23">
        <v>2</v>
      </c>
      <c r="L57" s="19">
        <v>63</v>
      </c>
      <c r="M57" s="19">
        <v>43</v>
      </c>
      <c r="N57" s="32" t="s">
        <v>139</v>
      </c>
      <c r="O57" s="15"/>
      <c r="P57" s="15" t="s">
        <v>97</v>
      </c>
      <c r="Q57" s="20"/>
      <c r="R57" s="21">
        <v>5100</v>
      </c>
      <c r="S57" s="22">
        <v>15470</v>
      </c>
      <c r="T57" s="22">
        <v>7226</v>
      </c>
      <c r="U57" s="22">
        <v>129</v>
      </c>
      <c r="V57" s="22">
        <v>142</v>
      </c>
      <c r="W57" s="19">
        <v>279</v>
      </c>
      <c r="X57" s="19">
        <v>445</v>
      </c>
      <c r="Y57" s="19">
        <v>10</v>
      </c>
      <c r="Z57" s="19">
        <v>360</v>
      </c>
      <c r="AA57" s="19">
        <v>370</v>
      </c>
      <c r="AB57" s="27">
        <v>8</v>
      </c>
    </row>
    <row r="58" spans="1:28" ht="9.75" customHeight="1">
      <c r="A58" s="15"/>
      <c r="B58" s="15" t="s">
        <v>98</v>
      </c>
      <c r="C58" s="20"/>
      <c r="D58" s="21">
        <v>5419</v>
      </c>
      <c r="E58" s="22">
        <v>21796</v>
      </c>
      <c r="F58" s="22">
        <v>10560</v>
      </c>
      <c r="G58" s="22">
        <v>210</v>
      </c>
      <c r="H58" s="22">
        <v>160</v>
      </c>
      <c r="I58" s="19">
        <v>671</v>
      </c>
      <c r="J58" s="19">
        <v>280</v>
      </c>
      <c r="K58" s="19">
        <v>1</v>
      </c>
      <c r="L58" s="19">
        <v>416</v>
      </c>
      <c r="M58" s="19">
        <v>276</v>
      </c>
      <c r="N58" s="23" t="s">
        <v>139</v>
      </c>
      <c r="O58" s="15"/>
      <c r="P58" s="15" t="s">
        <v>99</v>
      </c>
      <c r="Q58" s="20"/>
      <c r="R58" s="21">
        <v>2485</v>
      </c>
      <c r="S58" s="22">
        <v>8266</v>
      </c>
      <c r="T58" s="22">
        <v>3933</v>
      </c>
      <c r="U58" s="22">
        <v>66</v>
      </c>
      <c r="V58" s="22">
        <v>91</v>
      </c>
      <c r="W58" s="19">
        <v>142</v>
      </c>
      <c r="X58" s="19">
        <v>120</v>
      </c>
      <c r="Y58" s="23" t="s">
        <v>139</v>
      </c>
      <c r="Z58" s="19">
        <v>190</v>
      </c>
      <c r="AA58" s="19">
        <v>144</v>
      </c>
      <c r="AB58" s="32" t="s">
        <v>139</v>
      </c>
    </row>
    <row r="59" spans="1:28" ht="9.75" customHeight="1">
      <c r="A59" s="15"/>
      <c r="B59" s="15" t="s">
        <v>100</v>
      </c>
      <c r="C59" s="20"/>
      <c r="D59" s="21">
        <v>5831</v>
      </c>
      <c r="E59" s="22">
        <v>22694</v>
      </c>
      <c r="F59" s="22">
        <v>10953</v>
      </c>
      <c r="G59" s="22">
        <v>220</v>
      </c>
      <c r="H59" s="22">
        <v>169</v>
      </c>
      <c r="I59" s="19">
        <v>737</v>
      </c>
      <c r="J59" s="19">
        <v>210</v>
      </c>
      <c r="K59" s="19">
        <v>6</v>
      </c>
      <c r="L59" s="19">
        <v>393</v>
      </c>
      <c r="M59" s="19">
        <v>237</v>
      </c>
      <c r="N59" s="27">
        <v>1</v>
      </c>
      <c r="O59" s="15"/>
      <c r="P59" s="15" t="s">
        <v>101</v>
      </c>
      <c r="Q59" s="20"/>
      <c r="R59" s="21">
        <v>417</v>
      </c>
      <c r="S59" s="22">
        <v>1563</v>
      </c>
      <c r="T59" s="22">
        <v>738</v>
      </c>
      <c r="U59" s="22">
        <v>14</v>
      </c>
      <c r="V59" s="22">
        <v>18</v>
      </c>
      <c r="W59" s="19">
        <v>48</v>
      </c>
      <c r="X59" s="19">
        <v>24</v>
      </c>
      <c r="Y59" s="23" t="s">
        <v>139</v>
      </c>
      <c r="Z59" s="19">
        <v>33</v>
      </c>
      <c r="AA59" s="19">
        <v>10</v>
      </c>
      <c r="AB59" s="23" t="s">
        <v>139</v>
      </c>
    </row>
    <row r="60" spans="1:28" ht="9.75" customHeight="1">
      <c r="A60" s="15"/>
      <c r="B60" s="15" t="s">
        <v>102</v>
      </c>
      <c r="C60" s="20"/>
      <c r="D60" s="21">
        <v>635</v>
      </c>
      <c r="E60" s="22">
        <v>2114</v>
      </c>
      <c r="F60" s="22">
        <v>1005</v>
      </c>
      <c r="G60" s="22">
        <v>15</v>
      </c>
      <c r="H60" s="22">
        <v>18</v>
      </c>
      <c r="I60" s="19">
        <v>33</v>
      </c>
      <c r="J60" s="19">
        <v>11</v>
      </c>
      <c r="K60" s="23">
        <v>1</v>
      </c>
      <c r="L60" s="19">
        <v>73</v>
      </c>
      <c r="M60" s="19">
        <v>12</v>
      </c>
      <c r="N60" s="23" t="s">
        <v>139</v>
      </c>
      <c r="O60" s="15"/>
      <c r="P60" s="15"/>
      <c r="R60" s="16"/>
      <c r="S60" s="31"/>
      <c r="T60" s="31"/>
      <c r="U60" s="28"/>
      <c r="V60" s="31"/>
      <c r="W60" s="19"/>
      <c r="X60" s="19"/>
      <c r="Y60" s="19"/>
      <c r="Z60" s="19"/>
      <c r="AA60" s="19"/>
      <c r="AB60" s="27"/>
    </row>
    <row r="61" spans="1:28" ht="9.75" customHeight="1">
      <c r="A61" s="15"/>
      <c r="B61" s="15" t="s">
        <v>103</v>
      </c>
      <c r="C61" s="20"/>
      <c r="D61" s="21">
        <v>473</v>
      </c>
      <c r="E61" s="22">
        <v>1631</v>
      </c>
      <c r="F61" s="22">
        <v>762</v>
      </c>
      <c r="G61" s="22">
        <v>8</v>
      </c>
      <c r="H61" s="22">
        <v>21</v>
      </c>
      <c r="I61" s="19">
        <v>27</v>
      </c>
      <c r="J61" s="19">
        <v>4</v>
      </c>
      <c r="K61" s="23" t="s">
        <v>139</v>
      </c>
      <c r="L61" s="19">
        <v>38</v>
      </c>
      <c r="M61" s="19">
        <v>15</v>
      </c>
      <c r="N61" s="23" t="s">
        <v>139</v>
      </c>
      <c r="O61" s="44" t="s">
        <v>104</v>
      </c>
      <c r="P61" s="44"/>
      <c r="Q61" s="12"/>
      <c r="R61" s="13">
        <f>SUM(R62:R69)</f>
        <v>5362</v>
      </c>
      <c r="S61" s="14">
        <f aca="true" t="shared" si="16" ref="S61:AB61">SUM(S62:S69)</f>
        <v>20124</v>
      </c>
      <c r="T61" s="14">
        <f t="shared" si="16"/>
        <v>9810</v>
      </c>
      <c r="U61" s="14">
        <f t="shared" si="16"/>
        <v>188</v>
      </c>
      <c r="V61" s="14">
        <f t="shared" si="16"/>
        <v>189</v>
      </c>
      <c r="W61" s="14">
        <f t="shared" si="16"/>
        <v>457</v>
      </c>
      <c r="X61" s="14">
        <f t="shared" si="16"/>
        <v>306</v>
      </c>
      <c r="Y61" s="14" t="s">
        <v>141</v>
      </c>
      <c r="Z61" s="14">
        <f t="shared" si="16"/>
        <v>471</v>
      </c>
      <c r="AA61" s="14">
        <f t="shared" si="16"/>
        <v>311</v>
      </c>
      <c r="AB61" s="14">
        <f t="shared" si="16"/>
        <v>4</v>
      </c>
    </row>
    <row r="62" spans="1:28" ht="9.75" customHeight="1">
      <c r="A62" s="15"/>
      <c r="B62" s="15" t="s">
        <v>105</v>
      </c>
      <c r="C62" s="20"/>
      <c r="D62" s="21">
        <v>181</v>
      </c>
      <c r="E62" s="22">
        <v>430</v>
      </c>
      <c r="F62" s="22">
        <v>200</v>
      </c>
      <c r="G62" s="22" t="s">
        <v>139</v>
      </c>
      <c r="H62" s="22">
        <v>7</v>
      </c>
      <c r="I62" s="19">
        <v>21</v>
      </c>
      <c r="J62" s="19">
        <v>18</v>
      </c>
      <c r="K62" s="23" t="s">
        <v>139</v>
      </c>
      <c r="L62" s="19">
        <v>24</v>
      </c>
      <c r="M62" s="19">
        <v>7</v>
      </c>
      <c r="N62" s="23" t="s">
        <v>139</v>
      </c>
      <c r="O62" s="15"/>
      <c r="P62" s="15" t="s">
        <v>106</v>
      </c>
      <c r="Q62" s="20"/>
      <c r="R62" s="21">
        <v>1130</v>
      </c>
      <c r="S62" s="22">
        <v>4644</v>
      </c>
      <c r="T62" s="22">
        <v>2237</v>
      </c>
      <c r="U62" s="22">
        <v>40</v>
      </c>
      <c r="V62" s="22">
        <v>40</v>
      </c>
      <c r="W62" s="19">
        <v>97</v>
      </c>
      <c r="X62" s="19">
        <v>64</v>
      </c>
      <c r="Y62" s="23" t="s">
        <v>139</v>
      </c>
      <c r="Z62" s="19">
        <v>63</v>
      </c>
      <c r="AA62" s="19">
        <v>48</v>
      </c>
      <c r="AB62" s="23">
        <v>2</v>
      </c>
    </row>
    <row r="63" spans="1:28" ht="9.75" customHeight="1">
      <c r="A63" s="15"/>
      <c r="B63" s="15" t="s">
        <v>107</v>
      </c>
      <c r="C63" s="20"/>
      <c r="D63" s="21">
        <v>301</v>
      </c>
      <c r="E63" s="22">
        <v>697</v>
      </c>
      <c r="F63" s="22">
        <v>289</v>
      </c>
      <c r="G63" s="22">
        <v>3</v>
      </c>
      <c r="H63" s="22">
        <v>5</v>
      </c>
      <c r="I63" s="19">
        <v>23</v>
      </c>
      <c r="J63" s="19">
        <v>1</v>
      </c>
      <c r="K63" s="23" t="s">
        <v>139</v>
      </c>
      <c r="L63" s="19">
        <v>30</v>
      </c>
      <c r="M63" s="19">
        <v>2</v>
      </c>
      <c r="N63" s="23" t="s">
        <v>139</v>
      </c>
      <c r="O63" s="15"/>
      <c r="P63" s="15" t="s">
        <v>108</v>
      </c>
      <c r="Q63" s="20"/>
      <c r="R63" s="21">
        <v>683</v>
      </c>
      <c r="S63" s="22">
        <v>2565</v>
      </c>
      <c r="T63" s="22">
        <v>1275</v>
      </c>
      <c r="U63" s="22">
        <v>34</v>
      </c>
      <c r="V63" s="22">
        <v>31</v>
      </c>
      <c r="W63" s="19">
        <v>65</v>
      </c>
      <c r="X63" s="19">
        <v>50</v>
      </c>
      <c r="Y63" s="23" t="s">
        <v>139</v>
      </c>
      <c r="Z63" s="19">
        <v>82</v>
      </c>
      <c r="AA63" s="19">
        <v>42</v>
      </c>
      <c r="AB63" s="23" t="s">
        <v>139</v>
      </c>
    </row>
    <row r="64" spans="1:28" ht="9.75" customHeight="1">
      <c r="A64" s="15"/>
      <c r="B64" s="15"/>
      <c r="D64" s="16"/>
      <c r="E64" s="31"/>
      <c r="F64" s="31"/>
      <c r="G64" s="28"/>
      <c r="H64" s="31"/>
      <c r="I64" s="19"/>
      <c r="J64" s="19"/>
      <c r="K64" s="19"/>
      <c r="L64" s="19"/>
      <c r="M64" s="19"/>
      <c r="N64" s="19"/>
      <c r="O64" s="15"/>
      <c r="P64" s="15" t="s">
        <v>109</v>
      </c>
      <c r="Q64" s="20"/>
      <c r="R64" s="21">
        <v>432</v>
      </c>
      <c r="S64" s="22">
        <v>1378</v>
      </c>
      <c r="T64" s="22">
        <v>661</v>
      </c>
      <c r="U64" s="22">
        <v>13</v>
      </c>
      <c r="V64" s="22">
        <v>13</v>
      </c>
      <c r="W64" s="19">
        <v>22</v>
      </c>
      <c r="X64" s="19">
        <v>19</v>
      </c>
      <c r="Y64" s="32" t="s">
        <v>139</v>
      </c>
      <c r="Z64" s="19">
        <v>33</v>
      </c>
      <c r="AA64" s="19">
        <v>20</v>
      </c>
      <c r="AB64" s="23" t="s">
        <v>139</v>
      </c>
    </row>
    <row r="65" spans="1:28" ht="9.75" customHeight="1">
      <c r="A65" s="44" t="s">
        <v>110</v>
      </c>
      <c r="B65" s="44"/>
      <c r="C65" s="12"/>
      <c r="D65" s="13">
        <f>SUM(D66:D72)</f>
        <v>28674</v>
      </c>
      <c r="E65" s="14">
        <f aca="true" t="shared" si="17" ref="E65:N65">SUM(E66:E72)</f>
        <v>92533</v>
      </c>
      <c r="F65" s="14">
        <f t="shared" si="17"/>
        <v>46248</v>
      </c>
      <c r="G65" s="14">
        <f t="shared" si="17"/>
        <v>1038</v>
      </c>
      <c r="H65" s="14">
        <f t="shared" si="17"/>
        <v>529</v>
      </c>
      <c r="I65" s="14">
        <f t="shared" si="17"/>
        <v>3440</v>
      </c>
      <c r="J65" s="14">
        <f t="shared" si="17"/>
        <v>1992</v>
      </c>
      <c r="K65" s="14">
        <f t="shared" si="17"/>
        <v>26</v>
      </c>
      <c r="L65" s="14">
        <f t="shared" si="17"/>
        <v>2939</v>
      </c>
      <c r="M65" s="14">
        <f t="shared" si="17"/>
        <v>2011</v>
      </c>
      <c r="N65" s="14">
        <f t="shared" si="17"/>
        <v>14</v>
      </c>
      <c r="O65" s="15"/>
      <c r="P65" s="15" t="s">
        <v>111</v>
      </c>
      <c r="Q65" s="20"/>
      <c r="R65" s="21">
        <v>606</v>
      </c>
      <c r="S65" s="22">
        <v>1811</v>
      </c>
      <c r="T65" s="22">
        <v>919</v>
      </c>
      <c r="U65" s="22">
        <v>17</v>
      </c>
      <c r="V65" s="22">
        <v>20</v>
      </c>
      <c r="W65" s="19">
        <v>52</v>
      </c>
      <c r="X65" s="19">
        <v>31</v>
      </c>
      <c r="Y65" s="23" t="s">
        <v>139</v>
      </c>
      <c r="Z65" s="19">
        <v>72</v>
      </c>
      <c r="AA65" s="19">
        <v>33</v>
      </c>
      <c r="AB65" s="23" t="s">
        <v>139</v>
      </c>
    </row>
    <row r="66" spans="1:28" ht="9.75" customHeight="1">
      <c r="A66" s="15"/>
      <c r="B66" s="15" t="s">
        <v>112</v>
      </c>
      <c r="C66" s="20"/>
      <c r="D66" s="29">
        <v>5847</v>
      </c>
      <c r="E66" s="30">
        <v>16982</v>
      </c>
      <c r="F66" s="30">
        <v>8360</v>
      </c>
      <c r="G66" s="30">
        <v>268</v>
      </c>
      <c r="H66" s="30">
        <v>89</v>
      </c>
      <c r="I66" s="19">
        <v>806</v>
      </c>
      <c r="J66" s="19">
        <v>333</v>
      </c>
      <c r="K66" s="32">
        <v>6</v>
      </c>
      <c r="L66" s="19">
        <v>750</v>
      </c>
      <c r="M66" s="19">
        <v>330</v>
      </c>
      <c r="N66" s="27">
        <v>7</v>
      </c>
      <c r="O66" s="15"/>
      <c r="P66" s="15" t="s">
        <v>113</v>
      </c>
      <c r="Q66" s="20"/>
      <c r="R66" s="21">
        <v>631</v>
      </c>
      <c r="S66" s="22">
        <v>2519</v>
      </c>
      <c r="T66" s="22">
        <v>1216</v>
      </c>
      <c r="U66" s="22">
        <v>24</v>
      </c>
      <c r="V66" s="22">
        <v>15</v>
      </c>
      <c r="W66" s="19">
        <v>100</v>
      </c>
      <c r="X66" s="19">
        <v>36</v>
      </c>
      <c r="Y66" s="23" t="s">
        <v>139</v>
      </c>
      <c r="Z66" s="19">
        <v>56</v>
      </c>
      <c r="AA66" s="19">
        <v>40</v>
      </c>
      <c r="AB66" s="23" t="s">
        <v>139</v>
      </c>
    </row>
    <row r="67" spans="1:28" ht="9.75" customHeight="1">
      <c r="A67" s="15"/>
      <c r="B67" s="15" t="s">
        <v>114</v>
      </c>
      <c r="C67" s="20"/>
      <c r="D67" s="29">
        <v>2283</v>
      </c>
      <c r="E67" s="30">
        <v>8482</v>
      </c>
      <c r="F67" s="30">
        <v>4077</v>
      </c>
      <c r="G67" s="30">
        <v>54</v>
      </c>
      <c r="H67" s="30">
        <v>63</v>
      </c>
      <c r="I67" s="19">
        <v>307</v>
      </c>
      <c r="J67" s="19">
        <v>105</v>
      </c>
      <c r="K67" s="23">
        <v>3</v>
      </c>
      <c r="L67" s="19">
        <v>157</v>
      </c>
      <c r="M67" s="19">
        <v>123</v>
      </c>
      <c r="N67" s="23">
        <v>2</v>
      </c>
      <c r="O67" s="15"/>
      <c r="P67" s="15" t="s">
        <v>115</v>
      </c>
      <c r="Q67" s="20"/>
      <c r="R67" s="21">
        <v>957</v>
      </c>
      <c r="S67" s="22">
        <v>4179</v>
      </c>
      <c r="T67" s="22">
        <v>2004</v>
      </c>
      <c r="U67" s="22">
        <v>31</v>
      </c>
      <c r="V67" s="22">
        <v>45</v>
      </c>
      <c r="W67" s="19">
        <v>67</v>
      </c>
      <c r="X67" s="19">
        <v>73</v>
      </c>
      <c r="Y67" s="32" t="s">
        <v>139</v>
      </c>
      <c r="Z67" s="19">
        <v>66</v>
      </c>
      <c r="AA67" s="19">
        <v>96</v>
      </c>
      <c r="AB67" s="23">
        <v>2</v>
      </c>
    </row>
    <row r="68" spans="1:28" ht="9.75" customHeight="1">
      <c r="A68" s="15"/>
      <c r="B68" s="15" t="s">
        <v>116</v>
      </c>
      <c r="C68" s="20"/>
      <c r="D68" s="29">
        <v>10886</v>
      </c>
      <c r="E68" s="30">
        <v>31844</v>
      </c>
      <c r="F68" s="30">
        <v>16395</v>
      </c>
      <c r="G68" s="30">
        <v>412</v>
      </c>
      <c r="H68" s="30">
        <v>143</v>
      </c>
      <c r="I68" s="19">
        <v>1225</v>
      </c>
      <c r="J68" s="19">
        <v>953</v>
      </c>
      <c r="K68" s="19">
        <v>10</v>
      </c>
      <c r="L68" s="19">
        <v>1120</v>
      </c>
      <c r="M68" s="19">
        <v>915</v>
      </c>
      <c r="N68" s="27">
        <v>2</v>
      </c>
      <c r="O68" s="15"/>
      <c r="P68" s="15" t="s">
        <v>117</v>
      </c>
      <c r="Q68" s="20"/>
      <c r="R68" s="21">
        <v>606</v>
      </c>
      <c r="S68" s="22">
        <v>2177</v>
      </c>
      <c r="T68" s="22">
        <v>1062</v>
      </c>
      <c r="U68" s="22">
        <v>22</v>
      </c>
      <c r="V68" s="22">
        <v>18</v>
      </c>
      <c r="W68" s="19">
        <v>34</v>
      </c>
      <c r="X68" s="19">
        <v>25</v>
      </c>
      <c r="Y68" s="23" t="s">
        <v>139</v>
      </c>
      <c r="Z68" s="19">
        <v>58</v>
      </c>
      <c r="AA68" s="19">
        <v>28</v>
      </c>
      <c r="AB68" s="23" t="s">
        <v>139</v>
      </c>
    </row>
    <row r="69" spans="1:28" ht="9.75" customHeight="1">
      <c r="A69" s="15"/>
      <c r="B69" s="15" t="s">
        <v>118</v>
      </c>
      <c r="C69" s="20"/>
      <c r="D69" s="29">
        <v>2636</v>
      </c>
      <c r="E69" s="30">
        <v>10404</v>
      </c>
      <c r="F69" s="30">
        <v>5133</v>
      </c>
      <c r="G69" s="30">
        <v>105</v>
      </c>
      <c r="H69" s="30">
        <v>63</v>
      </c>
      <c r="I69" s="19">
        <v>389</v>
      </c>
      <c r="J69" s="19">
        <v>110</v>
      </c>
      <c r="K69" s="19" t="s">
        <v>139</v>
      </c>
      <c r="L69" s="19">
        <v>240</v>
      </c>
      <c r="M69" s="19">
        <v>138</v>
      </c>
      <c r="N69" s="32" t="s">
        <v>139</v>
      </c>
      <c r="O69" s="15"/>
      <c r="P69" s="15" t="s">
        <v>119</v>
      </c>
      <c r="Q69" s="20"/>
      <c r="R69" s="21">
        <v>317</v>
      </c>
      <c r="S69" s="22">
        <v>851</v>
      </c>
      <c r="T69" s="22">
        <v>436</v>
      </c>
      <c r="U69" s="22">
        <v>7</v>
      </c>
      <c r="V69" s="22">
        <v>7</v>
      </c>
      <c r="W69" s="19">
        <v>20</v>
      </c>
      <c r="X69" s="19">
        <v>8</v>
      </c>
      <c r="Y69" s="23" t="s">
        <v>139</v>
      </c>
      <c r="Z69" s="19">
        <v>41</v>
      </c>
      <c r="AA69" s="19">
        <v>4</v>
      </c>
      <c r="AB69" s="23" t="s">
        <v>139</v>
      </c>
    </row>
    <row r="70" spans="1:28" ht="9.75" customHeight="1">
      <c r="A70" s="15"/>
      <c r="B70" s="15" t="s">
        <v>120</v>
      </c>
      <c r="C70" s="20"/>
      <c r="D70" s="29">
        <v>2496</v>
      </c>
      <c r="E70" s="30">
        <v>10433</v>
      </c>
      <c r="F70" s="30">
        <v>5185</v>
      </c>
      <c r="G70" s="30">
        <v>76</v>
      </c>
      <c r="H70" s="30">
        <v>70</v>
      </c>
      <c r="I70" s="19">
        <v>410</v>
      </c>
      <c r="J70" s="19">
        <v>146</v>
      </c>
      <c r="K70" s="27">
        <v>2</v>
      </c>
      <c r="L70" s="19">
        <v>272</v>
      </c>
      <c r="M70" s="19">
        <v>150</v>
      </c>
      <c r="N70" s="32" t="s">
        <v>139</v>
      </c>
      <c r="O70" s="15"/>
      <c r="P70" s="15"/>
      <c r="R70" s="16"/>
      <c r="S70" s="31"/>
      <c r="T70" s="31"/>
      <c r="U70" s="28"/>
      <c r="V70" s="31"/>
      <c r="W70" s="19"/>
      <c r="X70" s="19"/>
      <c r="Y70" s="19"/>
      <c r="Z70" s="19"/>
      <c r="AA70" s="19"/>
      <c r="AB70" s="19"/>
    </row>
    <row r="71" spans="1:28" ht="9.75" customHeight="1">
      <c r="A71" s="15"/>
      <c r="B71" s="15" t="s">
        <v>121</v>
      </c>
      <c r="C71" s="20"/>
      <c r="D71" s="29">
        <v>3379</v>
      </c>
      <c r="E71" s="30">
        <v>11583</v>
      </c>
      <c r="F71" s="30">
        <v>5571</v>
      </c>
      <c r="G71" s="30">
        <v>108</v>
      </c>
      <c r="H71" s="30">
        <v>67</v>
      </c>
      <c r="I71" s="19">
        <v>262</v>
      </c>
      <c r="J71" s="19">
        <v>296</v>
      </c>
      <c r="K71" s="33">
        <v>5</v>
      </c>
      <c r="L71" s="19">
        <v>308</v>
      </c>
      <c r="M71" s="19">
        <v>292</v>
      </c>
      <c r="N71" s="23">
        <v>3</v>
      </c>
      <c r="O71" s="44" t="s">
        <v>122</v>
      </c>
      <c r="P71" s="44"/>
      <c r="Q71" s="12"/>
      <c r="R71" s="13">
        <f>SUM(R72:R77)</f>
        <v>12352</v>
      </c>
      <c r="S71" s="14">
        <f aca="true" t="shared" si="18" ref="S71:AB71">SUM(S72:S77)</f>
        <v>43907</v>
      </c>
      <c r="T71" s="14">
        <f t="shared" si="18"/>
        <v>21167</v>
      </c>
      <c r="U71" s="14">
        <f t="shared" si="18"/>
        <v>403</v>
      </c>
      <c r="V71" s="14">
        <f t="shared" si="18"/>
        <v>445</v>
      </c>
      <c r="W71" s="14">
        <f t="shared" si="18"/>
        <v>725</v>
      </c>
      <c r="X71" s="14">
        <f t="shared" si="18"/>
        <v>707</v>
      </c>
      <c r="Y71" s="14">
        <f t="shared" si="18"/>
        <v>16</v>
      </c>
      <c r="Z71" s="14">
        <f t="shared" si="18"/>
        <v>778</v>
      </c>
      <c r="AA71" s="14">
        <f t="shared" si="18"/>
        <v>943</v>
      </c>
      <c r="AB71" s="14">
        <f t="shared" si="18"/>
        <v>2</v>
      </c>
    </row>
    <row r="72" spans="1:28" ht="9.75" customHeight="1">
      <c r="A72" s="15"/>
      <c r="B72" s="15" t="s">
        <v>123</v>
      </c>
      <c r="C72" s="20"/>
      <c r="D72" s="29">
        <v>1147</v>
      </c>
      <c r="E72" s="30">
        <v>2805</v>
      </c>
      <c r="F72" s="30">
        <v>1527</v>
      </c>
      <c r="G72" s="30">
        <v>15</v>
      </c>
      <c r="H72" s="30">
        <v>34</v>
      </c>
      <c r="I72" s="19">
        <v>41</v>
      </c>
      <c r="J72" s="19">
        <v>49</v>
      </c>
      <c r="K72" s="32" t="s">
        <v>139</v>
      </c>
      <c r="L72" s="19">
        <v>92</v>
      </c>
      <c r="M72" s="19">
        <v>63</v>
      </c>
      <c r="N72" s="32" t="s">
        <v>139</v>
      </c>
      <c r="O72" s="15"/>
      <c r="P72" s="15" t="s">
        <v>124</v>
      </c>
      <c r="Q72" s="20"/>
      <c r="R72" s="21">
        <v>4200</v>
      </c>
      <c r="S72" s="22">
        <v>16007</v>
      </c>
      <c r="T72" s="22">
        <v>7635</v>
      </c>
      <c r="U72" s="22">
        <v>159</v>
      </c>
      <c r="V72" s="22">
        <v>153</v>
      </c>
      <c r="W72" s="19">
        <v>272</v>
      </c>
      <c r="X72" s="19">
        <v>172</v>
      </c>
      <c r="Y72" s="27">
        <v>11</v>
      </c>
      <c r="Z72" s="19">
        <v>240</v>
      </c>
      <c r="AA72" s="19">
        <v>247</v>
      </c>
      <c r="AB72" s="23" t="s">
        <v>139</v>
      </c>
    </row>
    <row r="73" spans="1:28" ht="9.75" customHeight="1">
      <c r="A73" s="15"/>
      <c r="B73" s="15"/>
      <c r="D73" s="16"/>
      <c r="E73" s="17"/>
      <c r="F73" s="17"/>
      <c r="G73" s="25"/>
      <c r="H73" s="17"/>
      <c r="I73" s="18"/>
      <c r="J73" s="18"/>
      <c r="K73" s="18"/>
      <c r="L73" s="18"/>
      <c r="M73" s="19"/>
      <c r="N73" s="19"/>
      <c r="O73" s="15"/>
      <c r="P73" s="15" t="s">
        <v>125</v>
      </c>
      <c r="Q73" s="20"/>
      <c r="R73" s="21">
        <v>1865</v>
      </c>
      <c r="S73" s="22">
        <v>8024</v>
      </c>
      <c r="T73" s="22">
        <v>3887</v>
      </c>
      <c r="U73" s="22">
        <v>90</v>
      </c>
      <c r="V73" s="22">
        <v>74</v>
      </c>
      <c r="W73" s="19">
        <v>172</v>
      </c>
      <c r="X73" s="19">
        <v>65</v>
      </c>
      <c r="Y73" s="27">
        <v>2</v>
      </c>
      <c r="Z73" s="19">
        <v>136</v>
      </c>
      <c r="AA73" s="19">
        <v>103</v>
      </c>
      <c r="AB73" s="23" t="s">
        <v>139</v>
      </c>
    </row>
    <row r="74" spans="1:28" ht="9.75" customHeight="1">
      <c r="A74" s="44" t="s">
        <v>126</v>
      </c>
      <c r="B74" s="44"/>
      <c r="C74" s="12"/>
      <c r="D74" s="13">
        <f>SUM(D75:D77)</f>
        <v>8454</v>
      </c>
      <c r="E74" s="14">
        <f aca="true" t="shared" si="19" ref="E74:M74">SUM(E75:E77)</f>
        <v>31390</v>
      </c>
      <c r="F74" s="14">
        <f t="shared" si="19"/>
        <v>15262</v>
      </c>
      <c r="G74" s="14">
        <f t="shared" si="19"/>
        <v>260</v>
      </c>
      <c r="H74" s="14">
        <f t="shared" si="19"/>
        <v>238</v>
      </c>
      <c r="I74" s="14">
        <f t="shared" si="19"/>
        <v>1042</v>
      </c>
      <c r="J74" s="14">
        <f t="shared" si="19"/>
        <v>288</v>
      </c>
      <c r="K74" s="14">
        <f t="shared" si="19"/>
        <v>2</v>
      </c>
      <c r="L74" s="14">
        <f t="shared" si="19"/>
        <v>696</v>
      </c>
      <c r="M74" s="14">
        <f t="shared" si="19"/>
        <v>331</v>
      </c>
      <c r="N74" s="14" t="s">
        <v>140</v>
      </c>
      <c r="O74" s="15"/>
      <c r="P74" s="15" t="s">
        <v>127</v>
      </c>
      <c r="Q74" s="20"/>
      <c r="R74" s="21">
        <v>377</v>
      </c>
      <c r="S74" s="22">
        <v>1537</v>
      </c>
      <c r="T74" s="22">
        <v>746</v>
      </c>
      <c r="U74" s="22">
        <v>8</v>
      </c>
      <c r="V74" s="22">
        <v>19</v>
      </c>
      <c r="W74" s="19">
        <v>28</v>
      </c>
      <c r="X74" s="19">
        <v>14</v>
      </c>
      <c r="Y74" s="23" t="s">
        <v>139</v>
      </c>
      <c r="Z74" s="19">
        <v>36</v>
      </c>
      <c r="AA74" s="19">
        <v>24</v>
      </c>
      <c r="AB74" s="23" t="s">
        <v>139</v>
      </c>
    </row>
    <row r="75" spans="1:28" ht="9.75" customHeight="1">
      <c r="A75" s="15"/>
      <c r="B75" s="15" t="s">
        <v>128</v>
      </c>
      <c r="C75" s="20"/>
      <c r="D75" s="29">
        <v>5040</v>
      </c>
      <c r="E75" s="30">
        <v>18517</v>
      </c>
      <c r="F75" s="30">
        <v>8970</v>
      </c>
      <c r="G75" s="30">
        <v>142</v>
      </c>
      <c r="H75" s="30">
        <v>113</v>
      </c>
      <c r="I75" s="19">
        <v>770</v>
      </c>
      <c r="J75" s="19">
        <v>185</v>
      </c>
      <c r="K75" s="19" t="s">
        <v>142</v>
      </c>
      <c r="L75" s="35">
        <v>431</v>
      </c>
      <c r="M75" s="35">
        <v>202</v>
      </c>
      <c r="N75" s="23" t="s">
        <v>142</v>
      </c>
      <c r="O75" s="15"/>
      <c r="P75" s="15" t="s">
        <v>129</v>
      </c>
      <c r="Q75" s="20"/>
      <c r="R75" s="21">
        <v>381</v>
      </c>
      <c r="S75" s="22">
        <v>1217</v>
      </c>
      <c r="T75" s="22">
        <v>588</v>
      </c>
      <c r="U75" s="22">
        <v>12</v>
      </c>
      <c r="V75" s="22">
        <v>16</v>
      </c>
      <c r="W75" s="19">
        <v>19</v>
      </c>
      <c r="X75" s="19">
        <v>22</v>
      </c>
      <c r="Y75" s="23" t="s">
        <v>139</v>
      </c>
      <c r="Z75" s="19">
        <v>27</v>
      </c>
      <c r="AA75" s="19">
        <v>16</v>
      </c>
      <c r="AB75" s="23" t="s">
        <v>139</v>
      </c>
    </row>
    <row r="76" spans="1:28" ht="9.75" customHeight="1">
      <c r="A76" s="15"/>
      <c r="B76" s="15" t="s">
        <v>130</v>
      </c>
      <c r="C76" s="20"/>
      <c r="D76" s="29">
        <v>767</v>
      </c>
      <c r="E76" s="30">
        <v>3138</v>
      </c>
      <c r="F76" s="30">
        <v>1534</v>
      </c>
      <c r="G76" s="30">
        <v>23</v>
      </c>
      <c r="H76" s="30">
        <v>28</v>
      </c>
      <c r="I76" s="19">
        <v>111</v>
      </c>
      <c r="J76" s="19">
        <v>19</v>
      </c>
      <c r="K76" s="23">
        <v>1</v>
      </c>
      <c r="L76" s="35">
        <v>56</v>
      </c>
      <c r="M76" s="35">
        <v>26</v>
      </c>
      <c r="N76" s="23" t="s">
        <v>142</v>
      </c>
      <c r="O76" s="15"/>
      <c r="P76" s="15" t="s">
        <v>131</v>
      </c>
      <c r="Q76" s="20"/>
      <c r="R76" s="21">
        <v>4208</v>
      </c>
      <c r="S76" s="22">
        <v>12947</v>
      </c>
      <c r="T76" s="22">
        <v>6252</v>
      </c>
      <c r="U76" s="22">
        <v>96</v>
      </c>
      <c r="V76" s="22">
        <v>153</v>
      </c>
      <c r="W76" s="19">
        <v>141</v>
      </c>
      <c r="X76" s="19">
        <v>309</v>
      </c>
      <c r="Y76" s="19">
        <v>3</v>
      </c>
      <c r="Z76" s="19">
        <v>249</v>
      </c>
      <c r="AA76" s="19">
        <v>417</v>
      </c>
      <c r="AB76" s="27">
        <v>1</v>
      </c>
    </row>
    <row r="77" spans="1:28" ht="9.75" customHeight="1">
      <c r="A77" s="15"/>
      <c r="B77" s="15" t="s">
        <v>132</v>
      </c>
      <c r="C77" s="20"/>
      <c r="D77" s="29">
        <v>2647</v>
      </c>
      <c r="E77" s="30">
        <v>9735</v>
      </c>
      <c r="F77" s="30">
        <v>4758</v>
      </c>
      <c r="G77" s="30">
        <v>95</v>
      </c>
      <c r="H77" s="30">
        <v>97</v>
      </c>
      <c r="I77" s="19">
        <v>161</v>
      </c>
      <c r="J77" s="19">
        <v>84</v>
      </c>
      <c r="K77" s="19">
        <v>1</v>
      </c>
      <c r="L77" s="35">
        <v>209</v>
      </c>
      <c r="M77" s="35">
        <v>103</v>
      </c>
      <c r="N77" s="23" t="s">
        <v>142</v>
      </c>
      <c r="O77" s="15"/>
      <c r="P77" s="15" t="s">
        <v>133</v>
      </c>
      <c r="Q77" s="20"/>
      <c r="R77" s="21">
        <v>1321</v>
      </c>
      <c r="S77" s="22">
        <v>4175</v>
      </c>
      <c r="T77" s="22">
        <v>2059</v>
      </c>
      <c r="U77" s="22">
        <v>38</v>
      </c>
      <c r="V77" s="22">
        <v>30</v>
      </c>
      <c r="W77" s="19">
        <v>93</v>
      </c>
      <c r="X77" s="19">
        <v>125</v>
      </c>
      <c r="Y77" s="23" t="s">
        <v>139</v>
      </c>
      <c r="Z77" s="19">
        <v>90</v>
      </c>
      <c r="AA77" s="19">
        <v>136</v>
      </c>
      <c r="AB77" s="27">
        <v>1</v>
      </c>
    </row>
    <row r="78" spans="1:28" ht="3.75" customHeight="1" thickBot="1">
      <c r="A78" s="36"/>
      <c r="B78" s="36"/>
      <c r="C78" s="36"/>
      <c r="D78" s="37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6"/>
      <c r="P78" s="36"/>
      <c r="Q78" s="40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ht="13.5">
      <c r="A79" s="45" t="s">
        <v>134</v>
      </c>
      <c r="B79" s="45"/>
      <c r="C79" s="45"/>
      <c r="D79" s="45"/>
      <c r="E79" s="45"/>
      <c r="F79" s="45"/>
      <c r="G79" s="45"/>
      <c r="H79" s="45"/>
      <c r="I79" s="45"/>
      <c r="J79" s="46"/>
      <c r="O79" s="41"/>
      <c r="P79" s="41"/>
      <c r="Q79" s="41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</sheetData>
  <mergeCells count="43">
    <mergeCell ref="O5:Q7"/>
    <mergeCell ref="R5:R7"/>
    <mergeCell ref="I6:K6"/>
    <mergeCell ref="A3:H3"/>
    <mergeCell ref="A5:C7"/>
    <mergeCell ref="D5:D7"/>
    <mergeCell ref="E6:E7"/>
    <mergeCell ref="F6:F7"/>
    <mergeCell ref="G6:G7"/>
    <mergeCell ref="H6:H7"/>
    <mergeCell ref="G5:H5"/>
    <mergeCell ref="U5:V5"/>
    <mergeCell ref="W5:AB5"/>
    <mergeCell ref="S6:S7"/>
    <mergeCell ref="T6:T7"/>
    <mergeCell ref="U6:U7"/>
    <mergeCell ref="V6:V7"/>
    <mergeCell ref="W6:Y6"/>
    <mergeCell ref="Z6:AB6"/>
    <mergeCell ref="O38:P38"/>
    <mergeCell ref="O41:P41"/>
    <mergeCell ref="O54:P54"/>
    <mergeCell ref="A36:B36"/>
    <mergeCell ref="A41:B41"/>
    <mergeCell ref="A45:B45"/>
    <mergeCell ref="O9:P9"/>
    <mergeCell ref="O16:P16"/>
    <mergeCell ref="O25:P25"/>
    <mergeCell ref="O34:P34"/>
    <mergeCell ref="O61:P61"/>
    <mergeCell ref="O71:P71"/>
    <mergeCell ref="A55:B55"/>
    <mergeCell ref="A65:B65"/>
    <mergeCell ref="I4:N4"/>
    <mergeCell ref="A74:B74"/>
    <mergeCell ref="A79:J79"/>
    <mergeCell ref="A49:B49"/>
    <mergeCell ref="A9:B9"/>
    <mergeCell ref="A11:B11"/>
    <mergeCell ref="A13:B13"/>
    <mergeCell ref="A30:B30"/>
    <mergeCell ref="L6:N6"/>
    <mergeCell ref="I5:N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2009-04-02T01:28:32Z</cp:lastPrinted>
  <dcterms:created xsi:type="dcterms:W3CDTF">2001-03-22T08:38:13Z</dcterms:created>
  <dcterms:modified xsi:type="dcterms:W3CDTF">2009-11-06T08:01:03Z</dcterms:modified>
  <cp:category/>
  <cp:version/>
  <cp:contentType/>
  <cp:contentStatus/>
</cp:coreProperties>
</file>