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4" sheetId="1" r:id="rId1"/>
  </sheets>
  <definedNames/>
  <calcPr fullCalcOnLoad="1"/>
</workbook>
</file>

<file path=xl/sharedStrings.xml><?xml version="1.0" encoding="utf-8"?>
<sst xmlns="http://schemas.openxmlformats.org/spreadsheetml/2006/main" count="305" uniqueCount="147">
  <si>
    <t>　　　　（２）　　歳　　　　　　　　　　　　　出</t>
  </si>
  <si>
    <t>区分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</si>
  <si>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</si>
  <si>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</si>
  <si>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</si>
  <si>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</si>
  <si>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</si>
  <si>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</si>
  <si>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</si>
  <si>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</si>
  <si>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</si>
  <si>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</si>
  <si>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</si>
  <si>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</si>
  <si>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</si>
  <si>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</si>
  <si>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</si>
  <si>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</si>
  <si>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</si>
  <si>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</si>
  <si>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</si>
  <si>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</si>
  <si>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</si>
  <si>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</si>
  <si>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</si>
  <si>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</si>
  <si>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</si>
  <si>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</si>
  <si>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</si>
  <si>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</si>
  <si>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</si>
  <si>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</si>
  <si>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</si>
  <si>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</si>
  <si>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</si>
  <si>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</si>
  <si>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</si>
  <si>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</si>
  <si>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</si>
  <si>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</si>
  <si>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</si>
  <si>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</si>
  <si>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</si>
  <si>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</si>
  <si>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</si>
  <si>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</si>
  <si>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</si>
  <si>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</si>
  <si>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</si>
  <si>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</si>
  <si>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</si>
  <si>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</si>
  <si>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</si>
  <si>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</si>
  <si>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</si>
  <si>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</si>
  <si>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</si>
  <si>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</si>
  <si>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</si>
  <si>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</si>
  <si>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</si>
  <si>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</si>
  <si>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</si>
  <si>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</si>
  <si>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</si>
  <si>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</si>
  <si>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</si>
  <si>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</si>
  <si>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</si>
  <si>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</si>
  <si>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</si>
  <si>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　　（２）　　歳　　　　　　　　　　　　　出（続き）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</si>
  <si>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</si>
  <si>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</si>
  <si>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</si>
  <si>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</si>
  <si>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</si>
  <si>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</si>
  <si>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</si>
  <si>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</si>
  <si>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</si>
  <si>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</si>
  <si>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</si>
  <si>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</si>
  <si>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</si>
  <si>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</si>
  <si>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</si>
  <si>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</si>
  <si>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</si>
  <si>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</si>
  <si>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</si>
  <si>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</si>
  <si>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</si>
  <si>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</si>
  <si>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</si>
  <si>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</si>
  <si>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</si>
  <si>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</si>
  <si>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</si>
  <si>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</si>
  <si>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</si>
  <si>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</si>
  <si>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</si>
  <si>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</si>
  <si>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</si>
  <si>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</si>
  <si>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</si>
  <si>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</si>
  <si>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</si>
  <si>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</si>
  <si>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</si>
  <si>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</si>
  <si>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</si>
  <si>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</si>
  <si>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</si>
  <si>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</si>
  <si>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</si>
  <si>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</si>
  <si>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</si>
  <si>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</si>
  <si>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</si>
  <si>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</si>
  <si>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</si>
  <si>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</si>
  <si>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</si>
  <si>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</si>
  <si>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</si>
  <si>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</si>
  <si>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</si>
  <si>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</si>
  <si>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</si>
  <si>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</si>
  <si>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</si>
  <si>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</si>
  <si>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</si>
  <si>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</si>
  <si>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-</t>
  </si>
  <si>
    <t>　　　　63　　　　</t>
  </si>
  <si>
    <t>平　成　元</t>
  </si>
  <si>
    <t>　資料：県地方課</t>
  </si>
  <si>
    <t>　179．市　町　村　会　計　　　歳　入　歳　出　決　算　額（続き）</t>
  </si>
  <si>
    <t>　　　　61　　　　</t>
  </si>
  <si>
    <t>　　　　62　　　　</t>
  </si>
  <si>
    <t>昭　和　60　年　度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</si>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</sst>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5" fillId="0" borderId="5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8" fontId="7" fillId="0" borderId="5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9" fontId="5" fillId="0" borderId="0" xfId="0" applyNumberFormat="1" applyFont="1" applyFill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117" zoomScaleNormal="117" workbookViewId="0" topLeftCell="J4">
      <selection activeCell="P31" sqref="P31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7.25390625" style="1" customWidth="1"/>
    <col min="4" max="4" width="5.25390625" style="1" customWidth="1"/>
    <col min="5" max="5" width="1.00390625" style="1" customWidth="1"/>
    <col min="6" max="11" width="11.75390625" style="1" customWidth="1"/>
    <col min="12" max="19" width="10.875" style="1" customWidth="1"/>
    <col min="20" max="16384" width="9.00390625" style="1" customWidth="1"/>
  </cols>
  <sheetData>
    <row r="1" ht="17.25">
      <c r="I1" s="2" t="s">
        <v>140</v>
      </c>
    </row>
    <row r="2" ht="14.25">
      <c r="J2" s="3" t="s">
        <v>0</v>
      </c>
    </row>
    <row r="3" ht="13.5">
      <c r="A3" s="4"/>
    </row>
    <row r="4" ht="14.25" thickBot="1">
      <c r="A4" s="4"/>
    </row>
    <row r="5" spans="1:19" ht="15" customHeight="1" thickTop="1">
      <c r="A5" s="27" t="s">
        <v>1</v>
      </c>
      <c r="B5" s="27"/>
      <c r="C5" s="27"/>
      <c r="D5" s="27"/>
      <c r="E5" s="27"/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6" t="s">
        <v>7</v>
      </c>
      <c r="L5" s="7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</row>
    <row r="6" spans="6:12" ht="3" customHeight="1">
      <c r="F6" s="8"/>
      <c r="L6" s="9"/>
    </row>
    <row r="7" spans="2:19" s="10" customFormat="1" ht="9.75" customHeight="1">
      <c r="B7" s="26" t="s">
        <v>143</v>
      </c>
      <c r="C7" s="26"/>
      <c r="D7" s="26"/>
      <c r="F7" s="11">
        <v>445660088</v>
      </c>
      <c r="G7" s="12">
        <v>6362352</v>
      </c>
      <c r="H7" s="12">
        <v>63507122</v>
      </c>
      <c r="I7" s="12">
        <v>53883224</v>
      </c>
      <c r="J7" s="12">
        <v>30949186</v>
      </c>
      <c r="K7" s="12">
        <v>1928012</v>
      </c>
      <c r="L7" s="12">
        <v>42032161</v>
      </c>
      <c r="M7" s="12">
        <v>11277124</v>
      </c>
      <c r="N7" s="12">
        <v>88483114</v>
      </c>
      <c r="O7" s="12">
        <v>16822385</v>
      </c>
      <c r="P7" s="12">
        <v>81526088</v>
      </c>
      <c r="Q7" s="12">
        <v>2851299</v>
      </c>
      <c r="R7" s="12">
        <v>43377982</v>
      </c>
      <c r="S7" s="12">
        <v>2660039</v>
      </c>
    </row>
    <row r="8" spans="2:19" s="10" customFormat="1" ht="9.75" customHeight="1">
      <c r="B8" s="26" t="s">
        <v>141</v>
      </c>
      <c r="C8" s="26"/>
      <c r="D8" s="26"/>
      <c r="F8" s="11">
        <v>458957474</v>
      </c>
      <c r="G8" s="12">
        <v>6789259</v>
      </c>
      <c r="H8" s="12">
        <v>69212995</v>
      </c>
      <c r="I8" s="12">
        <v>56060079</v>
      </c>
      <c r="J8" s="12">
        <v>31750667</v>
      </c>
      <c r="K8" s="12">
        <v>2348686</v>
      </c>
      <c r="L8" s="12">
        <v>41539569</v>
      </c>
      <c r="M8" s="12">
        <v>12751459</v>
      </c>
      <c r="N8" s="12">
        <v>95270731</v>
      </c>
      <c r="O8" s="12">
        <v>17501510</v>
      </c>
      <c r="P8" s="12">
        <v>75215326</v>
      </c>
      <c r="Q8" s="12">
        <v>1901793</v>
      </c>
      <c r="R8" s="12">
        <v>45037898</v>
      </c>
      <c r="S8" s="12">
        <v>3577502</v>
      </c>
    </row>
    <row r="9" spans="2:19" s="10" customFormat="1" ht="9.75" customHeight="1">
      <c r="B9" s="26" t="s">
        <v>142</v>
      </c>
      <c r="C9" s="26"/>
      <c r="D9" s="26"/>
      <c r="F9" s="11">
        <v>487043713</v>
      </c>
      <c r="G9" s="12">
        <v>6808452</v>
      </c>
      <c r="H9" s="12">
        <v>70940480</v>
      </c>
      <c r="I9" s="12">
        <v>57078568</v>
      </c>
      <c r="J9" s="12">
        <v>34884718</v>
      </c>
      <c r="K9" s="12">
        <v>1957166</v>
      </c>
      <c r="L9" s="12">
        <v>46262375</v>
      </c>
      <c r="M9" s="12">
        <v>15055391</v>
      </c>
      <c r="N9" s="12">
        <v>101736494</v>
      </c>
      <c r="O9" s="12">
        <v>17345105</v>
      </c>
      <c r="P9" s="12">
        <v>82840331</v>
      </c>
      <c r="Q9" s="12">
        <v>1363222</v>
      </c>
      <c r="R9" s="12">
        <v>46899261</v>
      </c>
      <c r="S9" s="12">
        <v>3872150</v>
      </c>
    </row>
    <row r="10" spans="2:19" s="10" customFormat="1" ht="9.75" customHeight="1">
      <c r="B10" s="26" t="s">
        <v>137</v>
      </c>
      <c r="C10" s="26"/>
      <c r="D10" s="26"/>
      <c r="F10" s="11">
        <v>517011817</v>
      </c>
      <c r="G10" s="12">
        <v>7110583</v>
      </c>
      <c r="H10" s="12">
        <v>76011489</v>
      </c>
      <c r="I10" s="12">
        <v>59878258</v>
      </c>
      <c r="J10" s="12">
        <v>38830908</v>
      </c>
      <c r="K10" s="12">
        <v>2117710</v>
      </c>
      <c r="L10" s="12">
        <v>45407065</v>
      </c>
      <c r="M10" s="12">
        <v>19313069</v>
      </c>
      <c r="N10" s="12">
        <v>105521432</v>
      </c>
      <c r="O10" s="12">
        <v>18538266</v>
      </c>
      <c r="P10" s="12">
        <v>92288923</v>
      </c>
      <c r="Q10" s="12">
        <v>2776005</v>
      </c>
      <c r="R10" s="12">
        <v>47147762</v>
      </c>
      <c r="S10" s="12">
        <v>2070347</v>
      </c>
    </row>
    <row r="11" spans="2:19" s="13" customFormat="1" ht="9.75" customHeight="1">
      <c r="B11" s="34" t="s">
        <v>138</v>
      </c>
      <c r="C11" s="34"/>
      <c r="D11" s="34"/>
      <c r="F11" s="14">
        <v>556925064</v>
      </c>
      <c r="G11" s="15">
        <v>7624114</v>
      </c>
      <c r="H11" s="15">
        <v>94813976</v>
      </c>
      <c r="I11" s="15">
        <v>65222906</v>
      </c>
      <c r="J11" s="15">
        <v>39174707</v>
      </c>
      <c r="K11" s="15">
        <v>1972231</v>
      </c>
      <c r="L11" s="15">
        <v>45646236</v>
      </c>
      <c r="M11" s="15">
        <v>20555728</v>
      </c>
      <c r="N11" s="15">
        <v>110773203</v>
      </c>
      <c r="O11" s="15">
        <v>20216837</v>
      </c>
      <c r="P11" s="15">
        <v>91367120</v>
      </c>
      <c r="Q11" s="15">
        <v>7246938</v>
      </c>
      <c r="R11" s="15">
        <v>48456869</v>
      </c>
      <c r="S11" s="15">
        <v>3854199</v>
      </c>
    </row>
    <row r="12" spans="2:19" s="10" customFormat="1" ht="6.75" customHeight="1">
      <c r="B12" s="16"/>
      <c r="C12" s="16"/>
      <c r="F12" s="1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2:19" s="13" customFormat="1" ht="10.5" customHeight="1">
      <c r="B13" s="28" t="s">
        <v>134</v>
      </c>
      <c r="C13" s="28"/>
      <c r="D13" s="28"/>
      <c r="F13" s="14">
        <f>SUM(F17:F30)</f>
        <v>311903580</v>
      </c>
      <c r="G13" s="18">
        <f aca="true" t="shared" si="0" ref="G13:S13">SUM(G17:G30)</f>
        <v>3555083</v>
      </c>
      <c r="H13" s="18">
        <f t="shared" si="0"/>
        <v>44565572</v>
      </c>
      <c r="I13" s="18">
        <f t="shared" si="0"/>
        <v>43675494</v>
      </c>
      <c r="J13" s="18">
        <f t="shared" si="0"/>
        <v>24582021</v>
      </c>
      <c r="K13" s="18">
        <f t="shared" si="0"/>
        <v>1703014</v>
      </c>
      <c r="L13" s="18">
        <f>SUM(L17:L30)</f>
        <v>11832791</v>
      </c>
      <c r="M13" s="18">
        <f t="shared" si="0"/>
        <v>12798054</v>
      </c>
      <c r="N13" s="18">
        <f t="shared" si="0"/>
        <v>72285694</v>
      </c>
      <c r="O13" s="18">
        <f t="shared" si="0"/>
        <v>10685374</v>
      </c>
      <c r="P13" s="18">
        <f t="shared" si="0"/>
        <v>54875712</v>
      </c>
      <c r="Q13" s="18">
        <f t="shared" si="0"/>
        <v>2059549</v>
      </c>
      <c r="R13" s="18">
        <f t="shared" si="0"/>
        <v>25906379</v>
      </c>
      <c r="S13" s="18">
        <f t="shared" si="0"/>
        <v>3378843</v>
      </c>
    </row>
    <row r="14" spans="2:19" s="10" customFormat="1" ht="6.75" customHeight="1">
      <c r="B14" s="19"/>
      <c r="C14" s="19"/>
      <c r="D14" s="19"/>
      <c r="F14" s="1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2:19" s="13" customFormat="1" ht="10.5" customHeight="1">
      <c r="B15" s="28" t="s">
        <v>135</v>
      </c>
      <c r="C15" s="28"/>
      <c r="D15" s="28"/>
      <c r="F15" s="14">
        <f>SUM(F32,F38,F43,F47,F51,F57,F67,F76,F88,F95,F104,F113,F117,F120,F133,F140,F150)</f>
        <v>245021484</v>
      </c>
      <c r="G15" s="18">
        <f aca="true" t="shared" si="1" ref="G15:S15">SUM(G32,G38,G43,G47,G51,G57,G67,G76,G88,G95,G104,G113,G117,G120,G133,G140,G150)</f>
        <v>4069031</v>
      </c>
      <c r="H15" s="18">
        <f t="shared" si="1"/>
        <v>50248404</v>
      </c>
      <c r="I15" s="18">
        <f t="shared" si="1"/>
        <v>21547412</v>
      </c>
      <c r="J15" s="18">
        <f t="shared" si="1"/>
        <v>14592686</v>
      </c>
      <c r="K15" s="18">
        <f t="shared" si="1"/>
        <v>269217</v>
      </c>
      <c r="L15" s="18">
        <f t="shared" si="1"/>
        <v>33813445</v>
      </c>
      <c r="M15" s="18">
        <f t="shared" si="1"/>
        <v>7757674</v>
      </c>
      <c r="N15" s="18">
        <v>38487509</v>
      </c>
      <c r="O15" s="18">
        <f t="shared" si="1"/>
        <v>9531463</v>
      </c>
      <c r="P15" s="18">
        <f t="shared" si="1"/>
        <v>36491408</v>
      </c>
      <c r="Q15" s="18">
        <f t="shared" si="1"/>
        <v>5187389</v>
      </c>
      <c r="R15" s="18">
        <f t="shared" si="1"/>
        <v>22550490</v>
      </c>
      <c r="S15" s="18">
        <f t="shared" si="1"/>
        <v>475356</v>
      </c>
    </row>
    <row r="16" spans="2:19" s="10" customFormat="1" ht="6.75" customHeight="1">
      <c r="B16" s="19"/>
      <c r="C16" s="19"/>
      <c r="D16" s="19"/>
      <c r="F16" s="1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2:19" s="10" customFormat="1" ht="10.5" customHeight="1">
      <c r="B17" s="19"/>
      <c r="C17" s="29" t="s">
        <v>16</v>
      </c>
      <c r="D17" s="29"/>
      <c r="F17" s="11">
        <v>96953546</v>
      </c>
      <c r="G17" s="17">
        <v>756854</v>
      </c>
      <c r="H17" s="17">
        <v>9433111</v>
      </c>
      <c r="I17" s="17">
        <v>15027251</v>
      </c>
      <c r="J17" s="17">
        <v>8232071</v>
      </c>
      <c r="K17" s="17">
        <v>256074</v>
      </c>
      <c r="L17" s="17">
        <v>2303399</v>
      </c>
      <c r="M17" s="17">
        <v>4771977</v>
      </c>
      <c r="N17" s="17">
        <v>24993288</v>
      </c>
      <c r="O17" s="17">
        <v>3656546</v>
      </c>
      <c r="P17" s="17">
        <v>17835503</v>
      </c>
      <c r="Q17" s="17">
        <v>6357</v>
      </c>
      <c r="R17" s="17">
        <v>9436872</v>
      </c>
      <c r="S17" s="17">
        <v>244243</v>
      </c>
    </row>
    <row r="18" spans="2:19" s="10" customFormat="1" ht="10.5" customHeight="1">
      <c r="B18" s="19"/>
      <c r="C18" s="29" t="s">
        <v>17</v>
      </c>
      <c r="D18" s="29"/>
      <c r="F18" s="11">
        <v>36598504</v>
      </c>
      <c r="G18" s="17">
        <v>400137</v>
      </c>
      <c r="H18" s="17">
        <v>4785430</v>
      </c>
      <c r="I18" s="17">
        <v>6345335</v>
      </c>
      <c r="J18" s="17">
        <v>2454071</v>
      </c>
      <c r="K18" s="17">
        <v>270562</v>
      </c>
      <c r="L18" s="17">
        <v>1364941</v>
      </c>
      <c r="M18" s="17">
        <v>1612509</v>
      </c>
      <c r="N18" s="17">
        <v>10331911</v>
      </c>
      <c r="O18" s="17">
        <v>859658</v>
      </c>
      <c r="P18" s="17">
        <v>6371917</v>
      </c>
      <c r="Q18" s="17">
        <v>19418</v>
      </c>
      <c r="R18" s="17">
        <v>1782615</v>
      </c>
      <c r="S18" s="17" t="s">
        <v>144</v>
      </c>
    </row>
    <row r="19" spans="2:19" s="10" customFormat="1" ht="10.5" customHeight="1">
      <c r="B19" s="19"/>
      <c r="C19" s="29" t="s">
        <v>18</v>
      </c>
      <c r="D19" s="29"/>
      <c r="F19" s="11">
        <v>16642078</v>
      </c>
      <c r="G19" s="17">
        <v>198750</v>
      </c>
      <c r="H19" s="17">
        <v>2798380</v>
      </c>
      <c r="I19" s="17">
        <v>2551405</v>
      </c>
      <c r="J19" s="17">
        <v>1064227</v>
      </c>
      <c r="K19" s="17">
        <v>248722</v>
      </c>
      <c r="L19" s="17">
        <v>706573</v>
      </c>
      <c r="M19" s="17">
        <v>632755</v>
      </c>
      <c r="N19" s="17">
        <v>3101319</v>
      </c>
      <c r="O19" s="17">
        <v>486741</v>
      </c>
      <c r="P19" s="17">
        <v>2387111</v>
      </c>
      <c r="Q19" s="17">
        <v>101716</v>
      </c>
      <c r="R19" s="17">
        <v>1804138</v>
      </c>
      <c r="S19" s="17">
        <v>560241</v>
      </c>
    </row>
    <row r="20" spans="2:19" s="10" customFormat="1" ht="10.5" customHeight="1">
      <c r="B20" s="19"/>
      <c r="C20" s="29" t="s">
        <v>19</v>
      </c>
      <c r="D20" s="29"/>
      <c r="F20" s="11">
        <v>18728156</v>
      </c>
      <c r="G20" s="17">
        <v>253626</v>
      </c>
      <c r="H20" s="17">
        <v>2659621</v>
      </c>
      <c r="I20" s="17">
        <v>2435201</v>
      </c>
      <c r="J20" s="17">
        <v>1952169</v>
      </c>
      <c r="K20" s="17">
        <v>85650</v>
      </c>
      <c r="L20" s="17">
        <v>184389</v>
      </c>
      <c r="M20" s="17">
        <v>1478638</v>
      </c>
      <c r="N20" s="17">
        <v>3721927</v>
      </c>
      <c r="O20" s="17">
        <v>843362</v>
      </c>
      <c r="P20" s="17">
        <v>3382871</v>
      </c>
      <c r="Q20" s="17">
        <v>26308</v>
      </c>
      <c r="R20" s="17">
        <v>1489860</v>
      </c>
      <c r="S20" s="17">
        <v>214534</v>
      </c>
    </row>
    <row r="21" spans="2:19" s="10" customFormat="1" ht="10.5" customHeight="1">
      <c r="B21" s="19"/>
      <c r="C21" s="29" t="s">
        <v>20</v>
      </c>
      <c r="D21" s="29"/>
      <c r="F21" s="11">
        <v>15826505</v>
      </c>
      <c r="G21" s="17">
        <v>207885</v>
      </c>
      <c r="H21" s="17">
        <v>2978125</v>
      </c>
      <c r="I21" s="17">
        <v>1967227</v>
      </c>
      <c r="J21" s="17">
        <v>785139</v>
      </c>
      <c r="K21" s="17">
        <v>189677</v>
      </c>
      <c r="L21" s="17">
        <v>834723</v>
      </c>
      <c r="M21" s="17">
        <v>758757</v>
      </c>
      <c r="N21" s="17">
        <v>4121632</v>
      </c>
      <c r="O21" s="17">
        <v>487800</v>
      </c>
      <c r="P21" s="17">
        <v>2129951</v>
      </c>
      <c r="Q21" s="17">
        <v>129038</v>
      </c>
      <c r="R21" s="17">
        <v>1236551</v>
      </c>
      <c r="S21" s="17" t="s">
        <v>144</v>
      </c>
    </row>
    <row r="22" spans="2:19" s="10" customFormat="1" ht="10.5" customHeight="1">
      <c r="B22" s="19"/>
      <c r="C22" s="29" t="s">
        <v>21</v>
      </c>
      <c r="D22" s="29"/>
      <c r="F22" s="11">
        <v>14316947</v>
      </c>
      <c r="G22" s="17">
        <v>205577</v>
      </c>
      <c r="H22" s="17">
        <v>1778764</v>
      </c>
      <c r="I22" s="17">
        <v>1802714</v>
      </c>
      <c r="J22" s="17">
        <v>1313599</v>
      </c>
      <c r="K22" s="17">
        <v>90619</v>
      </c>
      <c r="L22" s="17">
        <v>1405722</v>
      </c>
      <c r="M22" s="17">
        <v>223836</v>
      </c>
      <c r="N22" s="17">
        <v>3559615</v>
      </c>
      <c r="O22" s="17">
        <v>420811</v>
      </c>
      <c r="P22" s="17">
        <v>1958752</v>
      </c>
      <c r="Q22" s="17">
        <v>514866</v>
      </c>
      <c r="R22" s="17">
        <v>1042072</v>
      </c>
      <c r="S22" s="17" t="s">
        <v>144</v>
      </c>
    </row>
    <row r="23" spans="2:19" s="10" customFormat="1" ht="10.5" customHeight="1">
      <c r="B23" s="19"/>
      <c r="C23" s="29" t="s">
        <v>22</v>
      </c>
      <c r="D23" s="29"/>
      <c r="F23" s="11">
        <v>7603691</v>
      </c>
      <c r="G23" s="17">
        <v>112367</v>
      </c>
      <c r="H23" s="17">
        <v>991098</v>
      </c>
      <c r="I23" s="17">
        <v>937999</v>
      </c>
      <c r="J23" s="17">
        <v>506665</v>
      </c>
      <c r="K23" s="17">
        <v>12092</v>
      </c>
      <c r="L23" s="17">
        <v>510152</v>
      </c>
      <c r="M23" s="17">
        <v>200627</v>
      </c>
      <c r="N23" s="17">
        <v>1678662</v>
      </c>
      <c r="O23" s="17">
        <v>241947</v>
      </c>
      <c r="P23" s="17">
        <v>1627953</v>
      </c>
      <c r="Q23" s="17">
        <v>53428</v>
      </c>
      <c r="R23" s="17">
        <v>617040</v>
      </c>
      <c r="S23" s="17">
        <v>113661</v>
      </c>
    </row>
    <row r="24" spans="2:19" s="10" customFormat="1" ht="10.5" customHeight="1">
      <c r="B24" s="19"/>
      <c r="C24" s="29" t="s">
        <v>23</v>
      </c>
      <c r="D24" s="29"/>
      <c r="F24" s="11">
        <v>10312510</v>
      </c>
      <c r="G24" s="17">
        <v>166096</v>
      </c>
      <c r="H24" s="17">
        <v>1619845</v>
      </c>
      <c r="I24" s="17">
        <v>1319190</v>
      </c>
      <c r="J24" s="17">
        <v>646609</v>
      </c>
      <c r="K24" s="17">
        <v>105399</v>
      </c>
      <c r="L24" s="17">
        <v>656005</v>
      </c>
      <c r="M24" s="17">
        <v>366157</v>
      </c>
      <c r="N24" s="17">
        <v>1897521</v>
      </c>
      <c r="O24" s="17">
        <v>338039</v>
      </c>
      <c r="P24" s="17">
        <v>1657602</v>
      </c>
      <c r="Q24" s="17">
        <v>468100</v>
      </c>
      <c r="R24" s="17">
        <v>1038776</v>
      </c>
      <c r="S24" s="17">
        <v>33171</v>
      </c>
    </row>
    <row r="25" spans="2:20" s="10" customFormat="1" ht="10.5" customHeight="1">
      <c r="B25" s="19"/>
      <c r="C25" s="29" t="s">
        <v>24</v>
      </c>
      <c r="D25" s="29"/>
      <c r="F25" s="11">
        <v>13679730</v>
      </c>
      <c r="G25" s="17">
        <v>197993</v>
      </c>
      <c r="H25" s="17">
        <v>2618894</v>
      </c>
      <c r="I25" s="17">
        <v>2098303</v>
      </c>
      <c r="J25" s="17">
        <v>990533</v>
      </c>
      <c r="K25" s="17">
        <v>33613</v>
      </c>
      <c r="L25" s="17">
        <v>676993</v>
      </c>
      <c r="M25" s="17">
        <v>431471</v>
      </c>
      <c r="N25" s="17">
        <v>2666347</v>
      </c>
      <c r="O25" s="17">
        <v>402902</v>
      </c>
      <c r="P25" s="17">
        <v>2590828</v>
      </c>
      <c r="Q25" s="17" t="s">
        <v>144</v>
      </c>
      <c r="R25" s="17">
        <v>971853</v>
      </c>
      <c r="S25" s="17" t="s">
        <v>144</v>
      </c>
      <c r="T25" s="20"/>
    </row>
    <row r="26" spans="2:20" s="10" customFormat="1" ht="10.5" customHeight="1">
      <c r="B26" s="19"/>
      <c r="C26" s="29" t="s">
        <v>25</v>
      </c>
      <c r="D26" s="29"/>
      <c r="F26" s="11">
        <v>10285428</v>
      </c>
      <c r="G26" s="17">
        <v>161256</v>
      </c>
      <c r="H26" s="17">
        <v>1343619</v>
      </c>
      <c r="I26" s="17">
        <v>1264963</v>
      </c>
      <c r="J26" s="17">
        <v>527413</v>
      </c>
      <c r="K26" s="17">
        <v>31543</v>
      </c>
      <c r="L26" s="17">
        <v>921831</v>
      </c>
      <c r="M26" s="17">
        <v>370457</v>
      </c>
      <c r="N26" s="17">
        <v>1958899</v>
      </c>
      <c r="O26" s="17">
        <v>368736</v>
      </c>
      <c r="P26" s="17">
        <v>1666935</v>
      </c>
      <c r="Q26" s="17">
        <v>361183</v>
      </c>
      <c r="R26" s="17">
        <v>1308593</v>
      </c>
      <c r="S26" s="17" t="s">
        <v>144</v>
      </c>
      <c r="T26" s="20"/>
    </row>
    <row r="27" spans="2:20" s="10" customFormat="1" ht="10.5" customHeight="1">
      <c r="B27" s="19"/>
      <c r="C27" s="29" t="s">
        <v>26</v>
      </c>
      <c r="D27" s="29"/>
      <c r="F27" s="11">
        <v>10827599</v>
      </c>
      <c r="G27" s="17">
        <v>171225</v>
      </c>
      <c r="H27" s="17">
        <v>2224065</v>
      </c>
      <c r="I27" s="17">
        <v>1392616</v>
      </c>
      <c r="J27" s="17">
        <v>519471</v>
      </c>
      <c r="K27" s="17">
        <v>21781</v>
      </c>
      <c r="L27" s="17">
        <v>451593</v>
      </c>
      <c r="M27" s="17">
        <v>558023</v>
      </c>
      <c r="N27" s="17">
        <v>2466346</v>
      </c>
      <c r="O27" s="17">
        <v>283057</v>
      </c>
      <c r="P27" s="17">
        <v>1682843</v>
      </c>
      <c r="Q27" s="17">
        <v>20979</v>
      </c>
      <c r="R27" s="17">
        <v>1035600</v>
      </c>
      <c r="S27" s="17" t="s">
        <v>144</v>
      </c>
      <c r="T27" s="20"/>
    </row>
    <row r="28" spans="2:20" s="10" customFormat="1" ht="10.5" customHeight="1">
      <c r="B28" s="19"/>
      <c r="C28" s="29" t="s">
        <v>27</v>
      </c>
      <c r="D28" s="29"/>
      <c r="F28" s="11">
        <v>16407333</v>
      </c>
      <c r="G28" s="17">
        <v>219939</v>
      </c>
      <c r="H28" s="17">
        <v>2148695</v>
      </c>
      <c r="I28" s="17">
        <v>2246462</v>
      </c>
      <c r="J28" s="17">
        <v>2689906</v>
      </c>
      <c r="K28" s="17">
        <v>64615</v>
      </c>
      <c r="L28" s="17">
        <v>318044</v>
      </c>
      <c r="M28" s="17">
        <v>824705</v>
      </c>
      <c r="N28" s="17">
        <v>3450707</v>
      </c>
      <c r="O28" s="17">
        <v>574225</v>
      </c>
      <c r="P28" s="17">
        <v>1794536</v>
      </c>
      <c r="Q28" s="17">
        <v>348996</v>
      </c>
      <c r="R28" s="17">
        <v>970546</v>
      </c>
      <c r="S28" s="17">
        <v>755957</v>
      </c>
      <c r="T28" s="20"/>
    </row>
    <row r="29" spans="2:20" s="10" customFormat="1" ht="10.5" customHeight="1">
      <c r="B29" s="19"/>
      <c r="C29" s="29" t="s">
        <v>28</v>
      </c>
      <c r="D29" s="29"/>
      <c r="F29" s="11">
        <v>26147861</v>
      </c>
      <c r="G29" s="17">
        <v>307552</v>
      </c>
      <c r="H29" s="17">
        <v>6541833</v>
      </c>
      <c r="I29" s="17">
        <v>3033862</v>
      </c>
      <c r="J29" s="17">
        <v>2135997</v>
      </c>
      <c r="K29" s="17">
        <v>208562</v>
      </c>
      <c r="L29" s="17">
        <v>684363</v>
      </c>
      <c r="M29" s="17">
        <v>338857</v>
      </c>
      <c r="N29" s="17">
        <v>4023820</v>
      </c>
      <c r="O29" s="17">
        <v>1254278</v>
      </c>
      <c r="P29" s="17">
        <v>5712243</v>
      </c>
      <c r="Q29" s="17" t="s">
        <v>144</v>
      </c>
      <c r="R29" s="17">
        <v>1906494</v>
      </c>
      <c r="S29" s="17" t="s">
        <v>144</v>
      </c>
      <c r="T29" s="20"/>
    </row>
    <row r="30" spans="2:20" s="10" customFormat="1" ht="10.5" customHeight="1">
      <c r="B30" s="19"/>
      <c r="C30" s="29" t="s">
        <v>29</v>
      </c>
      <c r="D30" s="29"/>
      <c r="F30" s="11">
        <v>17573692</v>
      </c>
      <c r="G30" s="17">
        <v>195826</v>
      </c>
      <c r="H30" s="17">
        <v>2644092</v>
      </c>
      <c r="I30" s="17">
        <v>1252966</v>
      </c>
      <c r="J30" s="17">
        <v>764151</v>
      </c>
      <c r="K30" s="17">
        <v>84105</v>
      </c>
      <c r="L30" s="17">
        <v>814063</v>
      </c>
      <c r="M30" s="17">
        <v>229285</v>
      </c>
      <c r="N30" s="17">
        <v>4313700</v>
      </c>
      <c r="O30" s="17">
        <v>467272</v>
      </c>
      <c r="P30" s="17">
        <v>4076667</v>
      </c>
      <c r="Q30" s="17">
        <v>9160</v>
      </c>
      <c r="R30" s="17">
        <v>1265369</v>
      </c>
      <c r="S30" s="17">
        <v>1457036</v>
      </c>
      <c r="T30" s="20"/>
    </row>
    <row r="31" spans="2:20" s="10" customFormat="1" ht="6.75" customHeight="1">
      <c r="B31" s="19"/>
      <c r="C31" s="19"/>
      <c r="D31" s="19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0"/>
    </row>
    <row r="32" spans="2:20" s="13" customFormat="1" ht="10.5" customHeight="1">
      <c r="B32" s="28" t="s">
        <v>30</v>
      </c>
      <c r="C32" s="28"/>
      <c r="D32" s="28"/>
      <c r="F32" s="14">
        <f>SUM(F33:F36)</f>
        <v>12611235</v>
      </c>
      <c r="G32" s="18">
        <f aca="true" t="shared" si="2" ref="G32:S32">SUM(G33:G36)</f>
        <v>232831</v>
      </c>
      <c r="H32" s="18">
        <f t="shared" si="2"/>
        <v>2501998</v>
      </c>
      <c r="I32" s="18">
        <f t="shared" si="2"/>
        <v>1513695</v>
      </c>
      <c r="J32" s="18">
        <f t="shared" si="2"/>
        <v>816132</v>
      </c>
      <c r="K32" s="18">
        <f t="shared" si="2"/>
        <v>19337</v>
      </c>
      <c r="L32" s="18">
        <f t="shared" si="2"/>
        <v>227719</v>
      </c>
      <c r="M32" s="18">
        <f t="shared" si="2"/>
        <v>135386</v>
      </c>
      <c r="N32" s="18">
        <f t="shared" si="2"/>
        <v>3187298</v>
      </c>
      <c r="O32" s="18">
        <f t="shared" si="2"/>
        <v>604742</v>
      </c>
      <c r="P32" s="18">
        <f t="shared" si="2"/>
        <v>2652480</v>
      </c>
      <c r="Q32" s="18" t="s">
        <v>136</v>
      </c>
      <c r="R32" s="18">
        <f t="shared" si="2"/>
        <v>646014</v>
      </c>
      <c r="S32" s="18">
        <f t="shared" si="2"/>
        <v>73603</v>
      </c>
      <c r="T32" s="21"/>
    </row>
    <row r="33" spans="2:20" s="10" customFormat="1" ht="10.5" customHeight="1">
      <c r="B33" s="19"/>
      <c r="C33" s="29" t="s">
        <v>31</v>
      </c>
      <c r="D33" s="29"/>
      <c r="F33" s="11">
        <v>1956561</v>
      </c>
      <c r="G33" s="17">
        <v>47804</v>
      </c>
      <c r="H33" s="17">
        <v>385150</v>
      </c>
      <c r="I33" s="17">
        <v>196046</v>
      </c>
      <c r="J33" s="17">
        <v>139726</v>
      </c>
      <c r="K33" s="17" t="s">
        <v>144</v>
      </c>
      <c r="L33" s="17">
        <v>10434</v>
      </c>
      <c r="M33" s="17">
        <v>12862</v>
      </c>
      <c r="N33" s="17">
        <v>383048</v>
      </c>
      <c r="O33" s="17">
        <v>95975</v>
      </c>
      <c r="P33" s="17">
        <v>514603</v>
      </c>
      <c r="Q33" s="17" t="s">
        <v>144</v>
      </c>
      <c r="R33" s="17">
        <v>154693</v>
      </c>
      <c r="S33" s="17">
        <v>16220</v>
      </c>
      <c r="T33" s="20"/>
    </row>
    <row r="34" spans="2:20" s="10" customFormat="1" ht="10.5" customHeight="1">
      <c r="B34" s="19"/>
      <c r="C34" s="29" t="s">
        <v>32</v>
      </c>
      <c r="D34" s="29"/>
      <c r="F34" s="11">
        <v>3866343</v>
      </c>
      <c r="G34" s="17">
        <v>62494</v>
      </c>
      <c r="H34" s="17">
        <v>722042</v>
      </c>
      <c r="I34" s="17">
        <v>438206</v>
      </c>
      <c r="J34" s="17">
        <v>230134</v>
      </c>
      <c r="K34" s="17">
        <v>2069</v>
      </c>
      <c r="L34" s="17">
        <v>54791</v>
      </c>
      <c r="M34" s="17">
        <v>13787</v>
      </c>
      <c r="N34" s="17">
        <v>1057108</v>
      </c>
      <c r="O34" s="17">
        <v>178697</v>
      </c>
      <c r="P34" s="17">
        <v>835654</v>
      </c>
      <c r="Q34" s="17" t="s">
        <v>144</v>
      </c>
      <c r="R34" s="17">
        <v>271361</v>
      </c>
      <c r="S34" s="17" t="s">
        <v>144</v>
      </c>
      <c r="T34" s="20"/>
    </row>
    <row r="35" spans="2:20" s="10" customFormat="1" ht="10.5" customHeight="1">
      <c r="B35" s="19"/>
      <c r="C35" s="29" t="s">
        <v>33</v>
      </c>
      <c r="D35" s="29"/>
      <c r="F35" s="11">
        <v>4232834</v>
      </c>
      <c r="G35" s="17">
        <v>72744</v>
      </c>
      <c r="H35" s="17">
        <v>807022</v>
      </c>
      <c r="I35" s="17">
        <v>602986</v>
      </c>
      <c r="J35" s="17">
        <v>315070</v>
      </c>
      <c r="K35" s="17">
        <v>6136</v>
      </c>
      <c r="L35" s="17">
        <v>69530</v>
      </c>
      <c r="M35" s="17">
        <v>45134</v>
      </c>
      <c r="N35" s="17">
        <v>1084362</v>
      </c>
      <c r="O35" s="17">
        <v>212351</v>
      </c>
      <c r="P35" s="17">
        <v>815946</v>
      </c>
      <c r="Q35" s="17" t="s">
        <v>144</v>
      </c>
      <c r="R35" s="17">
        <v>144170</v>
      </c>
      <c r="S35" s="17">
        <v>57383</v>
      </c>
      <c r="T35" s="20"/>
    </row>
    <row r="36" spans="2:20" s="10" customFormat="1" ht="10.5" customHeight="1">
      <c r="B36" s="19"/>
      <c r="C36" s="29" t="s">
        <v>34</v>
      </c>
      <c r="D36" s="29"/>
      <c r="F36" s="11">
        <v>2555497</v>
      </c>
      <c r="G36" s="17">
        <v>49789</v>
      </c>
      <c r="H36" s="17">
        <v>587784</v>
      </c>
      <c r="I36" s="17">
        <v>276457</v>
      </c>
      <c r="J36" s="17">
        <v>131202</v>
      </c>
      <c r="K36" s="17">
        <v>11132</v>
      </c>
      <c r="L36" s="17">
        <v>92964</v>
      </c>
      <c r="M36" s="17">
        <v>63603</v>
      </c>
      <c r="N36" s="17">
        <v>662780</v>
      </c>
      <c r="O36" s="17">
        <v>117719</v>
      </c>
      <c r="P36" s="17">
        <v>486277</v>
      </c>
      <c r="Q36" s="17" t="s">
        <v>144</v>
      </c>
      <c r="R36" s="17">
        <v>75790</v>
      </c>
      <c r="S36" s="17" t="s">
        <v>144</v>
      </c>
      <c r="T36" s="20"/>
    </row>
    <row r="37" spans="2:20" s="10" customFormat="1" ht="6.75" customHeight="1">
      <c r="B37" s="19"/>
      <c r="C37" s="19"/>
      <c r="D37" s="19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0"/>
    </row>
    <row r="38" spans="2:20" s="13" customFormat="1" ht="10.5" customHeight="1">
      <c r="B38" s="28" t="s">
        <v>35</v>
      </c>
      <c r="C38" s="28"/>
      <c r="D38" s="28"/>
      <c r="F38" s="14">
        <f>SUM(F39:F41)</f>
        <v>11411928</v>
      </c>
      <c r="G38" s="18">
        <f aca="true" t="shared" si="3" ref="G38:R38">SUM(G39:G41)</f>
        <v>193657</v>
      </c>
      <c r="H38" s="18">
        <f t="shared" si="3"/>
        <v>2315206</v>
      </c>
      <c r="I38" s="18">
        <f t="shared" si="3"/>
        <v>1206490</v>
      </c>
      <c r="J38" s="18">
        <f t="shared" si="3"/>
        <v>693246</v>
      </c>
      <c r="K38" s="18">
        <f t="shared" si="3"/>
        <v>23175</v>
      </c>
      <c r="L38" s="18">
        <f t="shared" si="3"/>
        <v>1575517</v>
      </c>
      <c r="M38" s="18">
        <f t="shared" si="3"/>
        <v>95143</v>
      </c>
      <c r="N38" s="18">
        <f t="shared" si="3"/>
        <v>1593319</v>
      </c>
      <c r="O38" s="18">
        <f t="shared" si="3"/>
        <v>354357</v>
      </c>
      <c r="P38" s="18">
        <f t="shared" si="3"/>
        <v>2537263</v>
      </c>
      <c r="Q38" s="18">
        <f t="shared" si="3"/>
        <v>16345</v>
      </c>
      <c r="R38" s="18">
        <f t="shared" si="3"/>
        <v>808210</v>
      </c>
      <c r="S38" s="18" t="s">
        <v>136</v>
      </c>
      <c r="T38" s="21"/>
    </row>
    <row r="39" spans="2:20" s="10" customFormat="1" ht="10.5" customHeight="1">
      <c r="B39" s="19"/>
      <c r="C39" s="29" t="s">
        <v>36</v>
      </c>
      <c r="D39" s="29"/>
      <c r="F39" s="11">
        <v>5249205</v>
      </c>
      <c r="G39" s="17">
        <v>73699</v>
      </c>
      <c r="H39" s="17">
        <v>1022661</v>
      </c>
      <c r="I39" s="17">
        <v>549797</v>
      </c>
      <c r="J39" s="17">
        <v>277309</v>
      </c>
      <c r="K39" s="17">
        <v>1949</v>
      </c>
      <c r="L39" s="17">
        <v>801610</v>
      </c>
      <c r="M39" s="17">
        <v>57520</v>
      </c>
      <c r="N39" s="17">
        <v>425330</v>
      </c>
      <c r="O39" s="17">
        <v>126854</v>
      </c>
      <c r="P39" s="17">
        <v>1545581</v>
      </c>
      <c r="Q39" s="17" t="s">
        <v>144</v>
      </c>
      <c r="R39" s="17">
        <v>366895</v>
      </c>
      <c r="S39" s="17" t="s">
        <v>144</v>
      </c>
      <c r="T39" s="20"/>
    </row>
    <row r="40" spans="2:20" s="10" customFormat="1" ht="10.5" customHeight="1">
      <c r="B40" s="19"/>
      <c r="C40" s="29" t="s">
        <v>37</v>
      </c>
      <c r="D40" s="29"/>
      <c r="F40" s="11">
        <v>2680378</v>
      </c>
      <c r="G40" s="17">
        <v>52373</v>
      </c>
      <c r="H40" s="17">
        <v>588711</v>
      </c>
      <c r="I40" s="17">
        <v>272171</v>
      </c>
      <c r="J40" s="17">
        <v>152489</v>
      </c>
      <c r="K40" s="17">
        <v>21226</v>
      </c>
      <c r="L40" s="17">
        <v>472435</v>
      </c>
      <c r="M40" s="17">
        <v>22752</v>
      </c>
      <c r="N40" s="17">
        <v>471333</v>
      </c>
      <c r="O40" s="17">
        <v>95425</v>
      </c>
      <c r="P40" s="17">
        <v>293861</v>
      </c>
      <c r="Q40" s="17" t="s">
        <v>144</v>
      </c>
      <c r="R40" s="17">
        <v>237602</v>
      </c>
      <c r="S40" s="17" t="s">
        <v>144</v>
      </c>
      <c r="T40" s="20"/>
    </row>
    <row r="41" spans="2:20" s="10" customFormat="1" ht="10.5" customHeight="1">
      <c r="B41" s="19"/>
      <c r="C41" s="29" t="s">
        <v>38</v>
      </c>
      <c r="D41" s="29"/>
      <c r="F41" s="11">
        <v>3482345</v>
      </c>
      <c r="G41" s="17">
        <v>67585</v>
      </c>
      <c r="H41" s="17">
        <v>703834</v>
      </c>
      <c r="I41" s="17">
        <v>384522</v>
      </c>
      <c r="J41" s="17">
        <v>263448</v>
      </c>
      <c r="K41" s="17" t="s">
        <v>144</v>
      </c>
      <c r="L41" s="17">
        <v>301472</v>
      </c>
      <c r="M41" s="17">
        <v>14871</v>
      </c>
      <c r="N41" s="17">
        <v>696656</v>
      </c>
      <c r="O41" s="17">
        <v>132078</v>
      </c>
      <c r="P41" s="17">
        <v>697821</v>
      </c>
      <c r="Q41" s="17">
        <v>16345</v>
      </c>
      <c r="R41" s="17">
        <v>203713</v>
      </c>
      <c r="S41" s="17" t="s">
        <v>144</v>
      </c>
      <c r="T41" s="20"/>
    </row>
    <row r="42" spans="2:20" s="10" customFormat="1" ht="6.75" customHeight="1">
      <c r="B42" s="19"/>
      <c r="C42" s="19"/>
      <c r="D42" s="19"/>
      <c r="F42" s="1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0"/>
    </row>
    <row r="43" spans="2:20" s="13" customFormat="1" ht="10.5" customHeight="1">
      <c r="B43" s="28" t="s">
        <v>39</v>
      </c>
      <c r="C43" s="28"/>
      <c r="D43" s="28"/>
      <c r="F43" s="14">
        <f>SUM(F44:F45)</f>
        <v>9926752</v>
      </c>
      <c r="G43" s="18">
        <f aca="true" t="shared" si="4" ref="G43:R43">SUM(G44:G45)</f>
        <v>157208</v>
      </c>
      <c r="H43" s="18">
        <f t="shared" si="4"/>
        <v>2393593</v>
      </c>
      <c r="I43" s="18">
        <f t="shared" si="4"/>
        <v>1388049</v>
      </c>
      <c r="J43" s="18">
        <f t="shared" si="4"/>
        <v>542173</v>
      </c>
      <c r="K43" s="18">
        <f t="shared" si="4"/>
        <v>14049</v>
      </c>
      <c r="L43" s="18">
        <f t="shared" si="4"/>
        <v>781123</v>
      </c>
      <c r="M43" s="18">
        <f t="shared" si="4"/>
        <v>127761</v>
      </c>
      <c r="N43" s="18">
        <f t="shared" si="4"/>
        <v>1372493</v>
      </c>
      <c r="O43" s="18">
        <f t="shared" si="4"/>
        <v>473647</v>
      </c>
      <c r="P43" s="18">
        <f t="shared" si="4"/>
        <v>1598693</v>
      </c>
      <c r="Q43" s="18">
        <f t="shared" si="4"/>
        <v>24779</v>
      </c>
      <c r="R43" s="18">
        <f t="shared" si="4"/>
        <v>1053184</v>
      </c>
      <c r="S43" s="18" t="s">
        <v>136</v>
      </c>
      <c r="T43" s="21"/>
    </row>
    <row r="44" spans="2:20" s="10" customFormat="1" ht="10.5" customHeight="1">
      <c r="B44" s="19"/>
      <c r="C44" s="29" t="s">
        <v>40</v>
      </c>
      <c r="D44" s="29"/>
      <c r="F44" s="11">
        <v>6824699</v>
      </c>
      <c r="G44" s="17">
        <v>107338</v>
      </c>
      <c r="H44" s="17">
        <v>1160946</v>
      </c>
      <c r="I44" s="17">
        <v>963701</v>
      </c>
      <c r="J44" s="17">
        <v>447596</v>
      </c>
      <c r="K44" s="17">
        <v>12430</v>
      </c>
      <c r="L44" s="17">
        <v>356759</v>
      </c>
      <c r="M44" s="17">
        <v>104855</v>
      </c>
      <c r="N44" s="17">
        <v>1103295</v>
      </c>
      <c r="O44" s="17">
        <v>360952</v>
      </c>
      <c r="P44" s="17">
        <v>1376974</v>
      </c>
      <c r="Q44" s="17" t="s">
        <v>144</v>
      </c>
      <c r="R44" s="17">
        <v>829853</v>
      </c>
      <c r="S44" s="17" t="s">
        <v>144</v>
      </c>
      <c r="T44" s="20"/>
    </row>
    <row r="45" spans="2:20" s="10" customFormat="1" ht="10.5" customHeight="1">
      <c r="B45" s="19"/>
      <c r="C45" s="29" t="s">
        <v>41</v>
      </c>
      <c r="D45" s="29"/>
      <c r="F45" s="11">
        <v>3102053</v>
      </c>
      <c r="G45" s="17">
        <v>49870</v>
      </c>
      <c r="H45" s="17">
        <v>1232647</v>
      </c>
      <c r="I45" s="17">
        <v>424348</v>
      </c>
      <c r="J45" s="17">
        <v>94577</v>
      </c>
      <c r="K45" s="17">
        <v>1619</v>
      </c>
      <c r="L45" s="17">
        <v>424364</v>
      </c>
      <c r="M45" s="17">
        <v>22906</v>
      </c>
      <c r="N45" s="17">
        <v>269198</v>
      </c>
      <c r="O45" s="17">
        <v>112695</v>
      </c>
      <c r="P45" s="17">
        <v>221719</v>
      </c>
      <c r="Q45" s="17">
        <v>24779</v>
      </c>
      <c r="R45" s="17">
        <v>223331</v>
      </c>
      <c r="S45" s="17" t="s">
        <v>144</v>
      </c>
      <c r="T45" s="20"/>
    </row>
    <row r="46" spans="2:20" s="10" customFormat="1" ht="6.75" customHeight="1">
      <c r="B46" s="19"/>
      <c r="C46" s="19"/>
      <c r="D46" s="19"/>
      <c r="F46" s="1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0"/>
    </row>
    <row r="47" spans="2:20" s="13" customFormat="1" ht="10.5" customHeight="1">
      <c r="B47" s="28" t="s">
        <v>42</v>
      </c>
      <c r="C47" s="28"/>
      <c r="D47" s="28"/>
      <c r="F47" s="14">
        <f>SUM(F48:F49)</f>
        <v>9340180</v>
      </c>
      <c r="G47" s="18">
        <f aca="true" t="shared" si="5" ref="G47:R47">SUM(G48:G49)</f>
        <v>141547</v>
      </c>
      <c r="H47" s="18">
        <f t="shared" si="5"/>
        <v>1530160</v>
      </c>
      <c r="I47" s="18">
        <f t="shared" si="5"/>
        <v>881066</v>
      </c>
      <c r="J47" s="18">
        <f t="shared" si="5"/>
        <v>742275</v>
      </c>
      <c r="K47" s="18">
        <f t="shared" si="5"/>
        <v>40951</v>
      </c>
      <c r="L47" s="18">
        <f t="shared" si="5"/>
        <v>750462</v>
      </c>
      <c r="M47" s="18">
        <f t="shared" si="5"/>
        <v>726258</v>
      </c>
      <c r="N47" s="18">
        <f t="shared" si="5"/>
        <v>1906389</v>
      </c>
      <c r="O47" s="18">
        <f t="shared" si="5"/>
        <v>313977</v>
      </c>
      <c r="P47" s="18">
        <f t="shared" si="5"/>
        <v>1549923</v>
      </c>
      <c r="Q47" s="18">
        <f t="shared" si="5"/>
        <v>119037</v>
      </c>
      <c r="R47" s="18">
        <f t="shared" si="5"/>
        <v>638135</v>
      </c>
      <c r="S47" s="18" t="s">
        <v>136</v>
      </c>
      <c r="T47" s="21"/>
    </row>
    <row r="48" spans="2:20" s="10" customFormat="1" ht="10.5" customHeight="1">
      <c r="B48" s="19"/>
      <c r="C48" s="29" t="s">
        <v>43</v>
      </c>
      <c r="D48" s="29"/>
      <c r="F48" s="11">
        <v>6394042</v>
      </c>
      <c r="G48" s="17">
        <v>84792</v>
      </c>
      <c r="H48" s="17">
        <v>1024511</v>
      </c>
      <c r="I48" s="17">
        <v>600966</v>
      </c>
      <c r="J48" s="17">
        <v>327924</v>
      </c>
      <c r="K48" s="17">
        <v>31227</v>
      </c>
      <c r="L48" s="17">
        <v>481556</v>
      </c>
      <c r="M48" s="17">
        <v>683634</v>
      </c>
      <c r="N48" s="17">
        <v>1447461</v>
      </c>
      <c r="O48" s="17">
        <v>208289</v>
      </c>
      <c r="P48" s="17">
        <v>1013702</v>
      </c>
      <c r="Q48" s="17">
        <v>58219</v>
      </c>
      <c r="R48" s="17">
        <v>431761</v>
      </c>
      <c r="S48" s="17" t="s">
        <v>144</v>
      </c>
      <c r="T48" s="20"/>
    </row>
    <row r="49" spans="2:20" s="10" customFormat="1" ht="10.5" customHeight="1">
      <c r="B49" s="19"/>
      <c r="C49" s="29" t="s">
        <v>44</v>
      </c>
      <c r="D49" s="29"/>
      <c r="F49" s="11">
        <v>2946138</v>
      </c>
      <c r="G49" s="17">
        <v>56755</v>
      </c>
      <c r="H49" s="17">
        <v>505649</v>
      </c>
      <c r="I49" s="17">
        <v>280100</v>
      </c>
      <c r="J49" s="17">
        <v>414351</v>
      </c>
      <c r="K49" s="17">
        <v>9724</v>
      </c>
      <c r="L49" s="17">
        <v>268906</v>
      </c>
      <c r="M49" s="17">
        <v>42624</v>
      </c>
      <c r="N49" s="17">
        <v>458928</v>
      </c>
      <c r="O49" s="17">
        <v>105688</v>
      </c>
      <c r="P49" s="17">
        <v>536221</v>
      </c>
      <c r="Q49" s="17">
        <v>60818</v>
      </c>
      <c r="R49" s="17">
        <v>206374</v>
      </c>
      <c r="S49" s="17" t="s">
        <v>144</v>
      </c>
      <c r="T49" s="20"/>
    </row>
    <row r="50" spans="2:20" s="10" customFormat="1" ht="6.75" customHeight="1">
      <c r="B50" s="19"/>
      <c r="C50" s="19"/>
      <c r="D50" s="19"/>
      <c r="F50" s="11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0"/>
    </row>
    <row r="51" spans="2:20" s="13" customFormat="1" ht="10.5" customHeight="1">
      <c r="B51" s="28" t="s">
        <v>45</v>
      </c>
      <c r="C51" s="28"/>
      <c r="D51" s="28"/>
      <c r="F51" s="14">
        <f>SUM(F52:F55)</f>
        <v>11072310</v>
      </c>
      <c r="G51" s="18">
        <f aca="true" t="shared" si="6" ref="G51:R51">SUM(G52:G55)</f>
        <v>237732</v>
      </c>
      <c r="H51" s="18">
        <f t="shared" si="6"/>
        <v>1780351</v>
      </c>
      <c r="I51" s="18">
        <f t="shared" si="6"/>
        <v>1232829</v>
      </c>
      <c r="J51" s="18">
        <f t="shared" si="6"/>
        <v>373317</v>
      </c>
      <c r="K51" s="18">
        <f t="shared" si="6"/>
        <v>2389</v>
      </c>
      <c r="L51" s="18">
        <f t="shared" si="6"/>
        <v>1325068</v>
      </c>
      <c r="M51" s="18">
        <f t="shared" si="6"/>
        <v>293847</v>
      </c>
      <c r="N51" s="18">
        <v>2342289</v>
      </c>
      <c r="O51" s="18">
        <f t="shared" si="6"/>
        <v>468843</v>
      </c>
      <c r="P51" s="18">
        <f t="shared" si="6"/>
        <v>2096704</v>
      </c>
      <c r="Q51" s="18">
        <f t="shared" si="6"/>
        <v>4518</v>
      </c>
      <c r="R51" s="18">
        <f t="shared" si="6"/>
        <v>913423</v>
      </c>
      <c r="S51" s="18" t="s">
        <v>145</v>
      </c>
      <c r="T51" s="21"/>
    </row>
    <row r="52" spans="2:20" s="10" customFormat="1" ht="10.5" customHeight="1">
      <c r="B52" s="19"/>
      <c r="C52" s="29" t="s">
        <v>46</v>
      </c>
      <c r="D52" s="29"/>
      <c r="F52" s="11">
        <v>3933585</v>
      </c>
      <c r="G52" s="17">
        <v>78450</v>
      </c>
      <c r="H52" s="17">
        <v>575037</v>
      </c>
      <c r="I52" s="17">
        <v>443163</v>
      </c>
      <c r="J52" s="17">
        <v>143828</v>
      </c>
      <c r="K52" s="17">
        <v>482</v>
      </c>
      <c r="L52" s="17">
        <v>528580</v>
      </c>
      <c r="M52" s="17">
        <v>21388</v>
      </c>
      <c r="N52" s="17">
        <v>947200</v>
      </c>
      <c r="O52" s="17">
        <v>165663</v>
      </c>
      <c r="P52" s="17">
        <v>694345</v>
      </c>
      <c r="Q52" s="17" t="s">
        <v>144</v>
      </c>
      <c r="R52" s="17">
        <v>335449</v>
      </c>
      <c r="S52" s="17" t="s">
        <v>144</v>
      </c>
      <c r="T52" s="20"/>
    </row>
    <row r="53" spans="2:20" s="10" customFormat="1" ht="10.5" customHeight="1">
      <c r="B53" s="19"/>
      <c r="C53" s="29" t="s">
        <v>47</v>
      </c>
      <c r="D53" s="29"/>
      <c r="F53" s="11">
        <v>2442470</v>
      </c>
      <c r="G53" s="17">
        <v>54613</v>
      </c>
      <c r="H53" s="17">
        <v>417481</v>
      </c>
      <c r="I53" s="17">
        <v>253695</v>
      </c>
      <c r="J53" s="17">
        <v>62339</v>
      </c>
      <c r="K53" s="17">
        <v>1907</v>
      </c>
      <c r="L53" s="17">
        <v>318758</v>
      </c>
      <c r="M53" s="17">
        <v>10389</v>
      </c>
      <c r="N53" s="17">
        <v>687500</v>
      </c>
      <c r="O53" s="17">
        <v>85949</v>
      </c>
      <c r="P53" s="17">
        <v>380728</v>
      </c>
      <c r="Q53" s="17" t="s">
        <v>144</v>
      </c>
      <c r="R53" s="17">
        <v>169111</v>
      </c>
      <c r="S53" s="17" t="s">
        <v>144</v>
      </c>
      <c r="T53" s="20"/>
    </row>
    <row r="54" spans="2:20" s="10" customFormat="1" ht="10.5" customHeight="1">
      <c r="B54" s="19"/>
      <c r="C54" s="29" t="s">
        <v>48</v>
      </c>
      <c r="D54" s="29"/>
      <c r="F54" s="11">
        <v>3382475</v>
      </c>
      <c r="G54" s="17">
        <v>70567</v>
      </c>
      <c r="H54" s="17">
        <v>473283</v>
      </c>
      <c r="I54" s="17">
        <v>375822</v>
      </c>
      <c r="J54" s="17">
        <v>108021</v>
      </c>
      <c r="K54" s="17" t="s">
        <v>144</v>
      </c>
      <c r="L54" s="17">
        <v>421350</v>
      </c>
      <c r="M54" s="17">
        <v>11602</v>
      </c>
      <c r="N54" s="17">
        <v>507601</v>
      </c>
      <c r="O54" s="17">
        <v>139648</v>
      </c>
      <c r="P54" s="17">
        <v>923666</v>
      </c>
      <c r="Q54" s="17">
        <v>4518</v>
      </c>
      <c r="R54" s="17">
        <v>346397</v>
      </c>
      <c r="S54" s="17" t="s">
        <v>144</v>
      </c>
      <c r="T54" s="20"/>
    </row>
    <row r="55" spans="2:20" s="10" customFormat="1" ht="10.5" customHeight="1">
      <c r="B55" s="19"/>
      <c r="C55" s="29" t="s">
        <v>49</v>
      </c>
      <c r="D55" s="29"/>
      <c r="F55" s="11">
        <v>1313780</v>
      </c>
      <c r="G55" s="17">
        <v>34102</v>
      </c>
      <c r="H55" s="17">
        <v>314550</v>
      </c>
      <c r="I55" s="17">
        <v>160149</v>
      </c>
      <c r="J55" s="17">
        <v>59129</v>
      </c>
      <c r="K55" s="17" t="s">
        <v>144</v>
      </c>
      <c r="L55" s="17">
        <v>56380</v>
      </c>
      <c r="M55" s="17">
        <v>250468</v>
      </c>
      <c r="N55" s="17">
        <v>200988</v>
      </c>
      <c r="O55" s="17">
        <v>77583</v>
      </c>
      <c r="P55" s="17">
        <v>97965</v>
      </c>
      <c r="Q55" s="17" t="s">
        <v>144</v>
      </c>
      <c r="R55" s="17">
        <v>62466</v>
      </c>
      <c r="S55" s="17" t="s">
        <v>144</v>
      </c>
      <c r="T55" s="20"/>
    </row>
    <row r="56" spans="2:20" s="10" customFormat="1" ht="6.75" customHeight="1">
      <c r="B56" s="19"/>
      <c r="C56" s="19"/>
      <c r="D56" s="19"/>
      <c r="F56" s="1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0"/>
    </row>
    <row r="57" spans="2:20" s="13" customFormat="1" ht="10.5" customHeight="1">
      <c r="B57" s="28" t="s">
        <v>50</v>
      </c>
      <c r="C57" s="28"/>
      <c r="D57" s="28"/>
      <c r="F57" s="14">
        <f>SUM(F58:F65)</f>
        <v>22608860</v>
      </c>
      <c r="G57" s="18">
        <f aca="true" t="shared" si="7" ref="G57:S57">SUM(G58:G65)</f>
        <v>343729</v>
      </c>
      <c r="H57" s="18">
        <f t="shared" si="7"/>
        <v>4374730</v>
      </c>
      <c r="I57" s="18">
        <f t="shared" si="7"/>
        <v>1925650</v>
      </c>
      <c r="J57" s="18">
        <f t="shared" si="7"/>
        <v>973721</v>
      </c>
      <c r="K57" s="18">
        <f t="shared" si="7"/>
        <v>14378</v>
      </c>
      <c r="L57" s="18">
        <f t="shared" si="7"/>
        <v>3862217</v>
      </c>
      <c r="M57" s="18">
        <f t="shared" si="7"/>
        <v>700814</v>
      </c>
      <c r="N57" s="18">
        <f t="shared" si="7"/>
        <v>3234075</v>
      </c>
      <c r="O57" s="18">
        <f t="shared" si="7"/>
        <v>976420</v>
      </c>
      <c r="P57" s="18">
        <f t="shared" si="7"/>
        <v>2704573</v>
      </c>
      <c r="Q57" s="18">
        <f t="shared" si="7"/>
        <v>961262</v>
      </c>
      <c r="R57" s="18">
        <f t="shared" si="7"/>
        <v>2402298</v>
      </c>
      <c r="S57" s="18">
        <f t="shared" si="7"/>
        <v>134993</v>
      </c>
      <c r="T57" s="21"/>
    </row>
    <row r="58" spans="2:20" s="10" customFormat="1" ht="10.5" customHeight="1">
      <c r="B58" s="19"/>
      <c r="C58" s="29" t="s">
        <v>51</v>
      </c>
      <c r="D58" s="29"/>
      <c r="F58" s="11">
        <v>4322179</v>
      </c>
      <c r="G58" s="17">
        <v>69554</v>
      </c>
      <c r="H58" s="17">
        <v>760586</v>
      </c>
      <c r="I58" s="17">
        <v>480797</v>
      </c>
      <c r="J58" s="17">
        <v>168858</v>
      </c>
      <c r="K58" s="17" t="s">
        <v>144</v>
      </c>
      <c r="L58" s="17">
        <v>569672</v>
      </c>
      <c r="M58" s="17">
        <v>102199</v>
      </c>
      <c r="N58" s="17">
        <v>698246</v>
      </c>
      <c r="O58" s="17">
        <v>338956</v>
      </c>
      <c r="P58" s="17">
        <v>729879</v>
      </c>
      <c r="Q58" s="17">
        <v>136196</v>
      </c>
      <c r="R58" s="17">
        <v>267236</v>
      </c>
      <c r="S58" s="17" t="s">
        <v>144</v>
      </c>
      <c r="T58" s="20"/>
    </row>
    <row r="59" spans="2:20" s="10" customFormat="1" ht="10.5" customHeight="1">
      <c r="B59" s="19"/>
      <c r="C59" s="29" t="s">
        <v>52</v>
      </c>
      <c r="D59" s="29"/>
      <c r="F59" s="11">
        <v>2423936</v>
      </c>
      <c r="G59" s="17">
        <v>33310</v>
      </c>
      <c r="H59" s="17">
        <v>539115</v>
      </c>
      <c r="I59" s="17">
        <v>184157</v>
      </c>
      <c r="J59" s="17">
        <v>144441</v>
      </c>
      <c r="K59" s="17" t="s">
        <v>144</v>
      </c>
      <c r="L59" s="17">
        <v>431009</v>
      </c>
      <c r="M59" s="17">
        <v>35643</v>
      </c>
      <c r="N59" s="17">
        <v>124795</v>
      </c>
      <c r="O59" s="17">
        <v>75124</v>
      </c>
      <c r="P59" s="17">
        <v>149844</v>
      </c>
      <c r="Q59" s="17">
        <v>578874</v>
      </c>
      <c r="R59" s="17">
        <v>127624</v>
      </c>
      <c r="S59" s="17" t="s">
        <v>144</v>
      </c>
      <c r="T59" s="20"/>
    </row>
    <row r="60" spans="2:20" s="10" customFormat="1" ht="10.5" customHeight="1">
      <c r="B60" s="19"/>
      <c r="C60" s="29" t="s">
        <v>53</v>
      </c>
      <c r="D60" s="29"/>
      <c r="F60" s="11">
        <v>3834455</v>
      </c>
      <c r="G60" s="17">
        <v>82027</v>
      </c>
      <c r="H60" s="17">
        <v>887777</v>
      </c>
      <c r="I60" s="17">
        <v>475586</v>
      </c>
      <c r="J60" s="17">
        <v>131521</v>
      </c>
      <c r="K60" s="17" t="s">
        <v>144</v>
      </c>
      <c r="L60" s="17">
        <v>597831</v>
      </c>
      <c r="M60" s="17">
        <v>33048</v>
      </c>
      <c r="N60" s="17">
        <v>516172</v>
      </c>
      <c r="O60" s="17">
        <v>143578</v>
      </c>
      <c r="P60" s="17">
        <v>637784</v>
      </c>
      <c r="Q60" s="17" t="s">
        <v>144</v>
      </c>
      <c r="R60" s="17">
        <v>307329</v>
      </c>
      <c r="S60" s="17">
        <v>21802</v>
      </c>
      <c r="T60" s="20"/>
    </row>
    <row r="61" spans="2:20" s="10" customFormat="1" ht="10.5" customHeight="1">
      <c r="B61" s="19"/>
      <c r="C61" s="29" t="s">
        <v>54</v>
      </c>
      <c r="D61" s="29"/>
      <c r="F61" s="11">
        <v>5327303</v>
      </c>
      <c r="G61" s="17">
        <v>76521</v>
      </c>
      <c r="H61" s="17">
        <v>795563</v>
      </c>
      <c r="I61" s="17">
        <v>553213</v>
      </c>
      <c r="J61" s="17">
        <v>257485</v>
      </c>
      <c r="K61" s="17">
        <v>14317</v>
      </c>
      <c r="L61" s="17">
        <v>776360</v>
      </c>
      <c r="M61" s="17">
        <v>63052</v>
      </c>
      <c r="N61" s="17">
        <v>1198086</v>
      </c>
      <c r="O61" s="17">
        <v>220137</v>
      </c>
      <c r="P61" s="17">
        <v>579417</v>
      </c>
      <c r="Q61" s="17">
        <v>48473</v>
      </c>
      <c r="R61" s="17">
        <v>744679</v>
      </c>
      <c r="S61" s="17" t="s">
        <v>144</v>
      </c>
      <c r="T61" s="20"/>
    </row>
    <row r="62" spans="2:20" s="10" customFormat="1" ht="10.5" customHeight="1">
      <c r="B62" s="19"/>
      <c r="C62" s="29" t="s">
        <v>55</v>
      </c>
      <c r="D62" s="29"/>
      <c r="F62" s="11">
        <v>1769693</v>
      </c>
      <c r="G62" s="17">
        <v>21963</v>
      </c>
      <c r="H62" s="17">
        <v>276050</v>
      </c>
      <c r="I62" s="17">
        <v>86358</v>
      </c>
      <c r="J62" s="17">
        <v>53030</v>
      </c>
      <c r="K62" s="17">
        <v>61</v>
      </c>
      <c r="L62" s="17">
        <v>482938</v>
      </c>
      <c r="M62" s="17">
        <v>13334</v>
      </c>
      <c r="N62" s="17">
        <v>268534</v>
      </c>
      <c r="O62" s="17">
        <v>58729</v>
      </c>
      <c r="P62" s="17">
        <v>171369</v>
      </c>
      <c r="Q62" s="17">
        <v>81738</v>
      </c>
      <c r="R62" s="17">
        <v>255589</v>
      </c>
      <c r="S62" s="17" t="s">
        <v>144</v>
      </c>
      <c r="T62" s="20"/>
    </row>
    <row r="63" spans="2:20" s="10" customFormat="1" ht="10.5" customHeight="1">
      <c r="B63" s="19"/>
      <c r="C63" s="29" t="s">
        <v>56</v>
      </c>
      <c r="D63" s="29"/>
      <c r="F63" s="11">
        <v>1318841</v>
      </c>
      <c r="G63" s="17">
        <v>25619</v>
      </c>
      <c r="H63" s="17">
        <v>210521</v>
      </c>
      <c r="I63" s="17">
        <v>65202</v>
      </c>
      <c r="J63" s="17">
        <v>164117</v>
      </c>
      <c r="K63" s="17" t="s">
        <v>144</v>
      </c>
      <c r="L63" s="17">
        <v>313239</v>
      </c>
      <c r="M63" s="17">
        <v>31074</v>
      </c>
      <c r="N63" s="17">
        <v>86404</v>
      </c>
      <c r="O63" s="17">
        <v>40631</v>
      </c>
      <c r="P63" s="17">
        <v>120536</v>
      </c>
      <c r="Q63" s="17">
        <v>71949</v>
      </c>
      <c r="R63" s="17">
        <v>189549</v>
      </c>
      <c r="S63" s="17" t="s">
        <v>144</v>
      </c>
      <c r="T63" s="20"/>
    </row>
    <row r="64" spans="2:20" s="10" customFormat="1" ht="10.5" customHeight="1">
      <c r="B64" s="19"/>
      <c r="C64" s="29" t="s">
        <v>57</v>
      </c>
      <c r="D64" s="29"/>
      <c r="F64" s="11">
        <v>2077759</v>
      </c>
      <c r="G64" s="17">
        <v>17448</v>
      </c>
      <c r="H64" s="17">
        <v>679359</v>
      </c>
      <c r="I64" s="17">
        <v>32993</v>
      </c>
      <c r="J64" s="17">
        <v>34939</v>
      </c>
      <c r="K64" s="17" t="s">
        <v>144</v>
      </c>
      <c r="L64" s="17">
        <v>452068</v>
      </c>
      <c r="M64" s="17">
        <v>33696</v>
      </c>
      <c r="N64" s="17">
        <v>167799</v>
      </c>
      <c r="O64" s="17">
        <v>68732</v>
      </c>
      <c r="P64" s="17">
        <v>204383</v>
      </c>
      <c r="Q64" s="17" t="s">
        <v>144</v>
      </c>
      <c r="R64" s="17">
        <v>289324</v>
      </c>
      <c r="S64" s="17">
        <v>97018</v>
      </c>
      <c r="T64" s="20"/>
    </row>
    <row r="65" spans="2:20" s="10" customFormat="1" ht="10.5" customHeight="1">
      <c r="B65" s="19"/>
      <c r="C65" s="29" t="s">
        <v>58</v>
      </c>
      <c r="D65" s="29"/>
      <c r="F65" s="11">
        <v>1534694</v>
      </c>
      <c r="G65" s="17">
        <v>17287</v>
      </c>
      <c r="H65" s="17">
        <v>225759</v>
      </c>
      <c r="I65" s="17">
        <v>47344</v>
      </c>
      <c r="J65" s="17">
        <v>19330</v>
      </c>
      <c r="K65" s="17" t="s">
        <v>144</v>
      </c>
      <c r="L65" s="17">
        <v>239100</v>
      </c>
      <c r="M65" s="17">
        <v>388768</v>
      </c>
      <c r="N65" s="17">
        <v>174039</v>
      </c>
      <c r="O65" s="17">
        <v>30533</v>
      </c>
      <c r="P65" s="17">
        <v>111361</v>
      </c>
      <c r="Q65" s="17">
        <v>44032</v>
      </c>
      <c r="R65" s="17">
        <v>220968</v>
      </c>
      <c r="S65" s="17">
        <v>16173</v>
      </c>
      <c r="T65" s="20"/>
    </row>
    <row r="66" spans="2:20" s="10" customFormat="1" ht="6.75" customHeight="1">
      <c r="B66" s="19"/>
      <c r="C66" s="19"/>
      <c r="D66" s="19"/>
      <c r="F66" s="1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20"/>
    </row>
    <row r="67" spans="2:20" s="13" customFormat="1" ht="10.5" customHeight="1">
      <c r="B67" s="28" t="s">
        <v>59</v>
      </c>
      <c r="C67" s="28"/>
      <c r="D67" s="28"/>
      <c r="F67" s="14">
        <f>SUM(F68:F74)</f>
        <v>21202722</v>
      </c>
      <c r="G67" s="18">
        <f aca="true" t="shared" si="8" ref="G67:R67">SUM(G68:G74)</f>
        <v>441329</v>
      </c>
      <c r="H67" s="18">
        <f t="shared" si="8"/>
        <v>4935037</v>
      </c>
      <c r="I67" s="18">
        <f t="shared" si="8"/>
        <v>1924284</v>
      </c>
      <c r="J67" s="18">
        <f t="shared" si="8"/>
        <v>1292253</v>
      </c>
      <c r="K67" s="18">
        <f t="shared" si="8"/>
        <v>18417</v>
      </c>
      <c r="L67" s="18">
        <f t="shared" si="8"/>
        <v>1499217</v>
      </c>
      <c r="M67" s="18">
        <f t="shared" si="8"/>
        <v>262095</v>
      </c>
      <c r="N67" s="18">
        <f t="shared" si="8"/>
        <v>3923489</v>
      </c>
      <c r="O67" s="18">
        <f t="shared" si="8"/>
        <v>970288</v>
      </c>
      <c r="P67" s="18">
        <f t="shared" si="8"/>
        <v>4225708</v>
      </c>
      <c r="Q67" s="18">
        <f t="shared" si="8"/>
        <v>309771</v>
      </c>
      <c r="R67" s="18">
        <f t="shared" si="8"/>
        <v>1400834</v>
      </c>
      <c r="S67" s="18" t="s">
        <v>136</v>
      </c>
      <c r="T67" s="21"/>
    </row>
    <row r="68" spans="2:20" s="10" customFormat="1" ht="10.5" customHeight="1">
      <c r="B68" s="19"/>
      <c r="C68" s="29" t="s">
        <v>60</v>
      </c>
      <c r="D68" s="29"/>
      <c r="F68" s="11">
        <v>3013515</v>
      </c>
      <c r="G68" s="17">
        <v>67748</v>
      </c>
      <c r="H68" s="17">
        <v>520742</v>
      </c>
      <c r="I68" s="17">
        <v>348597</v>
      </c>
      <c r="J68" s="17">
        <v>198435</v>
      </c>
      <c r="K68" s="17">
        <v>13577</v>
      </c>
      <c r="L68" s="17">
        <v>32025</v>
      </c>
      <c r="M68" s="17">
        <v>49893</v>
      </c>
      <c r="N68" s="17">
        <v>711676</v>
      </c>
      <c r="O68" s="17">
        <v>119515</v>
      </c>
      <c r="P68" s="17">
        <v>732842</v>
      </c>
      <c r="Q68" s="17" t="s">
        <v>144</v>
      </c>
      <c r="R68" s="17">
        <v>218465</v>
      </c>
      <c r="S68" s="17" t="s">
        <v>144</v>
      </c>
      <c r="T68" s="20"/>
    </row>
    <row r="69" spans="2:20" s="10" customFormat="1" ht="10.5" customHeight="1">
      <c r="B69" s="19"/>
      <c r="C69" s="29" t="s">
        <v>61</v>
      </c>
      <c r="D69" s="29"/>
      <c r="F69" s="11">
        <v>2741562</v>
      </c>
      <c r="G69" s="17">
        <v>56681</v>
      </c>
      <c r="H69" s="17">
        <v>1179124</v>
      </c>
      <c r="I69" s="17">
        <v>197852</v>
      </c>
      <c r="J69" s="17">
        <v>164868</v>
      </c>
      <c r="K69" s="17">
        <v>3446</v>
      </c>
      <c r="L69" s="17">
        <v>309218</v>
      </c>
      <c r="M69" s="17">
        <v>6264</v>
      </c>
      <c r="N69" s="17">
        <v>280629</v>
      </c>
      <c r="O69" s="17">
        <v>90010</v>
      </c>
      <c r="P69" s="17">
        <v>223452</v>
      </c>
      <c r="Q69" s="17">
        <v>29865</v>
      </c>
      <c r="R69" s="17">
        <v>200153</v>
      </c>
      <c r="S69" s="17" t="s">
        <v>144</v>
      </c>
      <c r="T69" s="20"/>
    </row>
    <row r="70" spans="2:20" s="10" customFormat="1" ht="10.5" customHeight="1">
      <c r="B70" s="19"/>
      <c r="C70" s="29" t="s">
        <v>62</v>
      </c>
      <c r="D70" s="29"/>
      <c r="F70" s="11">
        <v>5242817</v>
      </c>
      <c r="G70" s="17">
        <v>94258</v>
      </c>
      <c r="H70" s="17">
        <v>1530466</v>
      </c>
      <c r="I70" s="17">
        <v>502213</v>
      </c>
      <c r="J70" s="17">
        <v>457845</v>
      </c>
      <c r="K70" s="17" t="s">
        <v>144</v>
      </c>
      <c r="L70" s="17">
        <v>81064</v>
      </c>
      <c r="M70" s="17">
        <v>8095</v>
      </c>
      <c r="N70" s="17">
        <v>1082441</v>
      </c>
      <c r="O70" s="17">
        <v>371571</v>
      </c>
      <c r="P70" s="17">
        <v>898070</v>
      </c>
      <c r="Q70" s="17" t="s">
        <v>144</v>
      </c>
      <c r="R70" s="17">
        <v>216794</v>
      </c>
      <c r="S70" s="17" t="s">
        <v>144</v>
      </c>
      <c r="T70" s="20"/>
    </row>
    <row r="71" spans="2:20" s="10" customFormat="1" ht="10.5" customHeight="1">
      <c r="B71" s="19"/>
      <c r="C71" s="29" t="s">
        <v>63</v>
      </c>
      <c r="D71" s="29"/>
      <c r="F71" s="11">
        <v>2184025</v>
      </c>
      <c r="G71" s="17">
        <v>56192</v>
      </c>
      <c r="H71" s="17">
        <v>438840</v>
      </c>
      <c r="I71" s="17">
        <v>245847</v>
      </c>
      <c r="J71" s="17">
        <v>121422</v>
      </c>
      <c r="K71" s="17">
        <v>1000</v>
      </c>
      <c r="L71" s="17">
        <v>218618</v>
      </c>
      <c r="M71" s="17">
        <v>10713</v>
      </c>
      <c r="N71" s="17">
        <v>377287</v>
      </c>
      <c r="O71" s="17">
        <v>95152</v>
      </c>
      <c r="P71" s="17">
        <v>446800</v>
      </c>
      <c r="Q71" s="17" t="s">
        <v>144</v>
      </c>
      <c r="R71" s="17">
        <v>172154</v>
      </c>
      <c r="S71" s="17" t="s">
        <v>144</v>
      </c>
      <c r="T71" s="20"/>
    </row>
    <row r="72" spans="2:20" s="10" customFormat="1" ht="10.5" customHeight="1">
      <c r="B72" s="19"/>
      <c r="C72" s="29" t="s">
        <v>64</v>
      </c>
      <c r="D72" s="29"/>
      <c r="F72" s="11">
        <v>3123164</v>
      </c>
      <c r="G72" s="17">
        <v>62744</v>
      </c>
      <c r="H72" s="17">
        <v>497160</v>
      </c>
      <c r="I72" s="17">
        <v>271532</v>
      </c>
      <c r="J72" s="17">
        <v>122927</v>
      </c>
      <c r="K72" s="17">
        <v>180</v>
      </c>
      <c r="L72" s="17">
        <v>278593</v>
      </c>
      <c r="M72" s="17">
        <v>6078</v>
      </c>
      <c r="N72" s="17">
        <v>711510</v>
      </c>
      <c r="O72" s="17">
        <v>89973</v>
      </c>
      <c r="P72" s="17">
        <v>862591</v>
      </c>
      <c r="Q72" s="17">
        <v>8753</v>
      </c>
      <c r="R72" s="17">
        <v>211123</v>
      </c>
      <c r="S72" s="17" t="s">
        <v>144</v>
      </c>
      <c r="T72" s="20"/>
    </row>
    <row r="73" spans="2:20" s="10" customFormat="1" ht="10.5" customHeight="1">
      <c r="B73" s="19"/>
      <c r="C73" s="29" t="s">
        <v>65</v>
      </c>
      <c r="D73" s="29"/>
      <c r="F73" s="11">
        <v>2685795</v>
      </c>
      <c r="G73" s="17">
        <v>56660</v>
      </c>
      <c r="H73" s="17">
        <v>460800</v>
      </c>
      <c r="I73" s="17">
        <v>266037</v>
      </c>
      <c r="J73" s="17">
        <v>175127</v>
      </c>
      <c r="K73" s="17">
        <v>214</v>
      </c>
      <c r="L73" s="17">
        <v>354674</v>
      </c>
      <c r="M73" s="17">
        <v>10626</v>
      </c>
      <c r="N73" s="17">
        <v>463361</v>
      </c>
      <c r="O73" s="17">
        <v>113707</v>
      </c>
      <c r="P73" s="17">
        <v>601225</v>
      </c>
      <c r="Q73" s="17" t="s">
        <v>144</v>
      </c>
      <c r="R73" s="17">
        <v>183364</v>
      </c>
      <c r="S73" s="17" t="s">
        <v>144</v>
      </c>
      <c r="T73" s="20"/>
    </row>
    <row r="74" spans="2:20" s="10" customFormat="1" ht="10.5" customHeight="1">
      <c r="B74" s="19"/>
      <c r="C74" s="29" t="s">
        <v>66</v>
      </c>
      <c r="D74" s="29"/>
      <c r="F74" s="11">
        <v>2211844</v>
      </c>
      <c r="G74" s="17">
        <v>47046</v>
      </c>
      <c r="H74" s="17">
        <v>307905</v>
      </c>
      <c r="I74" s="17">
        <v>92206</v>
      </c>
      <c r="J74" s="17">
        <v>51629</v>
      </c>
      <c r="K74" s="17" t="s">
        <v>144</v>
      </c>
      <c r="L74" s="17">
        <v>225025</v>
      </c>
      <c r="M74" s="17">
        <v>170426</v>
      </c>
      <c r="N74" s="17">
        <v>296585</v>
      </c>
      <c r="O74" s="17">
        <v>90360</v>
      </c>
      <c r="P74" s="17">
        <v>460728</v>
      </c>
      <c r="Q74" s="17">
        <v>271153</v>
      </c>
      <c r="R74" s="17">
        <v>198781</v>
      </c>
      <c r="S74" s="17" t="s">
        <v>144</v>
      </c>
      <c r="T74" s="20"/>
    </row>
    <row r="75" spans="2:20" s="10" customFormat="1" ht="7.5" customHeight="1">
      <c r="B75" s="19"/>
      <c r="C75" s="19"/>
      <c r="D75" s="19"/>
      <c r="F75" s="11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20"/>
    </row>
    <row r="76" spans="2:20" s="13" customFormat="1" ht="10.5" customHeight="1">
      <c r="B76" s="28" t="s">
        <v>67</v>
      </c>
      <c r="C76" s="28"/>
      <c r="D76" s="28"/>
      <c r="F76" s="14">
        <f>SUM(F77:F79)</f>
        <v>7999848</v>
      </c>
      <c r="G76" s="18">
        <f aca="true" t="shared" si="9" ref="G76:R76">SUM(G77:G79)</f>
        <v>169140</v>
      </c>
      <c r="H76" s="18">
        <f t="shared" si="9"/>
        <v>1954889</v>
      </c>
      <c r="I76" s="18">
        <f t="shared" si="9"/>
        <v>929394</v>
      </c>
      <c r="J76" s="18">
        <f t="shared" si="9"/>
        <v>531678</v>
      </c>
      <c r="K76" s="18">
        <f t="shared" si="9"/>
        <v>2018</v>
      </c>
      <c r="L76" s="18">
        <f t="shared" si="9"/>
        <v>972888</v>
      </c>
      <c r="M76" s="18">
        <f t="shared" si="9"/>
        <v>168008</v>
      </c>
      <c r="N76" s="18">
        <f t="shared" si="9"/>
        <v>1346153</v>
      </c>
      <c r="O76" s="18">
        <f t="shared" si="9"/>
        <v>341244</v>
      </c>
      <c r="P76" s="18">
        <f t="shared" si="9"/>
        <v>892596</v>
      </c>
      <c r="Q76" s="18">
        <f t="shared" si="9"/>
        <v>131286</v>
      </c>
      <c r="R76" s="18">
        <f t="shared" si="9"/>
        <v>560554</v>
      </c>
      <c r="S76" s="18" t="s">
        <v>146</v>
      </c>
      <c r="T76" s="21"/>
    </row>
    <row r="77" spans="2:19" s="10" customFormat="1" ht="10.5" customHeight="1">
      <c r="B77" s="19"/>
      <c r="C77" s="29" t="s">
        <v>68</v>
      </c>
      <c r="D77" s="29"/>
      <c r="F77" s="11">
        <v>3492813</v>
      </c>
      <c r="G77" s="17">
        <v>69418</v>
      </c>
      <c r="H77" s="17">
        <v>1028719</v>
      </c>
      <c r="I77" s="17">
        <v>418101</v>
      </c>
      <c r="J77" s="17">
        <v>233428</v>
      </c>
      <c r="K77" s="17">
        <v>2018</v>
      </c>
      <c r="L77" s="17">
        <v>302999</v>
      </c>
      <c r="M77" s="17">
        <v>64238</v>
      </c>
      <c r="N77" s="17">
        <v>564166</v>
      </c>
      <c r="O77" s="17">
        <v>145254</v>
      </c>
      <c r="P77" s="17">
        <v>407198</v>
      </c>
      <c r="Q77" s="17">
        <v>13934</v>
      </c>
      <c r="R77" s="17">
        <v>243340</v>
      </c>
      <c r="S77" s="17" t="s">
        <v>144</v>
      </c>
    </row>
    <row r="78" spans="2:19" s="10" customFormat="1" ht="10.5" customHeight="1">
      <c r="B78" s="19"/>
      <c r="C78" s="29" t="s">
        <v>69</v>
      </c>
      <c r="D78" s="29"/>
      <c r="F78" s="11">
        <v>1262628</v>
      </c>
      <c r="G78" s="17">
        <v>27479</v>
      </c>
      <c r="H78" s="17">
        <v>426179</v>
      </c>
      <c r="I78" s="17">
        <v>109994</v>
      </c>
      <c r="J78" s="17">
        <v>52093</v>
      </c>
      <c r="K78" s="17" t="s">
        <v>144</v>
      </c>
      <c r="L78" s="17">
        <v>150861</v>
      </c>
      <c r="M78" s="17">
        <v>9859</v>
      </c>
      <c r="N78" s="17">
        <v>125493</v>
      </c>
      <c r="O78" s="17">
        <v>45929</v>
      </c>
      <c r="P78" s="17">
        <v>216197</v>
      </c>
      <c r="Q78" s="17">
        <v>7985</v>
      </c>
      <c r="R78" s="17">
        <v>90559</v>
      </c>
      <c r="S78" s="17" t="s">
        <v>144</v>
      </c>
    </row>
    <row r="79" spans="2:19" s="10" customFormat="1" ht="10.5" customHeight="1">
      <c r="B79" s="19"/>
      <c r="C79" s="29" t="s">
        <v>70</v>
      </c>
      <c r="D79" s="29"/>
      <c r="F79" s="11">
        <v>3244407</v>
      </c>
      <c r="G79" s="17">
        <v>72243</v>
      </c>
      <c r="H79" s="17">
        <v>499991</v>
      </c>
      <c r="I79" s="17">
        <v>401299</v>
      </c>
      <c r="J79" s="17">
        <v>246157</v>
      </c>
      <c r="K79" s="17" t="s">
        <v>144</v>
      </c>
      <c r="L79" s="17">
        <v>519028</v>
      </c>
      <c r="M79" s="17">
        <v>93911</v>
      </c>
      <c r="N79" s="17">
        <v>656494</v>
      </c>
      <c r="O79" s="17">
        <v>150061</v>
      </c>
      <c r="P79" s="17">
        <v>269201</v>
      </c>
      <c r="Q79" s="17">
        <v>109367</v>
      </c>
      <c r="R79" s="17">
        <v>226655</v>
      </c>
      <c r="S79" s="17" t="s">
        <v>144</v>
      </c>
    </row>
    <row r="80" ht="6" customHeight="1" thickBot="1">
      <c r="F80" s="22"/>
    </row>
    <row r="81" spans="1:19" ht="12" customHeight="1">
      <c r="A81" s="23" t="s">
        <v>139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ht="17.25">
      <c r="I82" s="2" t="s">
        <v>140</v>
      </c>
    </row>
    <row r="83" ht="14.25">
      <c r="J83" s="3" t="s">
        <v>71</v>
      </c>
    </row>
    <row r="84" ht="13.5">
      <c r="A84" s="4"/>
    </row>
    <row r="85" ht="14.25" thickBot="1">
      <c r="A85" s="4"/>
    </row>
    <row r="86" spans="1:19" ht="15" customHeight="1" thickTop="1">
      <c r="A86" s="27" t="s">
        <v>1</v>
      </c>
      <c r="B86" s="27"/>
      <c r="C86" s="27"/>
      <c r="D86" s="27"/>
      <c r="E86" s="27"/>
      <c r="F86" s="5" t="s">
        <v>2</v>
      </c>
      <c r="G86" s="5" t="s">
        <v>3</v>
      </c>
      <c r="H86" s="5" t="s">
        <v>4</v>
      </c>
      <c r="I86" s="5" t="s">
        <v>5</v>
      </c>
      <c r="J86" s="5" t="s">
        <v>6</v>
      </c>
      <c r="K86" s="6" t="s">
        <v>7</v>
      </c>
      <c r="L86" s="7" t="s">
        <v>8</v>
      </c>
      <c r="M86" s="5" t="s">
        <v>9</v>
      </c>
      <c r="N86" s="5" t="s">
        <v>10</v>
      </c>
      <c r="O86" s="5" t="s">
        <v>11</v>
      </c>
      <c r="P86" s="5" t="s">
        <v>12</v>
      </c>
      <c r="Q86" s="5" t="s">
        <v>13</v>
      </c>
      <c r="R86" s="5" t="s">
        <v>14</v>
      </c>
      <c r="S86" s="5" t="s">
        <v>15</v>
      </c>
    </row>
    <row r="87" spans="6:12" ht="6" customHeight="1">
      <c r="F87" s="8"/>
      <c r="L87" s="9"/>
    </row>
    <row r="88" spans="2:19" s="13" customFormat="1" ht="10.5" customHeight="1">
      <c r="B88" s="30" t="s">
        <v>72</v>
      </c>
      <c r="C88" s="30"/>
      <c r="D88" s="31"/>
      <c r="F88" s="14">
        <f>SUM(F89:F93)</f>
        <v>8551282</v>
      </c>
      <c r="G88" s="18">
        <f aca="true" t="shared" si="10" ref="G88:R88">SUM(G89:G93)</f>
        <v>158263</v>
      </c>
      <c r="H88" s="18">
        <f t="shared" si="10"/>
        <v>1683085</v>
      </c>
      <c r="I88" s="18">
        <f t="shared" si="10"/>
        <v>952579</v>
      </c>
      <c r="J88" s="18">
        <f t="shared" si="10"/>
        <v>394240</v>
      </c>
      <c r="K88" s="18" t="s">
        <v>133</v>
      </c>
      <c r="L88" s="18">
        <f t="shared" si="10"/>
        <v>1504264</v>
      </c>
      <c r="M88" s="18">
        <f t="shared" si="10"/>
        <v>195169</v>
      </c>
      <c r="N88" s="18">
        <f t="shared" si="10"/>
        <v>1154391</v>
      </c>
      <c r="O88" s="18">
        <f t="shared" si="10"/>
        <v>329779</v>
      </c>
      <c r="P88" s="18">
        <f t="shared" si="10"/>
        <v>1113037</v>
      </c>
      <c r="Q88" s="18">
        <f t="shared" si="10"/>
        <v>39174</v>
      </c>
      <c r="R88" s="18">
        <f t="shared" si="10"/>
        <v>1027301</v>
      </c>
      <c r="S88" s="18" t="s">
        <v>133</v>
      </c>
    </row>
    <row r="89" spans="2:19" s="10" customFormat="1" ht="10.5" customHeight="1">
      <c r="B89" s="25"/>
      <c r="C89" s="32" t="s">
        <v>73</v>
      </c>
      <c r="D89" s="33"/>
      <c r="F89" s="11">
        <v>1558933</v>
      </c>
      <c r="G89" s="17">
        <v>25085</v>
      </c>
      <c r="H89" s="17">
        <v>256718</v>
      </c>
      <c r="I89" s="17">
        <v>93262</v>
      </c>
      <c r="J89" s="17">
        <v>75202</v>
      </c>
      <c r="K89" s="17" t="s">
        <v>133</v>
      </c>
      <c r="L89" s="17">
        <v>371416</v>
      </c>
      <c r="M89" s="17">
        <v>27883</v>
      </c>
      <c r="N89" s="17">
        <v>194513</v>
      </c>
      <c r="O89" s="17">
        <v>54189</v>
      </c>
      <c r="P89" s="17">
        <v>228953</v>
      </c>
      <c r="Q89" s="17">
        <v>7986</v>
      </c>
      <c r="R89" s="17">
        <v>223726</v>
      </c>
      <c r="S89" s="17" t="s">
        <v>133</v>
      </c>
    </row>
    <row r="90" spans="2:19" s="10" customFormat="1" ht="10.5" customHeight="1">
      <c r="B90" s="25"/>
      <c r="C90" s="32" t="s">
        <v>74</v>
      </c>
      <c r="D90" s="33"/>
      <c r="F90" s="11">
        <v>1556269</v>
      </c>
      <c r="G90" s="17">
        <v>28398</v>
      </c>
      <c r="H90" s="17">
        <v>228994</v>
      </c>
      <c r="I90" s="17">
        <v>96195</v>
      </c>
      <c r="J90" s="17">
        <v>56546</v>
      </c>
      <c r="K90" s="17" t="s">
        <v>133</v>
      </c>
      <c r="L90" s="17">
        <v>314859</v>
      </c>
      <c r="M90" s="17">
        <v>52653</v>
      </c>
      <c r="N90" s="17">
        <v>147160</v>
      </c>
      <c r="O90" s="17">
        <v>58861</v>
      </c>
      <c r="P90" s="17">
        <v>278248</v>
      </c>
      <c r="Q90" s="17">
        <v>17118</v>
      </c>
      <c r="R90" s="17">
        <v>277237</v>
      </c>
      <c r="S90" s="17" t="s">
        <v>133</v>
      </c>
    </row>
    <row r="91" spans="2:19" s="10" customFormat="1" ht="10.5" customHeight="1">
      <c r="B91" s="25"/>
      <c r="C91" s="32" t="s">
        <v>75</v>
      </c>
      <c r="D91" s="33"/>
      <c r="F91" s="11">
        <v>1985034</v>
      </c>
      <c r="G91" s="17">
        <v>45237</v>
      </c>
      <c r="H91" s="17">
        <v>563462</v>
      </c>
      <c r="I91" s="17">
        <v>203419</v>
      </c>
      <c r="J91" s="17">
        <v>80693</v>
      </c>
      <c r="K91" s="17" t="s">
        <v>133</v>
      </c>
      <c r="L91" s="17">
        <v>151694</v>
      </c>
      <c r="M91" s="17">
        <v>13483</v>
      </c>
      <c r="N91" s="17">
        <v>334151</v>
      </c>
      <c r="O91" s="17">
        <v>83689</v>
      </c>
      <c r="P91" s="17">
        <v>398690</v>
      </c>
      <c r="Q91" s="17">
        <v>2975</v>
      </c>
      <c r="R91" s="17">
        <v>107541</v>
      </c>
      <c r="S91" s="17" t="s">
        <v>133</v>
      </c>
    </row>
    <row r="92" spans="2:19" s="10" customFormat="1" ht="10.5" customHeight="1">
      <c r="B92" s="25"/>
      <c r="C92" s="32" t="s">
        <v>76</v>
      </c>
      <c r="D92" s="33"/>
      <c r="F92" s="11">
        <v>1901309</v>
      </c>
      <c r="G92" s="17">
        <v>31848</v>
      </c>
      <c r="H92" s="17">
        <v>364392</v>
      </c>
      <c r="I92" s="17">
        <v>445610</v>
      </c>
      <c r="J92" s="17">
        <v>101715</v>
      </c>
      <c r="K92" s="17" t="s">
        <v>133</v>
      </c>
      <c r="L92" s="17">
        <v>429836</v>
      </c>
      <c r="M92" s="17">
        <v>89686</v>
      </c>
      <c r="N92" s="17">
        <v>95713</v>
      </c>
      <c r="O92" s="17">
        <v>78965</v>
      </c>
      <c r="P92" s="17">
        <v>91471</v>
      </c>
      <c r="Q92" s="17">
        <v>5991</v>
      </c>
      <c r="R92" s="17">
        <v>166082</v>
      </c>
      <c r="S92" s="17" t="s">
        <v>133</v>
      </c>
    </row>
    <row r="93" spans="2:19" s="10" customFormat="1" ht="10.5" customHeight="1">
      <c r="B93" s="25"/>
      <c r="C93" s="32" t="s">
        <v>77</v>
      </c>
      <c r="D93" s="33"/>
      <c r="F93" s="11">
        <v>1549737</v>
      </c>
      <c r="G93" s="17">
        <v>27695</v>
      </c>
      <c r="H93" s="17">
        <v>269519</v>
      </c>
      <c r="I93" s="17">
        <v>114093</v>
      </c>
      <c r="J93" s="17">
        <v>80084</v>
      </c>
      <c r="K93" s="17" t="s">
        <v>133</v>
      </c>
      <c r="L93" s="17">
        <v>236459</v>
      </c>
      <c r="M93" s="17">
        <v>11464</v>
      </c>
      <c r="N93" s="17">
        <v>382854</v>
      </c>
      <c r="O93" s="17">
        <v>54075</v>
      </c>
      <c r="P93" s="17">
        <v>115675</v>
      </c>
      <c r="Q93" s="17">
        <v>5104</v>
      </c>
      <c r="R93" s="17">
        <v>252715</v>
      </c>
      <c r="S93" s="17" t="s">
        <v>133</v>
      </c>
    </row>
    <row r="94" spans="2:19" s="10" customFormat="1" ht="9" customHeight="1">
      <c r="B94" s="25"/>
      <c r="C94" s="25"/>
      <c r="F94" s="1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2:19" s="13" customFormat="1" ht="10.5" customHeight="1">
      <c r="B95" s="30" t="s">
        <v>78</v>
      </c>
      <c r="C95" s="30"/>
      <c r="D95" s="31"/>
      <c r="F95" s="14">
        <f>SUM(F96:F102)</f>
        <v>23795059</v>
      </c>
      <c r="G95" s="18">
        <f aca="true" t="shared" si="11" ref="G95:S95">SUM(G96:G102)</f>
        <v>343726</v>
      </c>
      <c r="H95" s="18">
        <f t="shared" si="11"/>
        <v>4374476</v>
      </c>
      <c r="I95" s="18">
        <f t="shared" si="11"/>
        <v>1461161</v>
      </c>
      <c r="J95" s="18">
        <f t="shared" si="11"/>
        <v>1107798</v>
      </c>
      <c r="K95" s="18" t="s">
        <v>133</v>
      </c>
      <c r="L95" s="18">
        <f t="shared" si="11"/>
        <v>4386184</v>
      </c>
      <c r="M95" s="18">
        <f t="shared" si="11"/>
        <v>1348384</v>
      </c>
      <c r="N95" s="18">
        <f t="shared" si="11"/>
        <v>3061107</v>
      </c>
      <c r="O95" s="18">
        <f t="shared" si="11"/>
        <v>638262</v>
      </c>
      <c r="P95" s="18">
        <f t="shared" si="11"/>
        <v>3768380</v>
      </c>
      <c r="Q95" s="18">
        <f t="shared" si="11"/>
        <v>439850</v>
      </c>
      <c r="R95" s="18">
        <f t="shared" si="11"/>
        <v>2709779</v>
      </c>
      <c r="S95" s="18">
        <f t="shared" si="11"/>
        <v>155952</v>
      </c>
    </row>
    <row r="96" spans="2:19" s="10" customFormat="1" ht="10.5" customHeight="1">
      <c r="B96" s="25"/>
      <c r="C96" s="32" t="s">
        <v>79</v>
      </c>
      <c r="D96" s="33"/>
      <c r="F96" s="11">
        <v>5784352</v>
      </c>
      <c r="G96" s="17">
        <v>64981</v>
      </c>
      <c r="H96" s="17">
        <v>1233356</v>
      </c>
      <c r="I96" s="17">
        <v>379967</v>
      </c>
      <c r="J96" s="17">
        <v>376356</v>
      </c>
      <c r="K96" s="17" t="s">
        <v>133</v>
      </c>
      <c r="L96" s="17">
        <v>658440</v>
      </c>
      <c r="M96" s="17">
        <v>192097</v>
      </c>
      <c r="N96" s="17">
        <v>802079</v>
      </c>
      <c r="O96" s="17">
        <v>165777</v>
      </c>
      <c r="P96" s="17">
        <v>976936</v>
      </c>
      <c r="Q96" s="17">
        <v>95078</v>
      </c>
      <c r="R96" s="17">
        <v>773264</v>
      </c>
      <c r="S96" s="17">
        <v>66021</v>
      </c>
    </row>
    <row r="97" spans="2:19" s="10" customFormat="1" ht="10.5" customHeight="1">
      <c r="B97" s="25"/>
      <c r="C97" s="32" t="s">
        <v>80</v>
      </c>
      <c r="D97" s="33"/>
      <c r="F97" s="11">
        <v>3281356</v>
      </c>
      <c r="G97" s="17">
        <v>50558</v>
      </c>
      <c r="H97" s="17">
        <v>606143</v>
      </c>
      <c r="I97" s="17">
        <v>387060</v>
      </c>
      <c r="J97" s="17">
        <v>105696</v>
      </c>
      <c r="K97" s="17" t="s">
        <v>133</v>
      </c>
      <c r="L97" s="17">
        <v>374377</v>
      </c>
      <c r="M97" s="17">
        <v>50317</v>
      </c>
      <c r="N97" s="17">
        <v>548253</v>
      </c>
      <c r="O97" s="17">
        <v>74835</v>
      </c>
      <c r="P97" s="17">
        <v>530554</v>
      </c>
      <c r="Q97" s="17">
        <v>130764</v>
      </c>
      <c r="R97" s="17">
        <v>422799</v>
      </c>
      <c r="S97" s="17" t="s">
        <v>133</v>
      </c>
    </row>
    <row r="98" spans="2:19" s="10" customFormat="1" ht="10.5" customHeight="1">
      <c r="B98" s="25"/>
      <c r="C98" s="32" t="s">
        <v>81</v>
      </c>
      <c r="D98" s="33"/>
      <c r="F98" s="11">
        <v>4524157</v>
      </c>
      <c r="G98" s="17">
        <v>116309</v>
      </c>
      <c r="H98" s="17">
        <v>965148</v>
      </c>
      <c r="I98" s="17">
        <v>324174</v>
      </c>
      <c r="J98" s="17">
        <v>225046</v>
      </c>
      <c r="K98" s="17" t="s">
        <v>133</v>
      </c>
      <c r="L98" s="17">
        <v>658827</v>
      </c>
      <c r="M98" s="17">
        <v>128599</v>
      </c>
      <c r="N98" s="17">
        <v>830098</v>
      </c>
      <c r="O98" s="17">
        <v>195434</v>
      </c>
      <c r="P98" s="17">
        <v>461071</v>
      </c>
      <c r="Q98" s="17">
        <v>85277</v>
      </c>
      <c r="R98" s="17">
        <v>534174</v>
      </c>
      <c r="S98" s="17" t="s">
        <v>133</v>
      </c>
    </row>
    <row r="99" spans="2:19" s="10" customFormat="1" ht="10.5" customHeight="1">
      <c r="B99" s="25"/>
      <c r="C99" s="32" t="s">
        <v>82</v>
      </c>
      <c r="D99" s="33"/>
      <c r="F99" s="11">
        <v>3242137</v>
      </c>
      <c r="G99" s="17">
        <v>27671</v>
      </c>
      <c r="H99" s="17">
        <v>619392</v>
      </c>
      <c r="I99" s="17">
        <v>101726</v>
      </c>
      <c r="J99" s="17">
        <v>91724</v>
      </c>
      <c r="K99" s="17" t="s">
        <v>133</v>
      </c>
      <c r="L99" s="17">
        <v>1102287</v>
      </c>
      <c r="M99" s="17">
        <v>53176</v>
      </c>
      <c r="N99" s="17">
        <v>429246</v>
      </c>
      <c r="O99" s="17">
        <v>54228</v>
      </c>
      <c r="P99" s="17">
        <v>348555</v>
      </c>
      <c r="Q99" s="17">
        <v>71649</v>
      </c>
      <c r="R99" s="17">
        <v>342483</v>
      </c>
      <c r="S99" s="17" t="s">
        <v>133</v>
      </c>
    </row>
    <row r="100" spans="2:19" s="10" customFormat="1" ht="10.5" customHeight="1">
      <c r="B100" s="25"/>
      <c r="C100" s="32" t="s">
        <v>83</v>
      </c>
      <c r="D100" s="33"/>
      <c r="F100" s="11">
        <v>2479890</v>
      </c>
      <c r="G100" s="17">
        <v>27586</v>
      </c>
      <c r="H100" s="17">
        <v>432775</v>
      </c>
      <c r="I100" s="17">
        <v>90405</v>
      </c>
      <c r="J100" s="17">
        <v>160595</v>
      </c>
      <c r="K100" s="17" t="s">
        <v>133</v>
      </c>
      <c r="L100" s="17">
        <v>482439</v>
      </c>
      <c r="M100" s="17">
        <v>33599</v>
      </c>
      <c r="N100" s="17">
        <v>103874</v>
      </c>
      <c r="O100" s="17">
        <v>62548</v>
      </c>
      <c r="P100" s="17">
        <v>846939</v>
      </c>
      <c r="Q100" s="17">
        <v>19520</v>
      </c>
      <c r="R100" s="17">
        <v>219610</v>
      </c>
      <c r="S100" s="17" t="s">
        <v>133</v>
      </c>
    </row>
    <row r="101" spans="2:19" s="10" customFormat="1" ht="10.5" customHeight="1">
      <c r="B101" s="25"/>
      <c r="C101" s="32" t="s">
        <v>84</v>
      </c>
      <c r="D101" s="33"/>
      <c r="F101" s="11">
        <v>3120200</v>
      </c>
      <c r="G101" s="17">
        <v>28272</v>
      </c>
      <c r="H101" s="17">
        <v>303517</v>
      </c>
      <c r="I101" s="17">
        <v>79112</v>
      </c>
      <c r="J101" s="17">
        <v>60029</v>
      </c>
      <c r="K101" s="17" t="s">
        <v>133</v>
      </c>
      <c r="L101" s="17">
        <v>875803</v>
      </c>
      <c r="M101" s="17">
        <v>848697</v>
      </c>
      <c r="N101" s="17">
        <v>232705</v>
      </c>
      <c r="O101" s="17">
        <v>43785</v>
      </c>
      <c r="P101" s="17">
        <v>237913</v>
      </c>
      <c r="Q101" s="17">
        <v>9448</v>
      </c>
      <c r="R101" s="17">
        <v>310988</v>
      </c>
      <c r="S101" s="17">
        <v>89931</v>
      </c>
    </row>
    <row r="102" spans="2:19" s="10" customFormat="1" ht="10.5" customHeight="1">
      <c r="B102" s="25"/>
      <c r="C102" s="32" t="s">
        <v>85</v>
      </c>
      <c r="D102" s="33"/>
      <c r="F102" s="11">
        <v>1362967</v>
      </c>
      <c r="G102" s="17">
        <v>28349</v>
      </c>
      <c r="H102" s="17">
        <v>214145</v>
      </c>
      <c r="I102" s="17">
        <v>98717</v>
      </c>
      <c r="J102" s="17">
        <v>88352</v>
      </c>
      <c r="K102" s="17" t="s">
        <v>133</v>
      </c>
      <c r="L102" s="17">
        <v>234011</v>
      </c>
      <c r="M102" s="17">
        <v>41899</v>
      </c>
      <c r="N102" s="17">
        <v>114852</v>
      </c>
      <c r="O102" s="17">
        <v>41655</v>
      </c>
      <c r="P102" s="17">
        <v>366412</v>
      </c>
      <c r="Q102" s="17">
        <v>28114</v>
      </c>
      <c r="R102" s="17">
        <v>106461</v>
      </c>
      <c r="S102" s="17" t="s">
        <v>133</v>
      </c>
    </row>
    <row r="103" spans="2:19" s="10" customFormat="1" ht="9" customHeight="1">
      <c r="B103" s="25"/>
      <c r="C103" s="25"/>
      <c r="F103" s="11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2:19" s="13" customFormat="1" ht="10.5" customHeight="1">
      <c r="B104" s="30" t="s">
        <v>86</v>
      </c>
      <c r="C104" s="30"/>
      <c r="D104" s="31"/>
      <c r="F104" s="14">
        <f>SUM(F105:F111)</f>
        <v>20579128</v>
      </c>
      <c r="G104" s="18">
        <f aca="true" t="shared" si="12" ref="G104:R104">SUM(G105:G111)</f>
        <v>354780</v>
      </c>
      <c r="H104" s="18">
        <f t="shared" si="12"/>
        <v>4459752</v>
      </c>
      <c r="I104" s="18">
        <f t="shared" si="12"/>
        <v>1764666</v>
      </c>
      <c r="J104" s="18">
        <f t="shared" si="12"/>
        <v>1411893</v>
      </c>
      <c r="K104" s="18">
        <f t="shared" si="12"/>
        <v>15138</v>
      </c>
      <c r="L104" s="18">
        <f t="shared" si="12"/>
        <v>3159748</v>
      </c>
      <c r="M104" s="18">
        <f t="shared" si="12"/>
        <v>413375</v>
      </c>
      <c r="N104" s="18">
        <f t="shared" si="12"/>
        <v>2592154</v>
      </c>
      <c r="O104" s="18">
        <f t="shared" si="12"/>
        <v>947093</v>
      </c>
      <c r="P104" s="18">
        <f t="shared" si="12"/>
        <v>3475802</v>
      </c>
      <c r="Q104" s="18">
        <f t="shared" si="12"/>
        <v>100039</v>
      </c>
      <c r="R104" s="18">
        <f t="shared" si="12"/>
        <v>1884688</v>
      </c>
      <c r="S104" s="18" t="s">
        <v>133</v>
      </c>
    </row>
    <row r="105" spans="2:19" s="10" customFormat="1" ht="10.5" customHeight="1">
      <c r="B105" s="25"/>
      <c r="C105" s="32" t="s">
        <v>87</v>
      </c>
      <c r="D105" s="33"/>
      <c r="F105" s="11">
        <v>1886833</v>
      </c>
      <c r="G105" s="17">
        <v>43136</v>
      </c>
      <c r="H105" s="17">
        <v>762221</v>
      </c>
      <c r="I105" s="17">
        <v>129935</v>
      </c>
      <c r="J105" s="17">
        <v>190274</v>
      </c>
      <c r="K105" s="17">
        <v>2000</v>
      </c>
      <c r="L105" s="17">
        <v>132184</v>
      </c>
      <c r="M105" s="17">
        <v>10200</v>
      </c>
      <c r="N105" s="17">
        <v>217739</v>
      </c>
      <c r="O105" s="17">
        <v>82645</v>
      </c>
      <c r="P105" s="17">
        <v>216833</v>
      </c>
      <c r="Q105" s="17" t="s">
        <v>133</v>
      </c>
      <c r="R105" s="17">
        <v>99666</v>
      </c>
      <c r="S105" s="17" t="s">
        <v>133</v>
      </c>
    </row>
    <row r="106" spans="2:19" s="10" customFormat="1" ht="10.5" customHeight="1">
      <c r="B106" s="25"/>
      <c r="C106" s="32" t="s">
        <v>88</v>
      </c>
      <c r="D106" s="33"/>
      <c r="F106" s="11">
        <v>2369531</v>
      </c>
      <c r="G106" s="17">
        <v>42605</v>
      </c>
      <c r="H106" s="17">
        <v>384157</v>
      </c>
      <c r="I106" s="17">
        <v>175095</v>
      </c>
      <c r="J106" s="17">
        <v>91030</v>
      </c>
      <c r="K106" s="17">
        <v>1000</v>
      </c>
      <c r="L106" s="17">
        <v>195425</v>
      </c>
      <c r="M106" s="17">
        <v>5973</v>
      </c>
      <c r="N106" s="17">
        <v>181371</v>
      </c>
      <c r="O106" s="17">
        <v>65062</v>
      </c>
      <c r="P106" s="17">
        <v>1129652</v>
      </c>
      <c r="Q106" s="17">
        <v>558</v>
      </c>
      <c r="R106" s="17">
        <v>97603</v>
      </c>
      <c r="S106" s="17" t="s">
        <v>133</v>
      </c>
    </row>
    <row r="107" spans="2:19" s="10" customFormat="1" ht="10.5" customHeight="1">
      <c r="B107" s="25"/>
      <c r="C107" s="32" t="s">
        <v>89</v>
      </c>
      <c r="D107" s="33"/>
      <c r="F107" s="11">
        <v>2682139</v>
      </c>
      <c r="G107" s="17">
        <v>48686</v>
      </c>
      <c r="H107" s="17">
        <v>475237</v>
      </c>
      <c r="I107" s="17">
        <v>240958</v>
      </c>
      <c r="J107" s="17">
        <v>447229</v>
      </c>
      <c r="K107" s="17">
        <v>1000</v>
      </c>
      <c r="L107" s="17">
        <v>152986</v>
      </c>
      <c r="M107" s="17">
        <v>75020</v>
      </c>
      <c r="N107" s="17">
        <v>307330</v>
      </c>
      <c r="O107" s="17">
        <v>303272</v>
      </c>
      <c r="P107" s="17">
        <v>400710</v>
      </c>
      <c r="Q107" s="17">
        <v>21765</v>
      </c>
      <c r="R107" s="17">
        <v>207946</v>
      </c>
      <c r="S107" s="17" t="s">
        <v>133</v>
      </c>
    </row>
    <row r="108" spans="2:19" s="10" customFormat="1" ht="10.5" customHeight="1">
      <c r="B108" s="25"/>
      <c r="C108" s="32" t="s">
        <v>90</v>
      </c>
      <c r="D108" s="33"/>
      <c r="F108" s="11">
        <v>2282911</v>
      </c>
      <c r="G108" s="17">
        <v>48277</v>
      </c>
      <c r="H108" s="17">
        <v>506611</v>
      </c>
      <c r="I108" s="17">
        <v>163999</v>
      </c>
      <c r="J108" s="17">
        <v>244150</v>
      </c>
      <c r="K108" s="17">
        <v>1010</v>
      </c>
      <c r="L108" s="17">
        <v>330252</v>
      </c>
      <c r="M108" s="17">
        <v>94953</v>
      </c>
      <c r="N108" s="17">
        <v>240687</v>
      </c>
      <c r="O108" s="17">
        <v>113914</v>
      </c>
      <c r="P108" s="17">
        <v>332572</v>
      </c>
      <c r="Q108" s="17">
        <v>13360</v>
      </c>
      <c r="R108" s="17">
        <v>193126</v>
      </c>
      <c r="S108" s="17" t="s">
        <v>133</v>
      </c>
    </row>
    <row r="109" spans="2:19" s="10" customFormat="1" ht="10.5" customHeight="1">
      <c r="B109" s="25"/>
      <c r="C109" s="32" t="s">
        <v>91</v>
      </c>
      <c r="D109" s="33"/>
      <c r="F109" s="11">
        <v>4794576</v>
      </c>
      <c r="G109" s="17">
        <v>78978</v>
      </c>
      <c r="H109" s="17">
        <v>1045124</v>
      </c>
      <c r="I109" s="17">
        <v>407647</v>
      </c>
      <c r="J109" s="17">
        <v>176141</v>
      </c>
      <c r="K109" s="17">
        <v>6150</v>
      </c>
      <c r="L109" s="17">
        <v>464368</v>
      </c>
      <c r="M109" s="17">
        <v>161139</v>
      </c>
      <c r="N109" s="17">
        <v>916055</v>
      </c>
      <c r="O109" s="17">
        <v>162490</v>
      </c>
      <c r="P109" s="17">
        <v>726239</v>
      </c>
      <c r="Q109" s="17">
        <v>33524</v>
      </c>
      <c r="R109" s="17">
        <v>616721</v>
      </c>
      <c r="S109" s="17" t="s">
        <v>133</v>
      </c>
    </row>
    <row r="110" spans="2:19" s="10" customFormat="1" ht="10.5" customHeight="1">
      <c r="B110" s="25"/>
      <c r="C110" s="32" t="s">
        <v>92</v>
      </c>
      <c r="D110" s="33"/>
      <c r="F110" s="11">
        <v>4620916</v>
      </c>
      <c r="G110" s="17">
        <v>61343</v>
      </c>
      <c r="H110" s="17">
        <v>913101</v>
      </c>
      <c r="I110" s="17">
        <v>515767</v>
      </c>
      <c r="J110" s="17">
        <v>142887</v>
      </c>
      <c r="K110" s="17">
        <v>3940</v>
      </c>
      <c r="L110" s="17">
        <v>1183415</v>
      </c>
      <c r="M110" s="17">
        <v>51652</v>
      </c>
      <c r="N110" s="17">
        <v>594436</v>
      </c>
      <c r="O110" s="17">
        <v>154766</v>
      </c>
      <c r="P110" s="17">
        <v>530757</v>
      </c>
      <c r="Q110" s="17">
        <v>30832</v>
      </c>
      <c r="R110" s="17">
        <v>438020</v>
      </c>
      <c r="S110" s="17" t="s">
        <v>133</v>
      </c>
    </row>
    <row r="111" spans="2:19" s="10" customFormat="1" ht="10.5" customHeight="1">
      <c r="B111" s="25"/>
      <c r="C111" s="32" t="s">
        <v>93</v>
      </c>
      <c r="D111" s="33"/>
      <c r="F111" s="11">
        <v>1942222</v>
      </c>
      <c r="G111" s="17">
        <v>31755</v>
      </c>
      <c r="H111" s="17">
        <v>373301</v>
      </c>
      <c r="I111" s="17">
        <v>131265</v>
      </c>
      <c r="J111" s="17">
        <v>120182</v>
      </c>
      <c r="K111" s="17">
        <v>38</v>
      </c>
      <c r="L111" s="17">
        <v>701118</v>
      </c>
      <c r="M111" s="17">
        <v>14438</v>
      </c>
      <c r="N111" s="17">
        <v>134536</v>
      </c>
      <c r="O111" s="17">
        <v>64944</v>
      </c>
      <c r="P111" s="17">
        <v>139039</v>
      </c>
      <c r="Q111" s="17" t="s">
        <v>133</v>
      </c>
      <c r="R111" s="17">
        <v>231606</v>
      </c>
      <c r="S111" s="17" t="s">
        <v>133</v>
      </c>
    </row>
    <row r="112" spans="2:19" s="10" customFormat="1" ht="9" customHeight="1">
      <c r="B112" s="25"/>
      <c r="C112" s="25"/>
      <c r="F112" s="1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2:19" s="13" customFormat="1" ht="10.5" customHeight="1">
      <c r="B113" s="30" t="s">
        <v>94</v>
      </c>
      <c r="C113" s="30"/>
      <c r="D113" s="31"/>
      <c r="F113" s="14">
        <f>SUM(F114:F115)</f>
        <v>5743274</v>
      </c>
      <c r="G113" s="18">
        <f aca="true" t="shared" si="13" ref="G113:S113">SUM(G114:G115)</f>
        <v>100905</v>
      </c>
      <c r="H113" s="18">
        <f t="shared" si="13"/>
        <v>1557785</v>
      </c>
      <c r="I113" s="18">
        <f t="shared" si="13"/>
        <v>534527</v>
      </c>
      <c r="J113" s="18">
        <f t="shared" si="13"/>
        <v>337980</v>
      </c>
      <c r="K113" s="18">
        <f t="shared" si="13"/>
        <v>4600</v>
      </c>
      <c r="L113" s="18">
        <f t="shared" si="13"/>
        <v>246612</v>
      </c>
      <c r="M113" s="18">
        <f t="shared" si="13"/>
        <v>43341</v>
      </c>
      <c r="N113" s="18">
        <f t="shared" si="13"/>
        <v>1206471</v>
      </c>
      <c r="O113" s="18">
        <f t="shared" si="13"/>
        <v>192459</v>
      </c>
      <c r="P113" s="18">
        <f t="shared" si="13"/>
        <v>890839</v>
      </c>
      <c r="Q113" s="18">
        <f t="shared" si="13"/>
        <v>89873</v>
      </c>
      <c r="R113" s="18">
        <f t="shared" si="13"/>
        <v>537527</v>
      </c>
      <c r="S113" s="18">
        <f t="shared" si="13"/>
        <v>355</v>
      </c>
    </row>
    <row r="114" spans="2:19" s="10" customFormat="1" ht="10.5" customHeight="1">
      <c r="B114" s="25"/>
      <c r="C114" s="32" t="s">
        <v>95</v>
      </c>
      <c r="D114" s="33"/>
      <c r="F114" s="11">
        <v>5063354</v>
      </c>
      <c r="G114" s="17">
        <v>78890</v>
      </c>
      <c r="H114" s="17">
        <v>1316836</v>
      </c>
      <c r="I114" s="17">
        <v>473333</v>
      </c>
      <c r="J114" s="17">
        <v>275695</v>
      </c>
      <c r="K114" s="17">
        <v>3600</v>
      </c>
      <c r="L114" s="17">
        <v>224038</v>
      </c>
      <c r="M114" s="17">
        <v>36422</v>
      </c>
      <c r="N114" s="17">
        <v>1144674</v>
      </c>
      <c r="O114" s="17">
        <v>143047</v>
      </c>
      <c r="P114" s="17">
        <v>815834</v>
      </c>
      <c r="Q114" s="17">
        <v>86161</v>
      </c>
      <c r="R114" s="17">
        <v>464469</v>
      </c>
      <c r="S114" s="17">
        <v>355</v>
      </c>
    </row>
    <row r="115" spans="2:19" s="10" customFormat="1" ht="10.5" customHeight="1">
      <c r="B115" s="25"/>
      <c r="C115" s="32" t="s">
        <v>96</v>
      </c>
      <c r="D115" s="33"/>
      <c r="F115" s="11">
        <v>679920</v>
      </c>
      <c r="G115" s="17">
        <v>22015</v>
      </c>
      <c r="H115" s="17">
        <v>240949</v>
      </c>
      <c r="I115" s="17">
        <v>61194</v>
      </c>
      <c r="J115" s="17">
        <v>62285</v>
      </c>
      <c r="K115" s="17">
        <v>1000</v>
      </c>
      <c r="L115" s="17">
        <v>22574</v>
      </c>
      <c r="M115" s="17">
        <v>6919</v>
      </c>
      <c r="N115" s="17">
        <v>61797</v>
      </c>
      <c r="O115" s="17">
        <v>49412</v>
      </c>
      <c r="P115" s="17">
        <v>75005</v>
      </c>
      <c r="Q115" s="17">
        <v>3712</v>
      </c>
      <c r="R115" s="17">
        <v>73058</v>
      </c>
      <c r="S115" s="17" t="s">
        <v>133</v>
      </c>
    </row>
    <row r="116" spans="2:19" s="10" customFormat="1" ht="9" customHeight="1">
      <c r="B116" s="25"/>
      <c r="C116" s="25"/>
      <c r="F116" s="1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2:19" s="13" customFormat="1" ht="10.5" customHeight="1">
      <c r="B117" s="30" t="s">
        <v>97</v>
      </c>
      <c r="C117" s="30"/>
      <c r="D117" s="31"/>
      <c r="F117" s="14">
        <f>F118</f>
        <v>2739406</v>
      </c>
      <c r="G117" s="18">
        <f aca="true" t="shared" si="14" ref="G117:S117">G118</f>
        <v>64521</v>
      </c>
      <c r="H117" s="18">
        <f t="shared" si="14"/>
        <v>453042</v>
      </c>
      <c r="I117" s="18">
        <f t="shared" si="14"/>
        <v>276639</v>
      </c>
      <c r="J117" s="18">
        <f t="shared" si="14"/>
        <v>253473</v>
      </c>
      <c r="K117" s="18" t="str">
        <f t="shared" si="14"/>
        <v>-</v>
      </c>
      <c r="L117" s="18">
        <f t="shared" si="14"/>
        <v>55207</v>
      </c>
      <c r="M117" s="18">
        <f t="shared" si="14"/>
        <v>124120</v>
      </c>
      <c r="N117" s="18">
        <f t="shared" si="14"/>
        <v>608431</v>
      </c>
      <c r="O117" s="18">
        <f t="shared" si="14"/>
        <v>127103</v>
      </c>
      <c r="P117" s="18">
        <f t="shared" si="14"/>
        <v>529758</v>
      </c>
      <c r="Q117" s="18">
        <f t="shared" si="14"/>
        <v>2927</v>
      </c>
      <c r="R117" s="18">
        <f t="shared" si="14"/>
        <v>244185</v>
      </c>
      <c r="S117" s="18" t="str">
        <f t="shared" si="14"/>
        <v>-</v>
      </c>
    </row>
    <row r="118" spans="2:19" s="10" customFormat="1" ht="10.5" customHeight="1">
      <c r="B118" s="25"/>
      <c r="C118" s="32" t="s">
        <v>98</v>
      </c>
      <c r="D118" s="33"/>
      <c r="F118" s="11">
        <v>2739406</v>
      </c>
      <c r="G118" s="17">
        <v>64521</v>
      </c>
      <c r="H118" s="17">
        <v>453042</v>
      </c>
      <c r="I118" s="17">
        <v>276639</v>
      </c>
      <c r="J118" s="17">
        <v>253473</v>
      </c>
      <c r="K118" s="17" t="s">
        <v>133</v>
      </c>
      <c r="L118" s="17">
        <v>55207</v>
      </c>
      <c r="M118" s="17">
        <v>124120</v>
      </c>
      <c r="N118" s="17">
        <v>608431</v>
      </c>
      <c r="O118" s="17">
        <v>127103</v>
      </c>
      <c r="P118" s="17">
        <v>529758</v>
      </c>
      <c r="Q118" s="17">
        <v>2927</v>
      </c>
      <c r="R118" s="17">
        <v>244185</v>
      </c>
      <c r="S118" s="17" t="s">
        <v>133</v>
      </c>
    </row>
    <row r="119" spans="2:19" s="10" customFormat="1" ht="9" customHeight="1">
      <c r="B119" s="25"/>
      <c r="C119" s="25"/>
      <c r="F119" s="1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2:19" s="13" customFormat="1" ht="10.5" customHeight="1">
      <c r="B120" s="30" t="s">
        <v>99</v>
      </c>
      <c r="C120" s="30"/>
      <c r="D120" s="31"/>
      <c r="F120" s="14">
        <f>SUM(F121:F131)</f>
        <v>25054433</v>
      </c>
      <c r="G120" s="18">
        <f aca="true" t="shared" si="15" ref="G120:S120">SUM(G121:G131)</f>
        <v>414176</v>
      </c>
      <c r="H120" s="18">
        <f t="shared" si="15"/>
        <v>4890222</v>
      </c>
      <c r="I120" s="18">
        <f t="shared" si="15"/>
        <v>1999335</v>
      </c>
      <c r="J120" s="18">
        <f t="shared" si="15"/>
        <v>1388132</v>
      </c>
      <c r="K120" s="18">
        <f t="shared" si="15"/>
        <v>36947</v>
      </c>
      <c r="L120" s="18">
        <f t="shared" si="15"/>
        <v>4501503</v>
      </c>
      <c r="M120" s="18">
        <f t="shared" si="15"/>
        <v>678393</v>
      </c>
      <c r="N120" s="18">
        <f t="shared" si="15"/>
        <v>3235622</v>
      </c>
      <c r="O120" s="18">
        <f t="shared" si="15"/>
        <v>923693</v>
      </c>
      <c r="P120" s="18">
        <f t="shared" si="15"/>
        <v>2545505</v>
      </c>
      <c r="Q120" s="18">
        <f t="shared" si="15"/>
        <v>1822251</v>
      </c>
      <c r="R120" s="18">
        <f t="shared" si="15"/>
        <v>2610072</v>
      </c>
      <c r="S120" s="18">
        <f t="shared" si="15"/>
        <v>8582</v>
      </c>
    </row>
    <row r="121" spans="2:19" s="10" customFormat="1" ht="10.5" customHeight="1">
      <c r="B121" s="25"/>
      <c r="C121" s="32" t="s">
        <v>100</v>
      </c>
      <c r="D121" s="33"/>
      <c r="F121" s="11">
        <v>2129568</v>
      </c>
      <c r="G121" s="17">
        <v>47542</v>
      </c>
      <c r="H121" s="17">
        <v>357465</v>
      </c>
      <c r="I121" s="17">
        <v>240322</v>
      </c>
      <c r="J121" s="17">
        <v>121907</v>
      </c>
      <c r="K121" s="17">
        <v>1392</v>
      </c>
      <c r="L121" s="17">
        <v>426800</v>
      </c>
      <c r="M121" s="17">
        <v>123992</v>
      </c>
      <c r="N121" s="17">
        <v>226124</v>
      </c>
      <c r="O121" s="17">
        <v>89844</v>
      </c>
      <c r="P121" s="17">
        <v>219008</v>
      </c>
      <c r="Q121" s="17">
        <v>23616</v>
      </c>
      <c r="R121" s="17">
        <v>242974</v>
      </c>
      <c r="S121" s="17">
        <v>8582</v>
      </c>
    </row>
    <row r="122" spans="2:19" s="10" customFormat="1" ht="10.5" customHeight="1">
      <c r="B122" s="25"/>
      <c r="C122" s="32" t="s">
        <v>101</v>
      </c>
      <c r="D122" s="33"/>
      <c r="F122" s="11">
        <v>1063486</v>
      </c>
      <c r="G122" s="17">
        <v>23283</v>
      </c>
      <c r="H122" s="17">
        <v>261156</v>
      </c>
      <c r="I122" s="17">
        <v>43503</v>
      </c>
      <c r="J122" s="17">
        <v>25939</v>
      </c>
      <c r="K122" s="17" t="s">
        <v>133</v>
      </c>
      <c r="L122" s="17">
        <v>215547</v>
      </c>
      <c r="M122" s="17">
        <v>28079</v>
      </c>
      <c r="N122" s="17">
        <v>242593</v>
      </c>
      <c r="O122" s="17">
        <v>26213</v>
      </c>
      <c r="P122" s="17">
        <v>82527</v>
      </c>
      <c r="Q122" s="17">
        <v>8401</v>
      </c>
      <c r="R122" s="17">
        <v>106245</v>
      </c>
      <c r="S122" s="17" t="s">
        <v>133</v>
      </c>
    </row>
    <row r="123" spans="2:19" s="10" customFormat="1" ht="10.5" customHeight="1">
      <c r="B123" s="25"/>
      <c r="C123" s="32" t="s">
        <v>102</v>
      </c>
      <c r="D123" s="33"/>
      <c r="F123" s="11">
        <v>2117413</v>
      </c>
      <c r="G123" s="17">
        <v>37373</v>
      </c>
      <c r="H123" s="17">
        <v>410812</v>
      </c>
      <c r="I123" s="17">
        <v>133331</v>
      </c>
      <c r="J123" s="17">
        <v>57496</v>
      </c>
      <c r="K123" s="17" t="s">
        <v>133</v>
      </c>
      <c r="L123" s="17">
        <v>636542</v>
      </c>
      <c r="M123" s="17">
        <v>40920</v>
      </c>
      <c r="N123" s="17">
        <v>129381</v>
      </c>
      <c r="O123" s="17">
        <v>72204</v>
      </c>
      <c r="P123" s="17">
        <v>368091</v>
      </c>
      <c r="Q123" s="17">
        <v>4641</v>
      </c>
      <c r="R123" s="17">
        <v>226622</v>
      </c>
      <c r="S123" s="17" t="s">
        <v>133</v>
      </c>
    </row>
    <row r="124" spans="2:19" s="10" customFormat="1" ht="10.5" customHeight="1">
      <c r="B124" s="25"/>
      <c r="C124" s="32" t="s">
        <v>103</v>
      </c>
      <c r="D124" s="33"/>
      <c r="F124" s="11">
        <v>2558957</v>
      </c>
      <c r="G124" s="17">
        <v>44110</v>
      </c>
      <c r="H124" s="17">
        <v>483391</v>
      </c>
      <c r="I124" s="17">
        <v>181974</v>
      </c>
      <c r="J124" s="17">
        <v>110593</v>
      </c>
      <c r="K124" s="17">
        <v>578</v>
      </c>
      <c r="L124" s="17">
        <v>643922</v>
      </c>
      <c r="M124" s="17">
        <v>94664</v>
      </c>
      <c r="N124" s="17">
        <v>374147</v>
      </c>
      <c r="O124" s="17">
        <v>83521</v>
      </c>
      <c r="P124" s="17">
        <v>227227</v>
      </c>
      <c r="Q124" s="17">
        <v>5278</v>
      </c>
      <c r="R124" s="17">
        <v>309552</v>
      </c>
      <c r="S124" s="17" t="s">
        <v>133</v>
      </c>
    </row>
    <row r="125" spans="2:19" s="10" customFormat="1" ht="10.5" customHeight="1">
      <c r="B125" s="25"/>
      <c r="C125" s="32" t="s">
        <v>104</v>
      </c>
      <c r="D125" s="33"/>
      <c r="F125" s="11">
        <v>3113703</v>
      </c>
      <c r="G125" s="17">
        <v>37849</v>
      </c>
      <c r="H125" s="17">
        <v>755057</v>
      </c>
      <c r="I125" s="17">
        <v>337090</v>
      </c>
      <c r="J125" s="17">
        <v>135246</v>
      </c>
      <c r="K125" s="17">
        <v>3899</v>
      </c>
      <c r="L125" s="17">
        <v>591225</v>
      </c>
      <c r="M125" s="17">
        <v>114324</v>
      </c>
      <c r="N125" s="17">
        <v>285256</v>
      </c>
      <c r="O125" s="17">
        <v>102540</v>
      </c>
      <c r="P125" s="17">
        <v>249990</v>
      </c>
      <c r="Q125" s="17">
        <v>140110</v>
      </c>
      <c r="R125" s="17">
        <v>361117</v>
      </c>
      <c r="S125" s="17" t="s">
        <v>133</v>
      </c>
    </row>
    <row r="126" spans="2:19" s="10" customFormat="1" ht="10.5" customHeight="1">
      <c r="B126" s="25"/>
      <c r="C126" s="32" t="s">
        <v>105</v>
      </c>
      <c r="D126" s="33"/>
      <c r="F126" s="11">
        <v>2152469</v>
      </c>
      <c r="G126" s="17">
        <v>37059</v>
      </c>
      <c r="H126" s="17">
        <v>363643</v>
      </c>
      <c r="I126" s="17">
        <v>116851</v>
      </c>
      <c r="J126" s="17">
        <v>214863</v>
      </c>
      <c r="K126" s="17" t="s">
        <v>133</v>
      </c>
      <c r="L126" s="17">
        <v>414438</v>
      </c>
      <c r="M126" s="17">
        <v>29741</v>
      </c>
      <c r="N126" s="17">
        <v>496406</v>
      </c>
      <c r="O126" s="17">
        <v>106024</v>
      </c>
      <c r="P126" s="17">
        <v>194028</v>
      </c>
      <c r="Q126" s="17">
        <v>27386</v>
      </c>
      <c r="R126" s="17">
        <v>152030</v>
      </c>
      <c r="S126" s="17" t="s">
        <v>133</v>
      </c>
    </row>
    <row r="127" spans="2:19" s="10" customFormat="1" ht="10.5" customHeight="1">
      <c r="B127" s="25"/>
      <c r="C127" s="32" t="s">
        <v>106</v>
      </c>
      <c r="D127" s="33"/>
      <c r="F127" s="11">
        <v>2242824</v>
      </c>
      <c r="G127" s="17">
        <v>37585</v>
      </c>
      <c r="H127" s="17">
        <v>447553</v>
      </c>
      <c r="I127" s="17">
        <v>295342</v>
      </c>
      <c r="J127" s="17">
        <v>139779</v>
      </c>
      <c r="K127" s="17">
        <v>520</v>
      </c>
      <c r="L127" s="17">
        <v>187582</v>
      </c>
      <c r="M127" s="17">
        <v>163611</v>
      </c>
      <c r="N127" s="17">
        <v>246600</v>
      </c>
      <c r="O127" s="17">
        <v>74916</v>
      </c>
      <c r="P127" s="17">
        <v>176992</v>
      </c>
      <c r="Q127" s="17">
        <v>302639</v>
      </c>
      <c r="R127" s="17">
        <v>169705</v>
      </c>
      <c r="S127" s="17" t="s">
        <v>133</v>
      </c>
    </row>
    <row r="128" spans="2:19" s="10" customFormat="1" ht="10.5" customHeight="1">
      <c r="B128" s="25"/>
      <c r="C128" s="32" t="s">
        <v>107</v>
      </c>
      <c r="D128" s="33"/>
      <c r="F128" s="11">
        <v>3181054</v>
      </c>
      <c r="G128" s="17">
        <v>45903</v>
      </c>
      <c r="H128" s="17">
        <v>578470</v>
      </c>
      <c r="I128" s="17">
        <v>253336</v>
      </c>
      <c r="J128" s="17">
        <v>197944</v>
      </c>
      <c r="K128" s="17">
        <v>185</v>
      </c>
      <c r="L128" s="17">
        <v>406998</v>
      </c>
      <c r="M128" s="17">
        <v>37579</v>
      </c>
      <c r="N128" s="17">
        <v>590289</v>
      </c>
      <c r="O128" s="17">
        <v>167245</v>
      </c>
      <c r="P128" s="17">
        <v>252436</v>
      </c>
      <c r="Q128" s="17">
        <v>375848</v>
      </c>
      <c r="R128" s="17">
        <v>274821</v>
      </c>
      <c r="S128" s="17" t="s">
        <v>133</v>
      </c>
    </row>
    <row r="129" spans="2:19" s="10" customFormat="1" ht="10.5" customHeight="1">
      <c r="B129" s="25"/>
      <c r="C129" s="32" t="s">
        <v>108</v>
      </c>
      <c r="D129" s="33"/>
      <c r="F129" s="11">
        <v>2949590</v>
      </c>
      <c r="G129" s="17">
        <v>44095</v>
      </c>
      <c r="H129" s="17">
        <v>718681</v>
      </c>
      <c r="I129" s="17">
        <v>226614</v>
      </c>
      <c r="J129" s="17">
        <v>198038</v>
      </c>
      <c r="K129" s="17">
        <v>10379</v>
      </c>
      <c r="L129" s="17">
        <v>400650</v>
      </c>
      <c r="M129" s="17">
        <v>36044</v>
      </c>
      <c r="N129" s="17">
        <v>307259</v>
      </c>
      <c r="O129" s="17">
        <v>105694</v>
      </c>
      <c r="P129" s="17">
        <v>197970</v>
      </c>
      <c r="Q129" s="17">
        <v>397229</v>
      </c>
      <c r="R129" s="17">
        <v>306937</v>
      </c>
      <c r="S129" s="17" t="s">
        <v>133</v>
      </c>
    </row>
    <row r="130" spans="2:19" s="10" customFormat="1" ht="10.5" customHeight="1">
      <c r="B130" s="25"/>
      <c r="C130" s="32" t="s">
        <v>109</v>
      </c>
      <c r="D130" s="33"/>
      <c r="F130" s="11">
        <v>1419234</v>
      </c>
      <c r="G130" s="17">
        <v>24876</v>
      </c>
      <c r="H130" s="17">
        <v>254255</v>
      </c>
      <c r="I130" s="17">
        <v>52527</v>
      </c>
      <c r="J130" s="17">
        <v>40827</v>
      </c>
      <c r="K130" s="17">
        <v>19864</v>
      </c>
      <c r="L130" s="17">
        <v>168146</v>
      </c>
      <c r="M130" s="17">
        <v>3040</v>
      </c>
      <c r="N130" s="17">
        <v>226432</v>
      </c>
      <c r="O130" s="17">
        <v>31888</v>
      </c>
      <c r="P130" s="17">
        <v>60275</v>
      </c>
      <c r="Q130" s="17">
        <v>342592</v>
      </c>
      <c r="R130" s="17">
        <v>194512</v>
      </c>
      <c r="S130" s="17" t="s">
        <v>133</v>
      </c>
    </row>
    <row r="131" spans="2:19" s="10" customFormat="1" ht="10.5" customHeight="1">
      <c r="B131" s="25"/>
      <c r="C131" s="32" t="s">
        <v>110</v>
      </c>
      <c r="D131" s="33"/>
      <c r="F131" s="11">
        <v>2126135</v>
      </c>
      <c r="G131" s="17">
        <v>34501</v>
      </c>
      <c r="H131" s="17">
        <v>259739</v>
      </c>
      <c r="I131" s="17">
        <v>118445</v>
      </c>
      <c r="J131" s="17">
        <v>145500</v>
      </c>
      <c r="K131" s="17">
        <v>130</v>
      </c>
      <c r="L131" s="17">
        <v>409653</v>
      </c>
      <c r="M131" s="17">
        <v>6399</v>
      </c>
      <c r="N131" s="17">
        <v>111135</v>
      </c>
      <c r="O131" s="17">
        <v>63604</v>
      </c>
      <c r="P131" s="17">
        <v>516961</v>
      </c>
      <c r="Q131" s="17">
        <v>194511</v>
      </c>
      <c r="R131" s="17">
        <v>265557</v>
      </c>
      <c r="S131" s="17" t="s">
        <v>133</v>
      </c>
    </row>
    <row r="132" spans="2:19" s="10" customFormat="1" ht="9" customHeight="1">
      <c r="B132" s="25"/>
      <c r="C132" s="25"/>
      <c r="F132" s="1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2:19" s="13" customFormat="1" ht="10.5" customHeight="1">
      <c r="B133" s="30" t="s">
        <v>111</v>
      </c>
      <c r="C133" s="30"/>
      <c r="D133" s="31"/>
      <c r="F133" s="14">
        <f>SUM(F134:F138)</f>
        <v>15549487</v>
      </c>
      <c r="G133" s="18">
        <f aca="true" t="shared" si="16" ref="G133:S133">SUM(G134:G138)</f>
        <v>257189</v>
      </c>
      <c r="H133" s="18">
        <f t="shared" si="16"/>
        <v>3401563</v>
      </c>
      <c r="I133" s="18">
        <f t="shared" si="16"/>
        <v>1265682</v>
      </c>
      <c r="J133" s="18">
        <f t="shared" si="16"/>
        <v>893162</v>
      </c>
      <c r="K133" s="18">
        <f t="shared" si="16"/>
        <v>8070</v>
      </c>
      <c r="L133" s="18">
        <f t="shared" si="16"/>
        <v>2636364</v>
      </c>
      <c r="M133" s="18">
        <f t="shared" si="16"/>
        <v>524044</v>
      </c>
      <c r="N133" s="18">
        <f t="shared" si="16"/>
        <v>2149549</v>
      </c>
      <c r="O133" s="18">
        <f t="shared" si="16"/>
        <v>738274</v>
      </c>
      <c r="P133" s="18">
        <f t="shared" si="16"/>
        <v>1586646</v>
      </c>
      <c r="Q133" s="18">
        <f t="shared" si="16"/>
        <v>370144</v>
      </c>
      <c r="R133" s="18">
        <f t="shared" si="16"/>
        <v>1656621</v>
      </c>
      <c r="S133" s="18">
        <f t="shared" si="16"/>
        <v>62179</v>
      </c>
    </row>
    <row r="134" spans="2:19" s="10" customFormat="1" ht="10.5" customHeight="1">
      <c r="B134" s="25"/>
      <c r="C134" s="32" t="s">
        <v>112</v>
      </c>
      <c r="D134" s="33"/>
      <c r="F134" s="11">
        <v>3553160</v>
      </c>
      <c r="G134" s="17">
        <v>57338</v>
      </c>
      <c r="H134" s="17">
        <v>741268</v>
      </c>
      <c r="I134" s="17">
        <v>299426</v>
      </c>
      <c r="J134" s="17">
        <v>152420</v>
      </c>
      <c r="K134" s="17">
        <v>300</v>
      </c>
      <c r="L134" s="17">
        <v>716225</v>
      </c>
      <c r="M134" s="17">
        <v>27282</v>
      </c>
      <c r="N134" s="17">
        <v>588305</v>
      </c>
      <c r="O134" s="17">
        <v>159457</v>
      </c>
      <c r="P134" s="17">
        <v>465146</v>
      </c>
      <c r="Q134" s="17">
        <v>37196</v>
      </c>
      <c r="R134" s="17">
        <v>308797</v>
      </c>
      <c r="S134" s="17" t="s">
        <v>133</v>
      </c>
    </row>
    <row r="135" spans="2:19" s="10" customFormat="1" ht="10.5" customHeight="1">
      <c r="B135" s="25"/>
      <c r="C135" s="32" t="s">
        <v>113</v>
      </c>
      <c r="D135" s="33"/>
      <c r="F135" s="11">
        <v>2130918</v>
      </c>
      <c r="G135" s="17">
        <v>51281</v>
      </c>
      <c r="H135" s="17">
        <v>331105</v>
      </c>
      <c r="I135" s="17">
        <v>196975</v>
      </c>
      <c r="J135" s="17">
        <v>176048</v>
      </c>
      <c r="K135" s="17">
        <v>300</v>
      </c>
      <c r="L135" s="17">
        <v>329987</v>
      </c>
      <c r="M135" s="17">
        <v>146482</v>
      </c>
      <c r="N135" s="17">
        <v>291938</v>
      </c>
      <c r="O135" s="17">
        <v>95896</v>
      </c>
      <c r="P135" s="17">
        <v>156327</v>
      </c>
      <c r="Q135" s="17">
        <v>19297</v>
      </c>
      <c r="R135" s="17">
        <v>335282</v>
      </c>
      <c r="S135" s="17" t="s">
        <v>133</v>
      </c>
    </row>
    <row r="136" spans="2:19" s="10" customFormat="1" ht="10.5" customHeight="1">
      <c r="B136" s="25"/>
      <c r="C136" s="32" t="s">
        <v>114</v>
      </c>
      <c r="D136" s="33"/>
      <c r="F136" s="11">
        <v>5089568</v>
      </c>
      <c r="G136" s="17">
        <v>75344</v>
      </c>
      <c r="H136" s="17">
        <v>952687</v>
      </c>
      <c r="I136" s="17">
        <v>433588</v>
      </c>
      <c r="J136" s="17">
        <v>325593</v>
      </c>
      <c r="K136" s="17">
        <v>7260</v>
      </c>
      <c r="L136" s="17">
        <v>711682</v>
      </c>
      <c r="M136" s="17">
        <v>313388</v>
      </c>
      <c r="N136" s="17">
        <v>647468</v>
      </c>
      <c r="O136" s="17">
        <v>291556</v>
      </c>
      <c r="P136" s="17">
        <v>487092</v>
      </c>
      <c r="Q136" s="17">
        <v>273643</v>
      </c>
      <c r="R136" s="17">
        <v>570267</v>
      </c>
      <c r="S136" s="17" t="s">
        <v>133</v>
      </c>
    </row>
    <row r="137" spans="2:19" s="10" customFormat="1" ht="10.5" customHeight="1">
      <c r="B137" s="25"/>
      <c r="C137" s="32" t="s">
        <v>115</v>
      </c>
      <c r="D137" s="33"/>
      <c r="F137" s="11">
        <v>3357699</v>
      </c>
      <c r="G137" s="17">
        <v>49509</v>
      </c>
      <c r="H137" s="17">
        <v>1110576</v>
      </c>
      <c r="I137" s="17">
        <v>275442</v>
      </c>
      <c r="J137" s="17">
        <v>212213</v>
      </c>
      <c r="K137" s="17">
        <v>210</v>
      </c>
      <c r="L137" s="17">
        <v>520133</v>
      </c>
      <c r="M137" s="17">
        <v>30085</v>
      </c>
      <c r="N137" s="17">
        <v>333764</v>
      </c>
      <c r="O137" s="17">
        <v>143165</v>
      </c>
      <c r="P137" s="17">
        <v>339254</v>
      </c>
      <c r="Q137" s="17">
        <v>32647</v>
      </c>
      <c r="R137" s="17">
        <v>248522</v>
      </c>
      <c r="S137" s="17">
        <v>62179</v>
      </c>
    </row>
    <row r="138" spans="2:19" s="10" customFormat="1" ht="10.5" customHeight="1">
      <c r="B138" s="25"/>
      <c r="C138" s="32" t="s">
        <v>116</v>
      </c>
      <c r="D138" s="33"/>
      <c r="F138" s="11">
        <v>1418142</v>
      </c>
      <c r="G138" s="17">
        <v>23717</v>
      </c>
      <c r="H138" s="17">
        <v>265927</v>
      </c>
      <c r="I138" s="17">
        <v>60251</v>
      </c>
      <c r="J138" s="17">
        <v>26888</v>
      </c>
      <c r="K138" s="17" t="s">
        <v>133</v>
      </c>
      <c r="L138" s="17">
        <v>358337</v>
      </c>
      <c r="M138" s="17">
        <v>6807</v>
      </c>
      <c r="N138" s="17">
        <v>288074</v>
      </c>
      <c r="O138" s="17">
        <v>48200</v>
      </c>
      <c r="P138" s="17">
        <v>138827</v>
      </c>
      <c r="Q138" s="17">
        <v>7361</v>
      </c>
      <c r="R138" s="17">
        <v>193753</v>
      </c>
      <c r="S138" s="17" t="s">
        <v>133</v>
      </c>
    </row>
    <row r="139" spans="2:19" s="10" customFormat="1" ht="9" customHeight="1">
      <c r="B139" s="25"/>
      <c r="C139" s="25"/>
      <c r="F139" s="1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s="13" customFormat="1" ht="10.5" customHeight="1">
      <c r="B140" s="30" t="s">
        <v>117</v>
      </c>
      <c r="C140" s="30"/>
      <c r="D140" s="31"/>
      <c r="F140" s="14">
        <f>SUM(F141:F148)</f>
        <v>15911696</v>
      </c>
      <c r="G140" s="18">
        <f aca="true" t="shared" si="17" ref="G140:S140">SUM(G141:G148)</f>
        <v>198533</v>
      </c>
      <c r="H140" s="18">
        <f t="shared" si="17"/>
        <v>2880757</v>
      </c>
      <c r="I140" s="18">
        <f t="shared" si="17"/>
        <v>978022</v>
      </c>
      <c r="J140" s="18">
        <f t="shared" si="17"/>
        <v>772246</v>
      </c>
      <c r="K140" s="18">
        <f t="shared" si="17"/>
        <v>21117</v>
      </c>
      <c r="L140" s="18">
        <f t="shared" si="17"/>
        <v>3232757</v>
      </c>
      <c r="M140" s="18">
        <f t="shared" si="17"/>
        <v>1073616</v>
      </c>
      <c r="N140" s="18">
        <f t="shared" si="17"/>
        <v>2305291</v>
      </c>
      <c r="O140" s="18">
        <f t="shared" si="17"/>
        <v>275469</v>
      </c>
      <c r="P140" s="18">
        <f t="shared" si="17"/>
        <v>2230895</v>
      </c>
      <c r="Q140" s="18">
        <f t="shared" si="17"/>
        <v>382750</v>
      </c>
      <c r="R140" s="18">
        <f t="shared" si="17"/>
        <v>1556362</v>
      </c>
      <c r="S140" s="18">
        <f t="shared" si="17"/>
        <v>3881</v>
      </c>
    </row>
    <row r="141" spans="2:19" s="10" customFormat="1" ht="10.5" customHeight="1">
      <c r="B141" s="25"/>
      <c r="C141" s="32" t="s">
        <v>118</v>
      </c>
      <c r="D141" s="33"/>
      <c r="F141" s="11">
        <v>3133991</v>
      </c>
      <c r="G141" s="17">
        <v>30460</v>
      </c>
      <c r="H141" s="17">
        <v>521965</v>
      </c>
      <c r="I141" s="17">
        <v>250840</v>
      </c>
      <c r="J141" s="17">
        <v>102056</v>
      </c>
      <c r="K141" s="17">
        <v>350</v>
      </c>
      <c r="L141" s="17">
        <v>612692</v>
      </c>
      <c r="M141" s="17">
        <v>168353</v>
      </c>
      <c r="N141" s="17">
        <v>613260</v>
      </c>
      <c r="O141" s="17">
        <v>57279</v>
      </c>
      <c r="P141" s="17">
        <v>217617</v>
      </c>
      <c r="Q141" s="17">
        <v>266077</v>
      </c>
      <c r="R141" s="17">
        <v>293042</v>
      </c>
      <c r="S141" s="17" t="s">
        <v>133</v>
      </c>
    </row>
    <row r="142" spans="2:19" s="10" customFormat="1" ht="10.5" customHeight="1">
      <c r="B142" s="25"/>
      <c r="C142" s="32" t="s">
        <v>119</v>
      </c>
      <c r="D142" s="33"/>
      <c r="F142" s="11">
        <v>2094126</v>
      </c>
      <c r="G142" s="17">
        <v>29678</v>
      </c>
      <c r="H142" s="17">
        <v>399812</v>
      </c>
      <c r="I142" s="17">
        <v>116993</v>
      </c>
      <c r="J142" s="17">
        <v>136695</v>
      </c>
      <c r="K142" s="17">
        <v>49</v>
      </c>
      <c r="L142" s="17">
        <v>633675</v>
      </c>
      <c r="M142" s="17">
        <v>92139</v>
      </c>
      <c r="N142" s="17">
        <v>124263</v>
      </c>
      <c r="O142" s="17">
        <v>36514</v>
      </c>
      <c r="P142" s="17">
        <v>233937</v>
      </c>
      <c r="Q142" s="17">
        <v>20313</v>
      </c>
      <c r="R142" s="17">
        <v>266177</v>
      </c>
      <c r="S142" s="17">
        <v>3881</v>
      </c>
    </row>
    <row r="143" spans="2:19" s="10" customFormat="1" ht="10.5" customHeight="1">
      <c r="B143" s="25"/>
      <c r="C143" s="32" t="s">
        <v>120</v>
      </c>
      <c r="D143" s="33"/>
      <c r="F143" s="11">
        <v>1686772</v>
      </c>
      <c r="G143" s="17">
        <v>22462</v>
      </c>
      <c r="H143" s="17">
        <v>309427</v>
      </c>
      <c r="I143" s="17">
        <v>59667</v>
      </c>
      <c r="J143" s="17">
        <v>76886</v>
      </c>
      <c r="K143" s="17" t="s">
        <v>133</v>
      </c>
      <c r="L143" s="17">
        <v>272778</v>
      </c>
      <c r="M143" s="17">
        <v>144736</v>
      </c>
      <c r="N143" s="17">
        <v>265160</v>
      </c>
      <c r="O143" s="17">
        <v>29711</v>
      </c>
      <c r="P143" s="17">
        <v>377216</v>
      </c>
      <c r="Q143" s="17">
        <v>27126</v>
      </c>
      <c r="R143" s="17">
        <v>101603</v>
      </c>
      <c r="S143" s="17" t="s">
        <v>133</v>
      </c>
    </row>
    <row r="144" spans="2:19" s="10" customFormat="1" ht="10.5" customHeight="1">
      <c r="B144" s="25"/>
      <c r="C144" s="32" t="s">
        <v>121</v>
      </c>
      <c r="D144" s="33"/>
      <c r="F144" s="11">
        <v>1969987</v>
      </c>
      <c r="G144" s="17">
        <v>20910</v>
      </c>
      <c r="H144" s="17">
        <v>413570</v>
      </c>
      <c r="I144" s="17">
        <v>102935</v>
      </c>
      <c r="J144" s="17">
        <v>115317</v>
      </c>
      <c r="K144" s="17">
        <v>20718</v>
      </c>
      <c r="L144" s="17">
        <v>340873</v>
      </c>
      <c r="M144" s="17">
        <v>223455</v>
      </c>
      <c r="N144" s="17">
        <v>173314</v>
      </c>
      <c r="O144" s="17">
        <v>64357</v>
      </c>
      <c r="P144" s="17">
        <v>275498</v>
      </c>
      <c r="Q144" s="17">
        <v>11305</v>
      </c>
      <c r="R144" s="17">
        <v>207735</v>
      </c>
      <c r="S144" s="17" t="s">
        <v>133</v>
      </c>
    </row>
    <row r="145" spans="2:19" s="10" customFormat="1" ht="10.5" customHeight="1">
      <c r="B145" s="25"/>
      <c r="C145" s="32" t="s">
        <v>122</v>
      </c>
      <c r="D145" s="33"/>
      <c r="F145" s="11">
        <v>1396731</v>
      </c>
      <c r="G145" s="17">
        <v>20491</v>
      </c>
      <c r="H145" s="17">
        <v>284913</v>
      </c>
      <c r="I145" s="17">
        <v>71992</v>
      </c>
      <c r="J145" s="17">
        <v>84340</v>
      </c>
      <c r="K145" s="17" t="s">
        <v>133</v>
      </c>
      <c r="L145" s="17">
        <v>285216</v>
      </c>
      <c r="M145" s="17">
        <v>184367</v>
      </c>
      <c r="N145" s="17">
        <v>209600</v>
      </c>
      <c r="O145" s="17">
        <v>19928</v>
      </c>
      <c r="P145" s="17">
        <v>126460</v>
      </c>
      <c r="Q145" s="17">
        <v>19395</v>
      </c>
      <c r="R145" s="17">
        <v>90029</v>
      </c>
      <c r="S145" s="17" t="s">
        <v>133</v>
      </c>
    </row>
    <row r="146" spans="2:19" s="10" customFormat="1" ht="10.5" customHeight="1">
      <c r="B146" s="25"/>
      <c r="C146" s="32" t="s">
        <v>123</v>
      </c>
      <c r="D146" s="33"/>
      <c r="F146" s="11">
        <v>2094193</v>
      </c>
      <c r="G146" s="17">
        <v>29296</v>
      </c>
      <c r="H146" s="17">
        <v>353497</v>
      </c>
      <c r="I146" s="17">
        <v>151084</v>
      </c>
      <c r="J146" s="17">
        <v>129390</v>
      </c>
      <c r="K146" s="17" t="s">
        <v>133</v>
      </c>
      <c r="L146" s="17">
        <v>332927</v>
      </c>
      <c r="M146" s="17">
        <v>84399</v>
      </c>
      <c r="N146" s="17">
        <v>412705</v>
      </c>
      <c r="O146" s="17">
        <v>32791</v>
      </c>
      <c r="P146" s="17">
        <v>378002</v>
      </c>
      <c r="Q146" s="17">
        <v>12309</v>
      </c>
      <c r="R146" s="17">
        <v>177793</v>
      </c>
      <c r="S146" s="17" t="s">
        <v>133</v>
      </c>
    </row>
    <row r="147" spans="2:19" s="10" customFormat="1" ht="10.5" customHeight="1">
      <c r="B147" s="25"/>
      <c r="C147" s="32" t="s">
        <v>124</v>
      </c>
      <c r="D147" s="33"/>
      <c r="F147" s="11">
        <v>1862161</v>
      </c>
      <c r="G147" s="17">
        <v>22510</v>
      </c>
      <c r="H147" s="17">
        <v>317791</v>
      </c>
      <c r="I147" s="17">
        <v>177719</v>
      </c>
      <c r="J147" s="17">
        <v>67653</v>
      </c>
      <c r="K147" s="17" t="s">
        <v>133</v>
      </c>
      <c r="L147" s="17">
        <v>215400</v>
      </c>
      <c r="M147" s="17">
        <v>78400</v>
      </c>
      <c r="N147" s="17">
        <v>279899</v>
      </c>
      <c r="O147" s="17">
        <v>22000</v>
      </c>
      <c r="P147" s="17">
        <v>409431</v>
      </c>
      <c r="Q147" s="17">
        <v>21818</v>
      </c>
      <c r="R147" s="17">
        <v>249540</v>
      </c>
      <c r="S147" s="17" t="s">
        <v>133</v>
      </c>
    </row>
    <row r="148" spans="2:19" s="10" customFormat="1" ht="10.5" customHeight="1">
      <c r="B148" s="25"/>
      <c r="C148" s="32" t="s">
        <v>125</v>
      </c>
      <c r="D148" s="33"/>
      <c r="F148" s="11">
        <v>1673735</v>
      </c>
      <c r="G148" s="17">
        <v>22726</v>
      </c>
      <c r="H148" s="17">
        <v>279782</v>
      </c>
      <c r="I148" s="17">
        <v>46792</v>
      </c>
      <c r="J148" s="17">
        <v>59909</v>
      </c>
      <c r="K148" s="17" t="s">
        <v>133</v>
      </c>
      <c r="L148" s="17">
        <v>539196</v>
      </c>
      <c r="M148" s="17">
        <v>97767</v>
      </c>
      <c r="N148" s="17">
        <v>227090</v>
      </c>
      <c r="O148" s="17">
        <v>12889</v>
      </c>
      <c r="P148" s="17">
        <v>212734</v>
      </c>
      <c r="Q148" s="17">
        <v>4407</v>
      </c>
      <c r="R148" s="17">
        <v>170443</v>
      </c>
      <c r="S148" s="17" t="s">
        <v>133</v>
      </c>
    </row>
    <row r="149" spans="2:19" s="10" customFormat="1" ht="9" customHeight="1">
      <c r="B149" s="25"/>
      <c r="C149" s="25"/>
      <c r="F149" s="1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2:19" s="13" customFormat="1" ht="10.5" customHeight="1">
      <c r="B150" s="30" t="s">
        <v>126</v>
      </c>
      <c r="C150" s="30"/>
      <c r="D150" s="31"/>
      <c r="F150" s="14">
        <f>SUM(F151:F156)</f>
        <v>20923884</v>
      </c>
      <c r="G150" s="18">
        <f aca="true" t="shared" si="18" ref="G150:S150">SUM(G151:G156)</f>
        <v>259765</v>
      </c>
      <c r="H150" s="18">
        <f t="shared" si="18"/>
        <v>4761758</v>
      </c>
      <c r="I150" s="18">
        <f t="shared" si="18"/>
        <v>1313344</v>
      </c>
      <c r="J150" s="18">
        <f t="shared" si="18"/>
        <v>2068967</v>
      </c>
      <c r="K150" s="18">
        <f t="shared" si="18"/>
        <v>48631</v>
      </c>
      <c r="L150" s="18">
        <f t="shared" si="18"/>
        <v>3096595</v>
      </c>
      <c r="M150" s="18">
        <f t="shared" si="18"/>
        <v>847920</v>
      </c>
      <c r="N150" s="18">
        <f t="shared" si="18"/>
        <v>3267988</v>
      </c>
      <c r="O150" s="18">
        <f t="shared" si="18"/>
        <v>855813</v>
      </c>
      <c r="P150" s="18">
        <f t="shared" si="18"/>
        <v>2092606</v>
      </c>
      <c r="Q150" s="18">
        <f t="shared" si="18"/>
        <v>373383</v>
      </c>
      <c r="R150" s="18">
        <f t="shared" si="18"/>
        <v>1901303</v>
      </c>
      <c r="S150" s="18">
        <f t="shared" si="18"/>
        <v>35811</v>
      </c>
    </row>
    <row r="151" spans="2:19" s="10" customFormat="1" ht="10.5" customHeight="1">
      <c r="B151" s="25"/>
      <c r="C151" s="32" t="s">
        <v>127</v>
      </c>
      <c r="D151" s="33"/>
      <c r="F151" s="11">
        <v>5336633</v>
      </c>
      <c r="G151" s="17">
        <v>67241</v>
      </c>
      <c r="H151" s="17">
        <v>1364821</v>
      </c>
      <c r="I151" s="17">
        <v>404847</v>
      </c>
      <c r="J151" s="17">
        <v>333962</v>
      </c>
      <c r="K151" s="17">
        <v>503</v>
      </c>
      <c r="L151" s="17">
        <v>933893</v>
      </c>
      <c r="M151" s="17">
        <v>125051</v>
      </c>
      <c r="N151" s="17">
        <v>803615</v>
      </c>
      <c r="O151" s="17">
        <v>191673</v>
      </c>
      <c r="P151" s="17">
        <v>584411</v>
      </c>
      <c r="Q151" s="17">
        <v>174420</v>
      </c>
      <c r="R151" s="17">
        <v>352196</v>
      </c>
      <c r="S151" s="17" t="s">
        <v>133</v>
      </c>
    </row>
    <row r="152" spans="2:19" s="10" customFormat="1" ht="10.5" customHeight="1">
      <c r="B152" s="25"/>
      <c r="C152" s="32" t="s">
        <v>128</v>
      </c>
      <c r="D152" s="33"/>
      <c r="F152" s="11">
        <v>2932211</v>
      </c>
      <c r="G152" s="17">
        <v>51118</v>
      </c>
      <c r="H152" s="17">
        <v>777269</v>
      </c>
      <c r="I152" s="17">
        <v>232237</v>
      </c>
      <c r="J152" s="17">
        <v>153751</v>
      </c>
      <c r="K152" s="17">
        <v>600</v>
      </c>
      <c r="L152" s="17">
        <v>582580</v>
      </c>
      <c r="M152" s="17">
        <v>48082</v>
      </c>
      <c r="N152" s="17">
        <v>385027</v>
      </c>
      <c r="O152" s="17">
        <v>109944</v>
      </c>
      <c r="P152" s="17">
        <v>258442</v>
      </c>
      <c r="Q152" s="17">
        <v>9933</v>
      </c>
      <c r="R152" s="17">
        <v>323228</v>
      </c>
      <c r="S152" s="17" t="s">
        <v>133</v>
      </c>
    </row>
    <row r="153" spans="2:19" s="10" customFormat="1" ht="10.5" customHeight="1">
      <c r="B153" s="25"/>
      <c r="C153" s="32" t="s">
        <v>129</v>
      </c>
      <c r="D153" s="33"/>
      <c r="F153" s="11">
        <v>1617376</v>
      </c>
      <c r="G153" s="17">
        <v>21009</v>
      </c>
      <c r="H153" s="17">
        <v>380984</v>
      </c>
      <c r="I153" s="17">
        <v>65027</v>
      </c>
      <c r="J153" s="17">
        <v>62173</v>
      </c>
      <c r="K153" s="17">
        <v>178</v>
      </c>
      <c r="L153" s="17">
        <v>396588</v>
      </c>
      <c r="M153" s="17">
        <v>69249</v>
      </c>
      <c r="N153" s="17">
        <v>176681</v>
      </c>
      <c r="O153" s="17">
        <v>20018</v>
      </c>
      <c r="P153" s="17">
        <v>129997</v>
      </c>
      <c r="Q153" s="17">
        <v>88122</v>
      </c>
      <c r="R153" s="17">
        <v>207350</v>
      </c>
      <c r="S153" s="17" t="s">
        <v>133</v>
      </c>
    </row>
    <row r="154" spans="2:19" s="10" customFormat="1" ht="10.5" customHeight="1">
      <c r="B154" s="25"/>
      <c r="C154" s="32" t="s">
        <v>130</v>
      </c>
      <c r="D154" s="33"/>
      <c r="F154" s="11">
        <v>1740380</v>
      </c>
      <c r="G154" s="17">
        <v>20904</v>
      </c>
      <c r="H154" s="17">
        <v>425431</v>
      </c>
      <c r="I154" s="17">
        <v>82700</v>
      </c>
      <c r="J154" s="17">
        <v>42634</v>
      </c>
      <c r="K154" s="17">
        <v>50</v>
      </c>
      <c r="L154" s="17">
        <v>302187</v>
      </c>
      <c r="M154" s="17">
        <v>194851</v>
      </c>
      <c r="N154" s="17">
        <v>211461</v>
      </c>
      <c r="O154" s="17">
        <v>25108</v>
      </c>
      <c r="P154" s="17">
        <v>156577</v>
      </c>
      <c r="Q154" s="17">
        <v>27004</v>
      </c>
      <c r="R154" s="17">
        <v>251473</v>
      </c>
      <c r="S154" s="17" t="s">
        <v>133</v>
      </c>
    </row>
    <row r="155" spans="2:19" s="10" customFormat="1" ht="10.5" customHeight="1">
      <c r="B155" s="25"/>
      <c r="C155" s="32" t="s">
        <v>131</v>
      </c>
      <c r="D155" s="33"/>
      <c r="F155" s="11">
        <v>6420132</v>
      </c>
      <c r="G155" s="17">
        <v>65005</v>
      </c>
      <c r="H155" s="17">
        <v>1135919</v>
      </c>
      <c r="I155" s="17">
        <v>391883</v>
      </c>
      <c r="J155" s="17">
        <v>1317146</v>
      </c>
      <c r="K155" s="17">
        <v>47300</v>
      </c>
      <c r="L155" s="17">
        <v>362631</v>
      </c>
      <c r="M155" s="17">
        <v>276848</v>
      </c>
      <c r="N155" s="17">
        <v>1093968</v>
      </c>
      <c r="O155" s="17">
        <v>459842</v>
      </c>
      <c r="P155" s="17">
        <v>714527</v>
      </c>
      <c r="Q155" s="17">
        <v>33340</v>
      </c>
      <c r="R155" s="17">
        <v>495823</v>
      </c>
      <c r="S155" s="17">
        <v>25900</v>
      </c>
    </row>
    <row r="156" spans="2:19" s="10" customFormat="1" ht="10.5" customHeight="1">
      <c r="B156" s="25"/>
      <c r="C156" s="32" t="s">
        <v>132</v>
      </c>
      <c r="D156" s="33"/>
      <c r="F156" s="11">
        <v>2877152</v>
      </c>
      <c r="G156" s="17">
        <v>34488</v>
      </c>
      <c r="H156" s="17">
        <v>677334</v>
      </c>
      <c r="I156" s="17">
        <v>136650</v>
      </c>
      <c r="J156" s="17">
        <v>159301</v>
      </c>
      <c r="K156" s="17" t="s">
        <v>133</v>
      </c>
      <c r="L156" s="17">
        <v>518716</v>
      </c>
      <c r="M156" s="17">
        <v>133839</v>
      </c>
      <c r="N156" s="17">
        <v>597236</v>
      </c>
      <c r="O156" s="17">
        <v>49228</v>
      </c>
      <c r="P156" s="17">
        <v>248652</v>
      </c>
      <c r="Q156" s="17">
        <v>40564</v>
      </c>
      <c r="R156" s="17">
        <v>271233</v>
      </c>
      <c r="S156" s="12">
        <v>9911</v>
      </c>
    </row>
    <row r="157" ht="6" customHeight="1" thickBot="1">
      <c r="F157" s="22"/>
    </row>
    <row r="158" spans="1:19" ht="13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</sheetData>
  <mergeCells count="125">
    <mergeCell ref="B11:D11"/>
    <mergeCell ref="B150:D150"/>
    <mergeCell ref="C151:D151"/>
    <mergeCell ref="C156:D156"/>
    <mergeCell ref="C152:D152"/>
    <mergeCell ref="C153:D153"/>
    <mergeCell ref="C154:D154"/>
    <mergeCell ref="C155:D155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6:D136"/>
    <mergeCell ref="C137:D137"/>
    <mergeCell ref="C138:D138"/>
    <mergeCell ref="B140:D140"/>
    <mergeCell ref="C131:D131"/>
    <mergeCell ref="B133:D133"/>
    <mergeCell ref="C134:D134"/>
    <mergeCell ref="C135:D135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18:D118"/>
    <mergeCell ref="B120:D120"/>
    <mergeCell ref="C121:D121"/>
    <mergeCell ref="C122:D122"/>
    <mergeCell ref="B113:D113"/>
    <mergeCell ref="C114:D114"/>
    <mergeCell ref="C115:D115"/>
    <mergeCell ref="B117:D117"/>
    <mergeCell ref="C108:D108"/>
    <mergeCell ref="C109:D109"/>
    <mergeCell ref="C110:D110"/>
    <mergeCell ref="C111:D111"/>
    <mergeCell ref="B104:D104"/>
    <mergeCell ref="C105:D105"/>
    <mergeCell ref="C106:D106"/>
    <mergeCell ref="C107:D107"/>
    <mergeCell ref="C99:D99"/>
    <mergeCell ref="C100:D100"/>
    <mergeCell ref="C101:D101"/>
    <mergeCell ref="C102:D102"/>
    <mergeCell ref="B95:D95"/>
    <mergeCell ref="C96:D96"/>
    <mergeCell ref="C97:D97"/>
    <mergeCell ref="C98:D98"/>
    <mergeCell ref="C90:D90"/>
    <mergeCell ref="C91:D91"/>
    <mergeCell ref="C92:D92"/>
    <mergeCell ref="C93:D93"/>
    <mergeCell ref="C79:D79"/>
    <mergeCell ref="A86:E86"/>
    <mergeCell ref="B88:D88"/>
    <mergeCell ref="C89:D89"/>
    <mergeCell ref="C74:D74"/>
    <mergeCell ref="B76:D76"/>
    <mergeCell ref="C77:D77"/>
    <mergeCell ref="C78:D78"/>
    <mergeCell ref="C70:D70"/>
    <mergeCell ref="C71:D71"/>
    <mergeCell ref="C72:D72"/>
    <mergeCell ref="C73:D73"/>
    <mergeCell ref="C65:D65"/>
    <mergeCell ref="B67:D67"/>
    <mergeCell ref="C68:D68"/>
    <mergeCell ref="C69:D69"/>
    <mergeCell ref="C61:D61"/>
    <mergeCell ref="C62:D62"/>
    <mergeCell ref="C63:D63"/>
    <mergeCell ref="C64:D64"/>
    <mergeCell ref="B57:D57"/>
    <mergeCell ref="C58:D58"/>
    <mergeCell ref="C59:D59"/>
    <mergeCell ref="C60:D60"/>
    <mergeCell ref="C52:D52"/>
    <mergeCell ref="C53:D53"/>
    <mergeCell ref="C54:D54"/>
    <mergeCell ref="C55:D55"/>
    <mergeCell ref="B47:D47"/>
    <mergeCell ref="C48:D48"/>
    <mergeCell ref="C49:D49"/>
    <mergeCell ref="B51:D51"/>
    <mergeCell ref="C41:D41"/>
    <mergeCell ref="B43:D43"/>
    <mergeCell ref="C44:D44"/>
    <mergeCell ref="C45:D45"/>
    <mergeCell ref="C36:D36"/>
    <mergeCell ref="B38:D38"/>
    <mergeCell ref="C39:D39"/>
    <mergeCell ref="C40:D40"/>
    <mergeCell ref="B32:D32"/>
    <mergeCell ref="C33:D33"/>
    <mergeCell ref="C34:D34"/>
    <mergeCell ref="C35:D35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B13:D13"/>
    <mergeCell ref="B15:D15"/>
    <mergeCell ref="C17:D17"/>
    <mergeCell ref="C18:D18"/>
    <mergeCell ref="B10:D10"/>
    <mergeCell ref="A5:E5"/>
    <mergeCell ref="B7:D7"/>
    <mergeCell ref="B8:D8"/>
    <mergeCell ref="B9:D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2010-01-08T01:49:46Z</cp:lastPrinted>
  <dcterms:created xsi:type="dcterms:W3CDTF">2001-04-20T06:40:47Z</dcterms:created>
  <dcterms:modified xsi:type="dcterms:W3CDTF">2010-02-09T07:39:05Z</dcterms:modified>
  <cp:category/>
  <cp:version/>
  <cp:contentType/>
  <cp:contentStatus/>
</cp:coreProperties>
</file>