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160" windowHeight="6330" tabRatio="559" activeTab="0"/>
  </bookViews>
  <sheets>
    <sheet name="244" sheetId="1" r:id="rId1"/>
  </sheets>
  <definedNames/>
  <calcPr fullCalcOnLoad="1"/>
</workbook>
</file>

<file path=xl/sharedStrings.xml><?xml version="1.0" encoding="utf-8"?>
<sst xmlns="http://schemas.openxmlformats.org/spreadsheetml/2006/main" count="128" uniqueCount="85">
  <si>
    <t>区分</t>
  </si>
  <si>
    <t>商店数</t>
  </si>
  <si>
    <t>年間商品　　販売額</t>
  </si>
  <si>
    <t>業者別割合</t>
  </si>
  <si>
    <t>地域別割合</t>
  </si>
  <si>
    <t>計</t>
  </si>
  <si>
    <t>本支店間移動</t>
  </si>
  <si>
    <t>自店内製造</t>
  </si>
  <si>
    <t>生産業者</t>
  </si>
  <si>
    <t>卸売業者　　・その他</t>
  </si>
  <si>
    <t>国外　　　（直接輸入）</t>
  </si>
  <si>
    <t>県内</t>
  </si>
  <si>
    <t>その他　　　　　（国外を含む）</t>
  </si>
  <si>
    <t>親会社</t>
  </si>
  <si>
    <t>その他の　　生産業者</t>
  </si>
  <si>
    <t>万円</t>
  </si>
  <si>
    <t>％</t>
  </si>
  <si>
    <t>総計</t>
  </si>
  <si>
    <t>一般卸売業計</t>
  </si>
  <si>
    <t>各種商品卸売業</t>
  </si>
  <si>
    <t>繊維品卸売業（衣服、身の回り品を除く）</t>
  </si>
  <si>
    <t>衣服・身の回り品卸売業</t>
  </si>
  <si>
    <t>農畜産物・水産物卸売業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</si>
  <si>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</si>
  <si>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</si>
  <si>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</si>
  <si>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</si>
  <si>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</si>
  <si>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家具・建具・じゅう器等卸売業</t>
  </si>
  <si>
    <t>医薬品・化粧品等卸売業</t>
  </si>
  <si>
    <t>小売業計</t>
  </si>
  <si>
    <t>各種商品小売業</t>
  </si>
  <si>
    <t>百貨店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</si>
  <si>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</si>
  <si>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</si>
  <si>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</si>
  <si>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</si>
  <si>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</si>
  <si>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飲食料品小売業</t>
  </si>
  <si>
    <t>各種食料品小売業</t>
  </si>
  <si>
    <t>食肉小売業</t>
  </si>
  <si>
    <t>鮮魚小売業</t>
  </si>
  <si>
    <t>乾物小売業</t>
  </si>
  <si>
    <t>野菜・果実小売業</t>
  </si>
  <si>
    <t>菓子・パン小売業</t>
  </si>
  <si>
    <t>米穀類小売業</t>
  </si>
  <si>
    <t>その他の飲食料品小売業</t>
  </si>
  <si>
    <t>自動車小売業</t>
  </si>
  <si>
    <t>家具・建具・畳小売業</t>
  </si>
  <si>
    <t>金物・荒物小売業</t>
  </si>
  <si>
    <t>陶磁器・ガラス器小売業</t>
  </si>
  <si>
    <t>家庭用機械器具小売業</t>
  </si>
  <si>
    <t>その他のじゅう器小売業</t>
  </si>
  <si>
    <t>その他の小売業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</si>
  <si>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</si>
  <si>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</si>
  <si>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</si>
  <si>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</si>
  <si>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</t>
  </si>
  <si>
    <t>写真機・写真材料小売業</t>
  </si>
  <si>
    <t>時計・眼鏡・光学機械小売業</t>
  </si>
  <si>
    <t>中古品小売業（他に分類されないもの）</t>
  </si>
  <si>
    <t>他に分類されない小売業</t>
  </si>
  <si>
    <t>49-51</t>
  </si>
  <si>
    <t>自転車小売業（二輪自動車を含む）</t>
  </si>
  <si>
    <t>その他の各種商品小売業(従業員50人未満）</t>
  </si>
  <si>
    <t>その他の卸売業</t>
  </si>
  <si>
    <t>衣服・食料・家具等卸売業</t>
  </si>
  <si>
    <t>機械器具卸売業</t>
  </si>
  <si>
    <t xml:space="preserve">          127．　産業小分類別（52　代理商、仲立業を除く）、　　商品仕入先別割合（業者別、地域別）（法人のみ）</t>
  </si>
  <si>
    <t>　資料：県統計課「商業統計調査」</t>
  </si>
  <si>
    <t>-</t>
  </si>
  <si>
    <t>-</t>
  </si>
  <si>
    <t>繊維・機械器具・建築材料等卸売業</t>
  </si>
  <si>
    <t>-</t>
  </si>
  <si>
    <t>-</t>
  </si>
  <si>
    <t>-</t>
  </si>
  <si>
    <t>-</t>
  </si>
  <si>
    <t>織物・衣服・身の回り品小売業</t>
  </si>
  <si>
    <t>-</t>
  </si>
  <si>
    <t>自動車・自転車小売業</t>
  </si>
  <si>
    <t>-</t>
  </si>
  <si>
    <t>53-58</t>
  </si>
  <si>
    <t>酒・調味料小売業</t>
  </si>
  <si>
    <t>家具・建具・じゅう器小売業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</si>
</sst>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_ "/>
    <numFmt numFmtId="178" formatCode="0.0_);[Red]\(0.0\)"/>
    <numFmt numFmtId="179" formatCode="0.0;&quot;△ &quot;0.0"/>
    <numFmt numFmtId="180" formatCode="0_);[Red]\(0\)"/>
    <numFmt numFmtId="181" formatCode="0.0_);\(0.0\)"/>
    <numFmt numFmtId="182" formatCode="[$-411]ggge&quot;年&quot;m&quot;月&quot;d&quot;日&quot;;@"/>
  </numFmts>
  <fonts count="11">
    <font>
      <sz val="10"/>
      <name val="ＭＳ Ｐ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81" fontId="0" fillId="0" borderId="0" xfId="0" applyNumberFormat="1" applyFont="1" applyFill="1" applyAlignment="1">
      <alignment/>
    </xf>
    <xf numFmtId="181" fontId="3" fillId="0" borderId="1" xfId="0" applyNumberFormat="1" applyFont="1" applyFill="1" applyBorder="1" applyAlignment="1">
      <alignment horizontal="distributed" vertical="center"/>
    </xf>
    <xf numFmtId="181" fontId="3" fillId="0" borderId="2" xfId="0" applyNumberFormat="1" applyFont="1" applyFill="1" applyBorder="1" applyAlignment="1">
      <alignment horizontal="distributed" vertical="center"/>
    </xf>
    <xf numFmtId="181" fontId="4" fillId="0" borderId="0" xfId="0" applyNumberFormat="1" applyFont="1" applyFill="1" applyAlignment="1">
      <alignment horizontal="right"/>
    </xf>
    <xf numFmtId="181" fontId="0" fillId="0" borderId="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76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4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176" fontId="6" fillId="0" borderId="5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distributed"/>
    </xf>
    <xf numFmtId="176" fontId="4" fillId="0" borderId="5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distributed"/>
    </xf>
    <xf numFmtId="179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0" fillId="0" borderId="6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79" fontId="6" fillId="0" borderId="0" xfId="0" applyNumberFormat="1" applyFont="1" applyFill="1" applyBorder="1" applyAlignment="1">
      <alignment horizontal="right"/>
    </xf>
    <xf numFmtId="179" fontId="4" fillId="0" borderId="0" xfId="0" applyNumberFormat="1" applyFont="1" applyFill="1" applyAlignment="1">
      <alignment horizontal="right"/>
    </xf>
    <xf numFmtId="181" fontId="3" fillId="0" borderId="7" xfId="0" applyNumberFormat="1" applyFont="1" applyFill="1" applyBorder="1" applyAlignment="1">
      <alignment horizontal="distributed" vertical="center"/>
    </xf>
    <xf numFmtId="182" fontId="4" fillId="0" borderId="8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distributed"/>
    </xf>
    <xf numFmtId="0" fontId="7" fillId="0" borderId="0" xfId="0" applyFont="1" applyFill="1" applyAlignment="1">
      <alignment horizontal="distributed"/>
    </xf>
    <xf numFmtId="0" fontId="10" fillId="0" borderId="0" xfId="0" applyFont="1" applyFill="1" applyAlignment="1">
      <alignment horizontal="distributed"/>
    </xf>
    <xf numFmtId="0" fontId="6" fillId="0" borderId="0" xfId="0" applyFont="1" applyFill="1" applyAlignment="1">
      <alignment horizontal="distributed"/>
    </xf>
    <xf numFmtId="0" fontId="6" fillId="0" borderId="0" xfId="0" applyFont="1" applyFill="1" applyAlignment="1">
      <alignment horizontal="left"/>
    </xf>
    <xf numFmtId="181" fontId="3" fillId="0" borderId="9" xfId="0" applyNumberFormat="1" applyFont="1" applyFill="1" applyBorder="1" applyAlignment="1">
      <alignment horizontal="distributed" vertical="center"/>
    </xf>
    <xf numFmtId="181" fontId="3" fillId="0" borderId="2" xfId="0" applyNumberFormat="1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181" fontId="3" fillId="0" borderId="5" xfId="0" applyNumberFormat="1" applyFont="1" applyFill="1" applyBorder="1" applyAlignment="1">
      <alignment horizontal="distributed" vertical="center"/>
    </xf>
    <xf numFmtId="181" fontId="3" fillId="0" borderId="1" xfId="0" applyNumberFormat="1" applyFont="1" applyFill="1" applyBorder="1" applyAlignment="1">
      <alignment horizontal="distributed" vertical="center"/>
    </xf>
    <xf numFmtId="181" fontId="3" fillId="0" borderId="13" xfId="0" applyNumberFormat="1" applyFont="1" applyFill="1" applyBorder="1" applyAlignment="1">
      <alignment horizontal="distributed" vertical="center"/>
    </xf>
    <xf numFmtId="181" fontId="3" fillId="0" borderId="14" xfId="0" applyNumberFormat="1" applyFont="1" applyFill="1" applyBorder="1" applyAlignment="1">
      <alignment horizontal="distributed" vertical="center"/>
    </xf>
    <xf numFmtId="181" fontId="3" fillId="0" borderId="15" xfId="0" applyNumberFormat="1" applyFont="1" applyFill="1" applyBorder="1" applyAlignment="1">
      <alignment horizontal="distributed" vertical="center"/>
    </xf>
    <xf numFmtId="181" fontId="3" fillId="0" borderId="16" xfId="0" applyNumberFormat="1" applyFont="1" applyFill="1" applyBorder="1" applyAlignment="1">
      <alignment horizontal="distributed" vertical="center"/>
    </xf>
    <xf numFmtId="181" fontId="3" fillId="0" borderId="17" xfId="0" applyNumberFormat="1" applyFont="1" applyFill="1" applyBorder="1" applyAlignment="1">
      <alignment horizontal="distributed" vertical="center"/>
    </xf>
    <xf numFmtId="181" fontId="4" fillId="0" borderId="18" xfId="0" applyNumberFormat="1" applyFont="1" applyFill="1" applyBorder="1" applyAlignment="1">
      <alignment horizontal="distributed" vertical="center"/>
    </xf>
    <xf numFmtId="181" fontId="4" fillId="0" borderId="2" xfId="0" applyNumberFormat="1" applyFont="1" applyFill="1" applyBorder="1" applyAlignment="1">
      <alignment horizontal="distributed" vertical="center"/>
    </xf>
    <xf numFmtId="181" fontId="3" fillId="0" borderId="19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tabSelected="1" zoomScale="150" zoomScaleNormal="150" workbookViewId="0" topLeftCell="A1">
      <selection activeCell="A1" sqref="A1"/>
    </sheetView>
  </sheetViews>
  <sheetFormatPr defaultColWidth="9.140625" defaultRowHeight="12"/>
  <cols>
    <col min="1" max="1" width="1.28515625" style="6" customWidth="1"/>
    <col min="2" max="2" width="2.421875" style="6" customWidth="1"/>
    <col min="3" max="3" width="3.421875" style="6" customWidth="1"/>
    <col min="4" max="4" width="3.140625" style="6" customWidth="1"/>
    <col min="5" max="5" width="39.140625" style="6" customWidth="1"/>
    <col min="6" max="6" width="0.85546875" style="6" customWidth="1"/>
    <col min="7" max="8" width="11.28125" style="6" customWidth="1"/>
    <col min="9" max="10" width="11.28125" style="1" customWidth="1"/>
    <col min="11" max="18" width="11.8515625" style="1" customWidth="1"/>
    <col min="19" max="16384" width="9.140625" style="6" customWidth="1"/>
  </cols>
  <sheetData>
    <row r="1" ht="17.25">
      <c r="E1" s="7" t="s">
        <v>69</v>
      </c>
    </row>
    <row r="2" ht="2.25" customHeight="1"/>
    <row r="3" spans="2:18" ht="10.5" customHeight="1" thickBot="1">
      <c r="B3" s="8"/>
      <c r="C3" s="8"/>
      <c r="H3" s="9"/>
      <c r="Q3" s="31">
        <v>32295</v>
      </c>
      <c r="R3" s="31"/>
    </row>
    <row r="4" spans="1:18" s="10" customFormat="1" ht="11.25" customHeight="1" thickTop="1">
      <c r="A4" s="42" t="s">
        <v>0</v>
      </c>
      <c r="B4" s="42"/>
      <c r="C4" s="42"/>
      <c r="D4" s="42"/>
      <c r="E4" s="42"/>
      <c r="F4" s="42"/>
      <c r="G4" s="39" t="s">
        <v>1</v>
      </c>
      <c r="H4" s="39" t="s">
        <v>2</v>
      </c>
      <c r="I4" s="47" t="s">
        <v>3</v>
      </c>
      <c r="J4" s="48"/>
      <c r="K4" s="48"/>
      <c r="L4" s="48"/>
      <c r="M4" s="48"/>
      <c r="N4" s="48"/>
      <c r="O4" s="51"/>
      <c r="P4" s="47" t="s">
        <v>4</v>
      </c>
      <c r="Q4" s="48"/>
      <c r="R4" s="48"/>
    </row>
    <row r="5" spans="1:18" s="10" customFormat="1" ht="11.25" customHeight="1">
      <c r="A5" s="43"/>
      <c r="B5" s="43"/>
      <c r="C5" s="43"/>
      <c r="D5" s="43"/>
      <c r="E5" s="43"/>
      <c r="F5" s="43"/>
      <c r="G5" s="40"/>
      <c r="H5" s="40"/>
      <c r="I5" s="37" t="s">
        <v>5</v>
      </c>
      <c r="J5" s="52" t="s">
        <v>6</v>
      </c>
      <c r="K5" s="30" t="s">
        <v>7</v>
      </c>
      <c r="L5" s="49" t="s">
        <v>8</v>
      </c>
      <c r="M5" s="50"/>
      <c r="N5" s="37" t="s">
        <v>9</v>
      </c>
      <c r="O5" s="37" t="s">
        <v>10</v>
      </c>
      <c r="P5" s="37" t="s">
        <v>5</v>
      </c>
      <c r="Q5" s="37" t="s">
        <v>11</v>
      </c>
      <c r="R5" s="45" t="s">
        <v>12</v>
      </c>
    </row>
    <row r="6" spans="1:18" s="10" customFormat="1" ht="21.75" customHeight="1">
      <c r="A6" s="44"/>
      <c r="B6" s="44"/>
      <c r="C6" s="44"/>
      <c r="D6" s="44"/>
      <c r="E6" s="44"/>
      <c r="F6" s="44"/>
      <c r="G6" s="41"/>
      <c r="H6" s="41"/>
      <c r="I6" s="38"/>
      <c r="J6" s="53"/>
      <c r="K6" s="54"/>
      <c r="L6" s="2" t="s">
        <v>13</v>
      </c>
      <c r="M6" s="3" t="s">
        <v>14</v>
      </c>
      <c r="N6" s="38"/>
      <c r="O6" s="38"/>
      <c r="P6" s="38"/>
      <c r="Q6" s="38"/>
      <c r="R6" s="46"/>
    </row>
    <row r="7" spans="7:18" s="11" customFormat="1" ht="9.75" customHeight="1">
      <c r="G7" s="12"/>
      <c r="H7" s="13" t="s">
        <v>15</v>
      </c>
      <c r="I7" s="4" t="s">
        <v>16</v>
      </c>
      <c r="J7" s="4" t="s">
        <v>16</v>
      </c>
      <c r="K7" s="4" t="s">
        <v>16</v>
      </c>
      <c r="L7" s="4" t="s">
        <v>16</v>
      </c>
      <c r="M7" s="4" t="s">
        <v>16</v>
      </c>
      <c r="N7" s="4" t="s">
        <v>16</v>
      </c>
      <c r="O7" s="4" t="s">
        <v>16</v>
      </c>
      <c r="P7" s="4" t="s">
        <v>16</v>
      </c>
      <c r="Q7" s="4" t="s">
        <v>16</v>
      </c>
      <c r="R7" s="4" t="s">
        <v>16</v>
      </c>
    </row>
    <row r="8" spans="1:18" s="16" customFormat="1" ht="9.75" customHeight="1">
      <c r="A8" s="35" t="s">
        <v>17</v>
      </c>
      <c r="B8" s="35"/>
      <c r="C8" s="35"/>
      <c r="D8" s="35"/>
      <c r="E8" s="35"/>
      <c r="F8" s="35"/>
      <c r="G8" s="14">
        <f>SUM(G10,G31)</f>
        <v>12211</v>
      </c>
      <c r="H8" s="15">
        <f>SUM(H10,H31)</f>
        <v>462392285</v>
      </c>
      <c r="I8" s="28">
        <v>100</v>
      </c>
      <c r="J8" s="28">
        <v>21.6</v>
      </c>
      <c r="K8" s="28">
        <v>2</v>
      </c>
      <c r="L8" s="28">
        <v>4.1</v>
      </c>
      <c r="M8" s="28">
        <v>26.2</v>
      </c>
      <c r="N8" s="28">
        <v>45.2</v>
      </c>
      <c r="O8" s="28">
        <v>0.9</v>
      </c>
      <c r="P8" s="28">
        <v>100</v>
      </c>
      <c r="Q8" s="28">
        <v>48.9</v>
      </c>
      <c r="R8" s="28">
        <v>51.1</v>
      </c>
    </row>
    <row r="9" spans="1:18" s="10" customFormat="1" ht="4.5" customHeight="1">
      <c r="A9" s="17"/>
      <c r="B9" s="17"/>
      <c r="C9" s="17"/>
      <c r="D9" s="17"/>
      <c r="E9" s="17"/>
      <c r="F9" s="17"/>
      <c r="G9" s="18"/>
      <c r="H9" s="19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s="16" customFormat="1" ht="9.75" customHeight="1">
      <c r="A10" s="20"/>
      <c r="B10" s="36" t="s">
        <v>63</v>
      </c>
      <c r="C10" s="36"/>
      <c r="D10" s="32" t="s">
        <v>18</v>
      </c>
      <c r="E10" s="33"/>
      <c r="F10" s="20"/>
      <c r="G10" s="14">
        <f>SUM(G12,G15,G23)</f>
        <v>4694</v>
      </c>
      <c r="H10" s="15">
        <f>SUM(H12,H15,H23)</f>
        <v>327551699</v>
      </c>
      <c r="I10" s="28">
        <v>100</v>
      </c>
      <c r="J10" s="28">
        <v>20.1</v>
      </c>
      <c r="K10" s="28">
        <v>1.7</v>
      </c>
      <c r="L10" s="28">
        <v>5.2</v>
      </c>
      <c r="M10" s="28">
        <v>32.1</v>
      </c>
      <c r="N10" s="28">
        <v>39.7</v>
      </c>
      <c r="O10" s="28">
        <v>1.2</v>
      </c>
      <c r="P10" s="28">
        <v>100</v>
      </c>
      <c r="Q10" s="28">
        <v>46.2</v>
      </c>
      <c r="R10" s="28">
        <v>53.8</v>
      </c>
    </row>
    <row r="11" spans="1:18" s="10" customFormat="1" ht="4.5" customHeight="1">
      <c r="A11" s="17"/>
      <c r="B11" s="17"/>
      <c r="C11" s="17"/>
      <c r="D11" s="17"/>
      <c r="E11" s="17"/>
      <c r="F11" s="17"/>
      <c r="G11" s="18"/>
      <c r="H11" s="19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s="16" customFormat="1" ht="9.75" customHeight="1">
      <c r="A12" s="20"/>
      <c r="B12" s="20">
        <v>49</v>
      </c>
      <c r="C12" s="20"/>
      <c r="D12" s="32" t="s">
        <v>19</v>
      </c>
      <c r="E12" s="33"/>
      <c r="F12" s="20"/>
      <c r="G12" s="14">
        <f>G13</f>
        <v>4</v>
      </c>
      <c r="H12" s="15">
        <f>H13</f>
        <v>613199</v>
      </c>
      <c r="I12" s="28">
        <f>I13</f>
        <v>100</v>
      </c>
      <c r="J12" s="28">
        <v>1</v>
      </c>
      <c r="K12" s="28" t="s">
        <v>71</v>
      </c>
      <c r="L12" s="28" t="s">
        <v>71</v>
      </c>
      <c r="M12" s="28">
        <v>32.5</v>
      </c>
      <c r="N12" s="28">
        <v>66.5</v>
      </c>
      <c r="O12" s="28" t="s">
        <v>71</v>
      </c>
      <c r="P12" s="28">
        <v>100</v>
      </c>
      <c r="Q12" s="28">
        <v>18.4</v>
      </c>
      <c r="R12" s="28">
        <v>81.6</v>
      </c>
    </row>
    <row r="13" spans="1:18" s="10" customFormat="1" ht="9.75" customHeight="1">
      <c r="A13" s="17"/>
      <c r="B13" s="17"/>
      <c r="C13" s="17"/>
      <c r="D13" s="17">
        <v>491</v>
      </c>
      <c r="E13" s="17" t="s">
        <v>19</v>
      </c>
      <c r="F13" s="17"/>
      <c r="G13" s="18">
        <v>4</v>
      </c>
      <c r="H13" s="19">
        <v>613199</v>
      </c>
      <c r="I13" s="21">
        <f>SUM(J13:O13)</f>
        <v>100</v>
      </c>
      <c r="J13" s="21">
        <v>1</v>
      </c>
      <c r="K13" s="21" t="s">
        <v>72</v>
      </c>
      <c r="L13" s="21" t="s">
        <v>72</v>
      </c>
      <c r="M13" s="21">
        <v>32.5</v>
      </c>
      <c r="N13" s="21">
        <v>66.5</v>
      </c>
      <c r="O13" s="21" t="s">
        <v>72</v>
      </c>
      <c r="P13" s="21">
        <v>100</v>
      </c>
      <c r="Q13" s="21">
        <v>18.4</v>
      </c>
      <c r="R13" s="29">
        <v>81.6</v>
      </c>
    </row>
    <row r="14" spans="1:18" s="10" customFormat="1" ht="4.5" customHeight="1">
      <c r="A14" s="17"/>
      <c r="B14" s="17"/>
      <c r="C14" s="17"/>
      <c r="D14" s="17"/>
      <c r="E14" s="17"/>
      <c r="F14" s="17"/>
      <c r="G14" s="18"/>
      <c r="H14" s="19"/>
      <c r="I14" s="21"/>
      <c r="J14" s="21"/>
      <c r="K14" s="21"/>
      <c r="L14" s="21"/>
      <c r="M14" s="21"/>
      <c r="N14" s="21"/>
      <c r="O14" s="21"/>
      <c r="P14" s="21"/>
      <c r="Q14" s="21"/>
      <c r="R14" s="29"/>
    </row>
    <row r="15" spans="1:18" s="16" customFormat="1" ht="9.75" customHeight="1">
      <c r="A15" s="20"/>
      <c r="B15" s="20">
        <v>50</v>
      </c>
      <c r="C15" s="20"/>
      <c r="D15" s="32" t="s">
        <v>73</v>
      </c>
      <c r="E15" s="33"/>
      <c r="F15" s="20"/>
      <c r="G15" s="14">
        <f>SUM(G16:G21)</f>
        <v>2005</v>
      </c>
      <c r="H15" s="15">
        <f>SUM(H16:H21)</f>
        <v>135645286</v>
      </c>
      <c r="I15" s="28">
        <v>100</v>
      </c>
      <c r="J15" s="28">
        <v>18.2</v>
      </c>
      <c r="K15" s="28">
        <v>1</v>
      </c>
      <c r="L15" s="28">
        <v>9.5</v>
      </c>
      <c r="M15" s="28">
        <v>34.1</v>
      </c>
      <c r="N15" s="28">
        <v>36.4</v>
      </c>
      <c r="O15" s="28">
        <v>0.8</v>
      </c>
      <c r="P15" s="28">
        <v>100</v>
      </c>
      <c r="Q15" s="28">
        <v>38.4</v>
      </c>
      <c r="R15" s="28">
        <v>61.6</v>
      </c>
    </row>
    <row r="16" spans="1:18" s="10" customFormat="1" ht="9.75" customHeight="1">
      <c r="A16" s="17"/>
      <c r="B16" s="17"/>
      <c r="C16" s="17"/>
      <c r="D16" s="17">
        <v>501</v>
      </c>
      <c r="E16" s="17" t="s">
        <v>20</v>
      </c>
      <c r="F16" s="17"/>
      <c r="G16" s="18">
        <v>179</v>
      </c>
      <c r="H16" s="19">
        <v>17098634</v>
      </c>
      <c r="I16" s="21">
        <v>100</v>
      </c>
      <c r="J16" s="21">
        <v>8.4</v>
      </c>
      <c r="K16" s="21">
        <v>0.6</v>
      </c>
      <c r="L16" s="21">
        <v>0</v>
      </c>
      <c r="M16" s="21">
        <v>23.4</v>
      </c>
      <c r="N16" s="21">
        <v>66.2</v>
      </c>
      <c r="O16" s="21">
        <v>1.4</v>
      </c>
      <c r="P16" s="21">
        <v>100</v>
      </c>
      <c r="Q16" s="21">
        <v>24.2</v>
      </c>
      <c r="R16" s="29">
        <v>75.8</v>
      </c>
    </row>
    <row r="17" spans="1:18" s="10" customFormat="1" ht="9.75" customHeight="1">
      <c r="A17" s="17"/>
      <c r="B17" s="17"/>
      <c r="C17" s="17"/>
      <c r="D17" s="17">
        <v>502</v>
      </c>
      <c r="E17" s="17" t="s">
        <v>25</v>
      </c>
      <c r="F17" s="17"/>
      <c r="G17" s="18">
        <v>123</v>
      </c>
      <c r="H17" s="19">
        <v>5157143</v>
      </c>
      <c r="I17" s="21">
        <v>100</v>
      </c>
      <c r="J17" s="21">
        <v>11.5</v>
      </c>
      <c r="K17" s="21">
        <v>1.3</v>
      </c>
      <c r="L17" s="21">
        <v>6</v>
      </c>
      <c r="M17" s="21">
        <v>41.8</v>
      </c>
      <c r="N17" s="21">
        <v>37.7</v>
      </c>
      <c r="O17" s="21">
        <v>1.7</v>
      </c>
      <c r="P17" s="21">
        <v>100</v>
      </c>
      <c r="Q17" s="21">
        <v>26.1</v>
      </c>
      <c r="R17" s="29">
        <v>73.9</v>
      </c>
    </row>
    <row r="18" spans="1:18" s="10" customFormat="1" ht="9.75" customHeight="1">
      <c r="A18" s="17"/>
      <c r="B18" s="17"/>
      <c r="C18" s="17"/>
      <c r="D18" s="17">
        <v>503</v>
      </c>
      <c r="E18" s="17" t="s">
        <v>26</v>
      </c>
      <c r="F18" s="17"/>
      <c r="G18" s="18">
        <v>189</v>
      </c>
      <c r="H18" s="19">
        <v>14192127</v>
      </c>
      <c r="I18" s="21">
        <v>100</v>
      </c>
      <c r="J18" s="21">
        <v>11.4</v>
      </c>
      <c r="K18" s="21">
        <v>0.4</v>
      </c>
      <c r="L18" s="21">
        <v>3.4</v>
      </c>
      <c r="M18" s="21">
        <v>32.1</v>
      </c>
      <c r="N18" s="21">
        <v>52</v>
      </c>
      <c r="O18" s="21">
        <v>0.7</v>
      </c>
      <c r="P18" s="21">
        <v>100</v>
      </c>
      <c r="Q18" s="21">
        <v>29</v>
      </c>
      <c r="R18" s="29">
        <v>71</v>
      </c>
    </row>
    <row r="19" spans="1:18" s="10" customFormat="1" ht="9.75" customHeight="1">
      <c r="A19" s="17"/>
      <c r="B19" s="17"/>
      <c r="C19" s="17"/>
      <c r="D19" s="17">
        <v>504</v>
      </c>
      <c r="E19" s="17" t="s">
        <v>68</v>
      </c>
      <c r="F19" s="17"/>
      <c r="G19" s="18">
        <v>866</v>
      </c>
      <c r="H19" s="19">
        <v>60533928</v>
      </c>
      <c r="I19" s="21">
        <v>100</v>
      </c>
      <c r="J19" s="21">
        <v>30.2</v>
      </c>
      <c r="K19" s="21">
        <v>0.6</v>
      </c>
      <c r="L19" s="21">
        <v>17.5</v>
      </c>
      <c r="M19" s="21">
        <v>29.1</v>
      </c>
      <c r="N19" s="21">
        <v>22.1</v>
      </c>
      <c r="O19" s="21">
        <v>0.5</v>
      </c>
      <c r="P19" s="21">
        <v>100</v>
      </c>
      <c r="Q19" s="21">
        <v>29.7</v>
      </c>
      <c r="R19" s="29">
        <v>70.3</v>
      </c>
    </row>
    <row r="20" spans="1:18" s="10" customFormat="1" ht="9.75" customHeight="1">
      <c r="A20" s="17"/>
      <c r="B20" s="17"/>
      <c r="C20" s="17"/>
      <c r="D20" s="17">
        <v>505</v>
      </c>
      <c r="E20" s="17" t="s">
        <v>24</v>
      </c>
      <c r="F20" s="17"/>
      <c r="G20" s="18">
        <v>584</v>
      </c>
      <c r="H20" s="19">
        <v>36736986</v>
      </c>
      <c r="I20" s="21">
        <v>100</v>
      </c>
      <c r="J20" s="21">
        <v>7.2</v>
      </c>
      <c r="K20" s="21">
        <v>1.4</v>
      </c>
      <c r="L20" s="21">
        <v>3.9</v>
      </c>
      <c r="M20" s="21">
        <v>46.9</v>
      </c>
      <c r="N20" s="21">
        <v>39.7</v>
      </c>
      <c r="O20" s="21">
        <v>0.9</v>
      </c>
      <c r="P20" s="21">
        <v>100</v>
      </c>
      <c r="Q20" s="21">
        <v>62.8</v>
      </c>
      <c r="R20" s="29">
        <v>37.2</v>
      </c>
    </row>
    <row r="21" spans="1:18" s="10" customFormat="1" ht="9.75" customHeight="1">
      <c r="A21" s="17"/>
      <c r="B21" s="17"/>
      <c r="C21" s="17"/>
      <c r="D21" s="17">
        <v>506</v>
      </c>
      <c r="E21" s="17" t="s">
        <v>27</v>
      </c>
      <c r="F21" s="17"/>
      <c r="G21" s="18">
        <v>64</v>
      </c>
      <c r="H21" s="19">
        <v>1926468</v>
      </c>
      <c r="I21" s="21">
        <v>100</v>
      </c>
      <c r="J21" s="21">
        <v>10.1</v>
      </c>
      <c r="K21" s="21">
        <v>14.8</v>
      </c>
      <c r="L21" s="21" t="s">
        <v>74</v>
      </c>
      <c r="M21" s="21">
        <v>37.9</v>
      </c>
      <c r="N21" s="21">
        <v>37.2</v>
      </c>
      <c r="O21" s="21" t="s">
        <v>74</v>
      </c>
      <c r="P21" s="21">
        <v>100</v>
      </c>
      <c r="Q21" s="21">
        <v>75.8</v>
      </c>
      <c r="R21" s="29">
        <v>24.2</v>
      </c>
    </row>
    <row r="22" spans="1:18" s="10" customFormat="1" ht="4.5" customHeight="1">
      <c r="A22" s="17"/>
      <c r="B22" s="17"/>
      <c r="C22" s="17"/>
      <c r="D22" s="17"/>
      <c r="E22" s="17"/>
      <c r="F22" s="17"/>
      <c r="G22" s="18"/>
      <c r="H22" s="19"/>
      <c r="I22" s="21"/>
      <c r="J22" s="21"/>
      <c r="K22" s="21"/>
      <c r="L22" s="21"/>
      <c r="M22" s="21"/>
      <c r="N22" s="21"/>
      <c r="O22" s="21"/>
      <c r="P22" s="21"/>
      <c r="Q22" s="21"/>
      <c r="R22" s="29"/>
    </row>
    <row r="23" spans="1:18" s="16" customFormat="1" ht="9.75" customHeight="1">
      <c r="A23" s="20"/>
      <c r="B23" s="20">
        <v>51</v>
      </c>
      <c r="C23" s="20"/>
      <c r="D23" s="32" t="s">
        <v>67</v>
      </c>
      <c r="E23" s="33"/>
      <c r="F23" s="20"/>
      <c r="G23" s="14">
        <f>SUM(G24:G29)</f>
        <v>2685</v>
      </c>
      <c r="H23" s="15">
        <v>191293214</v>
      </c>
      <c r="I23" s="28">
        <v>100</v>
      </c>
      <c r="J23" s="28">
        <v>21.5</v>
      </c>
      <c r="K23" s="28">
        <v>2.2</v>
      </c>
      <c r="L23" s="28">
        <v>2.1</v>
      </c>
      <c r="M23" s="28">
        <v>30.7</v>
      </c>
      <c r="N23" s="28">
        <v>42</v>
      </c>
      <c r="O23" s="28">
        <v>1.5</v>
      </c>
      <c r="P23" s="28">
        <v>100</v>
      </c>
      <c r="Q23" s="28">
        <v>51.9</v>
      </c>
      <c r="R23" s="28">
        <v>48.1</v>
      </c>
    </row>
    <row r="24" spans="1:18" s="10" customFormat="1" ht="9.75" customHeight="1">
      <c r="A24" s="17"/>
      <c r="B24" s="17"/>
      <c r="C24" s="17"/>
      <c r="D24" s="17">
        <v>511</v>
      </c>
      <c r="E24" s="17" t="s">
        <v>21</v>
      </c>
      <c r="F24" s="17"/>
      <c r="G24" s="18">
        <v>938</v>
      </c>
      <c r="H24" s="19">
        <v>49784629</v>
      </c>
      <c r="I24" s="21">
        <v>100</v>
      </c>
      <c r="J24" s="21">
        <v>13.9</v>
      </c>
      <c r="K24" s="21">
        <v>4.7</v>
      </c>
      <c r="L24" s="21">
        <v>1.3</v>
      </c>
      <c r="M24" s="21">
        <v>29.7</v>
      </c>
      <c r="N24" s="21">
        <v>47.1</v>
      </c>
      <c r="O24" s="21">
        <v>3.3</v>
      </c>
      <c r="P24" s="21">
        <v>100</v>
      </c>
      <c r="Q24" s="21">
        <v>54</v>
      </c>
      <c r="R24" s="29">
        <v>46</v>
      </c>
    </row>
    <row r="25" spans="1:18" s="10" customFormat="1" ht="9.75" customHeight="1">
      <c r="A25" s="17"/>
      <c r="B25" s="17"/>
      <c r="C25" s="17"/>
      <c r="D25" s="17">
        <v>512</v>
      </c>
      <c r="E25" s="17" t="s">
        <v>22</v>
      </c>
      <c r="F25" s="17"/>
      <c r="G25" s="18">
        <v>288</v>
      </c>
      <c r="H25" s="19">
        <v>61345481</v>
      </c>
      <c r="I25" s="21">
        <v>100</v>
      </c>
      <c r="J25" s="21">
        <v>23.5</v>
      </c>
      <c r="K25" s="21">
        <v>1.2</v>
      </c>
      <c r="L25" s="21">
        <v>1.1</v>
      </c>
      <c r="M25" s="21">
        <v>16.8</v>
      </c>
      <c r="N25" s="21">
        <v>56.6</v>
      </c>
      <c r="O25" s="21">
        <v>0.8</v>
      </c>
      <c r="P25" s="21">
        <v>100</v>
      </c>
      <c r="Q25" s="21">
        <v>61.7</v>
      </c>
      <c r="R25" s="29">
        <v>38.3</v>
      </c>
    </row>
    <row r="26" spans="1:18" s="10" customFormat="1" ht="9.75" customHeight="1">
      <c r="A26" s="17"/>
      <c r="B26" s="17"/>
      <c r="C26" s="17"/>
      <c r="D26" s="17">
        <v>513</v>
      </c>
      <c r="E26" s="17" t="s">
        <v>23</v>
      </c>
      <c r="F26" s="17"/>
      <c r="G26" s="18">
        <v>447</v>
      </c>
      <c r="H26" s="19">
        <v>29761299</v>
      </c>
      <c r="I26" s="21">
        <v>100</v>
      </c>
      <c r="J26" s="21">
        <v>23.4</v>
      </c>
      <c r="K26" s="21">
        <v>1</v>
      </c>
      <c r="L26" s="21">
        <v>4</v>
      </c>
      <c r="M26" s="21">
        <v>36.6</v>
      </c>
      <c r="N26" s="21">
        <v>34.7</v>
      </c>
      <c r="O26" s="21">
        <v>0.3</v>
      </c>
      <c r="P26" s="21">
        <v>100</v>
      </c>
      <c r="Q26" s="21">
        <v>31.8</v>
      </c>
      <c r="R26" s="29">
        <v>68.2</v>
      </c>
    </row>
    <row r="27" spans="1:18" s="10" customFormat="1" ht="9.75" customHeight="1">
      <c r="A27" s="17"/>
      <c r="B27" s="17"/>
      <c r="C27" s="17"/>
      <c r="D27" s="17">
        <v>514</v>
      </c>
      <c r="E27" s="17" t="s">
        <v>29</v>
      </c>
      <c r="F27" s="17"/>
      <c r="G27" s="18">
        <v>173</v>
      </c>
      <c r="H27" s="19">
        <v>12655241</v>
      </c>
      <c r="I27" s="21">
        <v>100</v>
      </c>
      <c r="J27" s="21">
        <v>49.6</v>
      </c>
      <c r="K27" s="21">
        <v>0</v>
      </c>
      <c r="L27" s="21">
        <v>5.3</v>
      </c>
      <c r="M27" s="21">
        <v>32.8</v>
      </c>
      <c r="N27" s="21">
        <v>12.3</v>
      </c>
      <c r="O27" s="21" t="s">
        <v>75</v>
      </c>
      <c r="P27" s="21">
        <v>100</v>
      </c>
      <c r="Q27" s="21">
        <v>31</v>
      </c>
      <c r="R27" s="29">
        <v>69</v>
      </c>
    </row>
    <row r="28" spans="1:18" s="10" customFormat="1" ht="9.75" customHeight="1">
      <c r="A28" s="17"/>
      <c r="B28" s="17"/>
      <c r="C28" s="17"/>
      <c r="D28" s="17">
        <v>515</v>
      </c>
      <c r="E28" s="17" t="s">
        <v>28</v>
      </c>
      <c r="F28" s="17"/>
      <c r="G28" s="18">
        <v>455</v>
      </c>
      <c r="H28" s="19">
        <v>14652815</v>
      </c>
      <c r="I28" s="21">
        <v>100</v>
      </c>
      <c r="J28" s="21">
        <v>8</v>
      </c>
      <c r="K28" s="21">
        <v>1.7</v>
      </c>
      <c r="L28" s="21">
        <v>2.6</v>
      </c>
      <c r="M28" s="21">
        <v>60.8</v>
      </c>
      <c r="N28" s="21">
        <v>26.6</v>
      </c>
      <c r="O28" s="21">
        <v>0.3</v>
      </c>
      <c r="P28" s="21">
        <v>100</v>
      </c>
      <c r="Q28" s="21">
        <v>67.5</v>
      </c>
      <c r="R28" s="29">
        <v>32.5</v>
      </c>
    </row>
    <row r="29" spans="1:18" s="10" customFormat="1" ht="9.75" customHeight="1">
      <c r="A29" s="17"/>
      <c r="B29" s="17"/>
      <c r="C29" s="17"/>
      <c r="D29" s="17">
        <v>519</v>
      </c>
      <c r="E29" s="17" t="s">
        <v>66</v>
      </c>
      <c r="F29" s="17"/>
      <c r="G29" s="18">
        <v>384</v>
      </c>
      <c r="H29" s="19">
        <v>23083749</v>
      </c>
      <c r="I29" s="21">
        <v>100</v>
      </c>
      <c r="J29" s="21">
        <v>23.1</v>
      </c>
      <c r="K29" s="21">
        <v>2.6</v>
      </c>
      <c r="L29" s="21">
        <v>2.4</v>
      </c>
      <c r="M29" s="21">
        <v>41.7</v>
      </c>
      <c r="N29" s="21">
        <v>27.3</v>
      </c>
      <c r="O29" s="21">
        <v>2.9</v>
      </c>
      <c r="P29" s="21">
        <v>100</v>
      </c>
      <c r="Q29" s="21">
        <v>48.3</v>
      </c>
      <c r="R29" s="29">
        <v>51.7</v>
      </c>
    </row>
    <row r="30" spans="1:18" s="10" customFormat="1" ht="4.5" customHeight="1">
      <c r="A30" s="17"/>
      <c r="B30" s="17"/>
      <c r="C30" s="17"/>
      <c r="D30" s="17"/>
      <c r="E30" s="17"/>
      <c r="F30" s="17"/>
      <c r="G30" s="18"/>
      <c r="H30" s="19"/>
      <c r="I30" s="21"/>
      <c r="J30" s="21"/>
      <c r="K30" s="21"/>
      <c r="L30" s="21"/>
      <c r="M30" s="21"/>
      <c r="N30" s="21"/>
      <c r="O30" s="21"/>
      <c r="P30" s="21"/>
      <c r="Q30" s="21"/>
      <c r="R30" s="29"/>
    </row>
    <row r="31" spans="1:18" s="16" customFormat="1" ht="9.75" customHeight="1">
      <c r="A31" s="20"/>
      <c r="B31" s="32" t="s">
        <v>82</v>
      </c>
      <c r="C31" s="32"/>
      <c r="D31" s="32" t="s">
        <v>30</v>
      </c>
      <c r="E31" s="33"/>
      <c r="F31" s="20"/>
      <c r="G31" s="14">
        <f>SUM(G33,G37,G44,G55,G59,G66)</f>
        <v>7517</v>
      </c>
      <c r="H31" s="15">
        <f>SUM(H33,H37,H44,H55,H59,H66)</f>
        <v>134840586</v>
      </c>
      <c r="I31" s="28">
        <v>100</v>
      </c>
      <c r="J31" s="28">
        <v>25.1</v>
      </c>
      <c r="K31" s="28">
        <v>2.6</v>
      </c>
      <c r="L31" s="28">
        <v>1.6</v>
      </c>
      <c r="M31" s="28">
        <v>11.7</v>
      </c>
      <c r="N31" s="28">
        <v>58.8</v>
      </c>
      <c r="O31" s="28">
        <v>0.2</v>
      </c>
      <c r="P31" s="28">
        <v>100</v>
      </c>
      <c r="Q31" s="28">
        <v>55.5</v>
      </c>
      <c r="R31" s="28">
        <v>44.5</v>
      </c>
    </row>
    <row r="32" spans="1:18" s="10" customFormat="1" ht="4.5" customHeight="1">
      <c r="A32" s="17"/>
      <c r="B32" s="17"/>
      <c r="C32" s="17"/>
      <c r="D32" s="17"/>
      <c r="E32" s="17"/>
      <c r="F32" s="17"/>
      <c r="G32" s="18"/>
      <c r="H32" s="19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1:18" s="16" customFormat="1" ht="9.75" customHeight="1">
      <c r="A33" s="20"/>
      <c r="B33" s="20">
        <v>53</v>
      </c>
      <c r="C33" s="20"/>
      <c r="D33" s="32" t="s">
        <v>31</v>
      </c>
      <c r="E33" s="33"/>
      <c r="F33" s="20"/>
      <c r="G33" s="14">
        <f>SUM(G34:G35)</f>
        <v>52</v>
      </c>
      <c r="H33" s="15">
        <f>SUM(H34:H35)</f>
        <v>17041008</v>
      </c>
      <c r="I33" s="28">
        <v>100</v>
      </c>
      <c r="J33" s="28">
        <v>44.1</v>
      </c>
      <c r="K33" s="28">
        <v>0.1</v>
      </c>
      <c r="L33" s="28" t="s">
        <v>75</v>
      </c>
      <c r="M33" s="28">
        <v>15.1</v>
      </c>
      <c r="N33" s="28">
        <v>40.7</v>
      </c>
      <c r="O33" s="28">
        <v>0</v>
      </c>
      <c r="P33" s="28">
        <v>100</v>
      </c>
      <c r="Q33" s="28">
        <v>25.6</v>
      </c>
      <c r="R33" s="28">
        <v>74.4</v>
      </c>
    </row>
    <row r="34" spans="1:18" s="10" customFormat="1" ht="9.75" customHeight="1">
      <c r="A34" s="17"/>
      <c r="B34" s="17"/>
      <c r="C34" s="17"/>
      <c r="D34" s="17">
        <v>531</v>
      </c>
      <c r="E34" s="17" t="s">
        <v>32</v>
      </c>
      <c r="F34" s="17"/>
      <c r="G34" s="18">
        <v>27</v>
      </c>
      <c r="H34" s="19">
        <v>16106728</v>
      </c>
      <c r="I34" s="21">
        <v>100</v>
      </c>
      <c r="J34" s="21">
        <v>46</v>
      </c>
      <c r="K34" s="21" t="s">
        <v>76</v>
      </c>
      <c r="L34" s="21" t="s">
        <v>76</v>
      </c>
      <c r="M34" s="21">
        <v>15.8</v>
      </c>
      <c r="N34" s="21">
        <v>38.2</v>
      </c>
      <c r="O34" s="21" t="s">
        <v>76</v>
      </c>
      <c r="P34" s="21">
        <v>100</v>
      </c>
      <c r="Q34" s="21">
        <v>24</v>
      </c>
      <c r="R34" s="29">
        <v>76</v>
      </c>
    </row>
    <row r="35" spans="1:18" s="10" customFormat="1" ht="9.75" customHeight="1">
      <c r="A35" s="17"/>
      <c r="B35" s="17"/>
      <c r="C35" s="17"/>
      <c r="D35" s="17">
        <v>539</v>
      </c>
      <c r="E35" s="17" t="s">
        <v>65</v>
      </c>
      <c r="F35" s="17"/>
      <c r="G35" s="18">
        <v>25</v>
      </c>
      <c r="H35" s="19">
        <v>934280</v>
      </c>
      <c r="I35" s="21">
        <v>100</v>
      </c>
      <c r="J35" s="21">
        <v>9.9</v>
      </c>
      <c r="K35" s="21">
        <v>2</v>
      </c>
      <c r="L35" s="21" t="s">
        <v>77</v>
      </c>
      <c r="M35" s="21">
        <v>3.7</v>
      </c>
      <c r="N35" s="21">
        <v>84.4</v>
      </c>
      <c r="O35" s="21">
        <v>0</v>
      </c>
      <c r="P35" s="21">
        <v>100</v>
      </c>
      <c r="Q35" s="21">
        <v>53</v>
      </c>
      <c r="R35" s="29">
        <v>47</v>
      </c>
    </row>
    <row r="36" spans="1:18" s="10" customFormat="1" ht="4.5" customHeight="1">
      <c r="A36" s="17"/>
      <c r="B36" s="17"/>
      <c r="C36" s="17"/>
      <c r="D36" s="17"/>
      <c r="E36" s="17"/>
      <c r="F36" s="17"/>
      <c r="G36" s="18"/>
      <c r="H36" s="19"/>
      <c r="I36" s="21"/>
      <c r="J36" s="21"/>
      <c r="K36" s="21"/>
      <c r="L36" s="21"/>
      <c r="M36" s="21"/>
      <c r="N36" s="21"/>
      <c r="O36" s="21"/>
      <c r="P36" s="21"/>
      <c r="Q36" s="21"/>
      <c r="R36" s="29"/>
    </row>
    <row r="37" spans="1:18" s="16" customFormat="1" ht="9.75" customHeight="1">
      <c r="A37" s="20"/>
      <c r="B37" s="20">
        <v>54</v>
      </c>
      <c r="C37" s="20"/>
      <c r="D37" s="32" t="s">
        <v>78</v>
      </c>
      <c r="E37" s="33"/>
      <c r="F37" s="20"/>
      <c r="G37" s="14">
        <f>SUM(G38:G42)</f>
        <v>1356</v>
      </c>
      <c r="H37" s="15">
        <f>SUM(H38:H42)</f>
        <v>12692312</v>
      </c>
      <c r="I37" s="28">
        <v>100</v>
      </c>
      <c r="J37" s="28">
        <v>28.1</v>
      </c>
      <c r="K37" s="28">
        <v>1.1</v>
      </c>
      <c r="L37" s="28">
        <v>1.9</v>
      </c>
      <c r="M37" s="28">
        <v>5.3</v>
      </c>
      <c r="N37" s="28">
        <v>63.3</v>
      </c>
      <c r="O37" s="28">
        <v>0.3</v>
      </c>
      <c r="P37" s="28">
        <v>100</v>
      </c>
      <c r="Q37" s="28">
        <v>36.7</v>
      </c>
      <c r="R37" s="28">
        <v>63.3</v>
      </c>
    </row>
    <row r="38" spans="1:18" s="10" customFormat="1" ht="9.75" customHeight="1">
      <c r="A38" s="17"/>
      <c r="B38" s="17"/>
      <c r="C38" s="17"/>
      <c r="D38" s="17">
        <v>541</v>
      </c>
      <c r="E38" s="17" t="s">
        <v>33</v>
      </c>
      <c r="F38" s="17"/>
      <c r="G38" s="18">
        <v>274</v>
      </c>
      <c r="H38" s="19">
        <v>2647706</v>
      </c>
      <c r="I38" s="21">
        <v>100</v>
      </c>
      <c r="J38" s="21">
        <v>19.5</v>
      </c>
      <c r="K38" s="21">
        <v>1.5</v>
      </c>
      <c r="L38" s="21">
        <v>2.1</v>
      </c>
      <c r="M38" s="21">
        <v>5.2</v>
      </c>
      <c r="N38" s="21">
        <v>71.7</v>
      </c>
      <c r="O38" s="21">
        <v>0</v>
      </c>
      <c r="P38" s="21">
        <v>100</v>
      </c>
      <c r="Q38" s="21">
        <v>32.2</v>
      </c>
      <c r="R38" s="29">
        <v>67.8</v>
      </c>
    </row>
    <row r="39" spans="1:18" s="10" customFormat="1" ht="9.75" customHeight="1">
      <c r="A39" s="17"/>
      <c r="B39" s="17"/>
      <c r="C39" s="17"/>
      <c r="D39" s="17">
        <v>542</v>
      </c>
      <c r="E39" s="17" t="s">
        <v>34</v>
      </c>
      <c r="F39" s="17"/>
      <c r="G39" s="18">
        <v>190</v>
      </c>
      <c r="H39" s="19">
        <v>1629023</v>
      </c>
      <c r="I39" s="21">
        <v>100</v>
      </c>
      <c r="J39" s="21">
        <v>37.3</v>
      </c>
      <c r="K39" s="21">
        <v>3.4</v>
      </c>
      <c r="L39" s="21">
        <v>7.6</v>
      </c>
      <c r="M39" s="21">
        <v>5.1</v>
      </c>
      <c r="N39" s="21">
        <v>46.6</v>
      </c>
      <c r="O39" s="21" t="s">
        <v>79</v>
      </c>
      <c r="P39" s="21">
        <v>100</v>
      </c>
      <c r="Q39" s="21">
        <v>54.1</v>
      </c>
      <c r="R39" s="29">
        <v>45.9</v>
      </c>
    </row>
    <row r="40" spans="1:18" s="10" customFormat="1" ht="9.75" customHeight="1">
      <c r="A40" s="17"/>
      <c r="B40" s="17"/>
      <c r="C40" s="17"/>
      <c r="D40" s="17">
        <v>543</v>
      </c>
      <c r="E40" s="17" t="s">
        <v>35</v>
      </c>
      <c r="F40" s="17"/>
      <c r="G40" s="18">
        <v>543</v>
      </c>
      <c r="H40" s="19">
        <v>5717420</v>
      </c>
      <c r="I40" s="21">
        <v>100</v>
      </c>
      <c r="J40" s="21">
        <v>34.3</v>
      </c>
      <c r="K40" s="21">
        <v>0.2</v>
      </c>
      <c r="L40" s="21">
        <v>0.5</v>
      </c>
      <c r="M40" s="21">
        <v>5</v>
      </c>
      <c r="N40" s="21">
        <v>59.8</v>
      </c>
      <c r="O40" s="21">
        <v>0.2</v>
      </c>
      <c r="P40" s="21">
        <v>100</v>
      </c>
      <c r="Q40" s="21">
        <v>35.3</v>
      </c>
      <c r="R40" s="29">
        <v>64.7</v>
      </c>
    </row>
    <row r="41" spans="1:18" s="10" customFormat="1" ht="9.75" customHeight="1">
      <c r="A41" s="17"/>
      <c r="B41" s="17"/>
      <c r="C41" s="17"/>
      <c r="D41" s="17">
        <v>544</v>
      </c>
      <c r="E41" s="17" t="s">
        <v>36</v>
      </c>
      <c r="F41" s="17"/>
      <c r="G41" s="18">
        <v>137</v>
      </c>
      <c r="H41" s="19">
        <v>952637</v>
      </c>
      <c r="I41" s="21">
        <v>100</v>
      </c>
      <c r="J41" s="21">
        <v>19.2</v>
      </c>
      <c r="K41" s="21">
        <v>0</v>
      </c>
      <c r="L41" s="21">
        <v>3.3</v>
      </c>
      <c r="M41" s="21">
        <v>3.5</v>
      </c>
      <c r="N41" s="21">
        <v>73.6</v>
      </c>
      <c r="O41" s="21">
        <v>0.4</v>
      </c>
      <c r="P41" s="21">
        <v>100</v>
      </c>
      <c r="Q41" s="21">
        <v>35.1</v>
      </c>
      <c r="R41" s="29">
        <v>64.9</v>
      </c>
    </row>
    <row r="42" spans="1:18" s="10" customFormat="1" ht="9.75" customHeight="1">
      <c r="A42" s="17"/>
      <c r="B42" s="17"/>
      <c r="C42" s="17"/>
      <c r="D42" s="17">
        <v>549</v>
      </c>
      <c r="E42" s="17" t="s">
        <v>37</v>
      </c>
      <c r="F42" s="17"/>
      <c r="G42" s="18">
        <v>212</v>
      </c>
      <c r="H42" s="19">
        <v>1745526</v>
      </c>
      <c r="I42" s="21">
        <v>100</v>
      </c>
      <c r="J42" s="21">
        <v>17.1</v>
      </c>
      <c r="K42" s="21">
        <v>2.3</v>
      </c>
      <c r="L42" s="21">
        <v>0.1</v>
      </c>
      <c r="M42" s="21">
        <v>7.5</v>
      </c>
      <c r="N42" s="21">
        <v>72</v>
      </c>
      <c r="O42" s="21">
        <v>1</v>
      </c>
      <c r="P42" s="21">
        <v>100</v>
      </c>
      <c r="Q42" s="21">
        <v>33</v>
      </c>
      <c r="R42" s="29">
        <v>67</v>
      </c>
    </row>
    <row r="43" spans="1:18" s="10" customFormat="1" ht="4.5" customHeight="1">
      <c r="A43" s="17"/>
      <c r="B43" s="17"/>
      <c r="C43" s="17"/>
      <c r="D43" s="17"/>
      <c r="E43" s="17"/>
      <c r="F43" s="17"/>
      <c r="G43" s="18"/>
      <c r="H43" s="19"/>
      <c r="I43" s="21"/>
      <c r="J43" s="21"/>
      <c r="K43" s="21"/>
      <c r="L43" s="21"/>
      <c r="M43" s="21"/>
      <c r="N43" s="21"/>
      <c r="O43" s="21"/>
      <c r="P43" s="21"/>
      <c r="Q43" s="21"/>
      <c r="R43" s="29"/>
    </row>
    <row r="44" spans="1:18" s="16" customFormat="1" ht="9.75" customHeight="1">
      <c r="A44" s="20"/>
      <c r="B44" s="20">
        <v>55</v>
      </c>
      <c r="C44" s="20"/>
      <c r="D44" s="32" t="s">
        <v>38</v>
      </c>
      <c r="E44" s="33"/>
      <c r="F44" s="20"/>
      <c r="G44" s="14">
        <f>SUM(G45:G53)</f>
        <v>1967</v>
      </c>
      <c r="H44" s="15">
        <f>SUM(H45:H53)</f>
        <v>33725571</v>
      </c>
      <c r="I44" s="28">
        <v>100</v>
      </c>
      <c r="J44" s="28">
        <v>10.3</v>
      </c>
      <c r="K44" s="28">
        <v>8.7</v>
      </c>
      <c r="L44" s="28">
        <v>0.8</v>
      </c>
      <c r="M44" s="28">
        <v>6.3</v>
      </c>
      <c r="N44" s="28">
        <v>73.8</v>
      </c>
      <c r="O44" s="28">
        <v>0.1</v>
      </c>
      <c r="P44" s="28">
        <v>100</v>
      </c>
      <c r="Q44" s="28">
        <v>72.6</v>
      </c>
      <c r="R44" s="28">
        <v>27.4</v>
      </c>
    </row>
    <row r="45" spans="1:18" s="10" customFormat="1" ht="9.75" customHeight="1">
      <c r="A45" s="17"/>
      <c r="B45" s="17"/>
      <c r="C45" s="17"/>
      <c r="D45" s="17">
        <v>551</v>
      </c>
      <c r="E45" s="17" t="s">
        <v>39</v>
      </c>
      <c r="F45" s="17"/>
      <c r="G45" s="18">
        <v>493</v>
      </c>
      <c r="H45" s="19">
        <v>19666179</v>
      </c>
      <c r="I45" s="21">
        <v>100</v>
      </c>
      <c r="J45" s="21">
        <v>7.4</v>
      </c>
      <c r="K45" s="21">
        <v>1</v>
      </c>
      <c r="L45" s="21">
        <v>0.3</v>
      </c>
      <c r="M45" s="21">
        <v>6.8</v>
      </c>
      <c r="N45" s="21">
        <v>84.4</v>
      </c>
      <c r="O45" s="21">
        <v>0.1</v>
      </c>
      <c r="P45" s="21">
        <v>100</v>
      </c>
      <c r="Q45" s="21">
        <v>67.6</v>
      </c>
      <c r="R45" s="29">
        <v>32.4</v>
      </c>
    </row>
    <row r="46" spans="1:18" s="10" customFormat="1" ht="9.75" customHeight="1">
      <c r="A46" s="17"/>
      <c r="B46" s="17"/>
      <c r="C46" s="17"/>
      <c r="D46" s="17">
        <v>552</v>
      </c>
      <c r="E46" s="17" t="s">
        <v>83</v>
      </c>
      <c r="F46" s="17"/>
      <c r="G46" s="18">
        <v>244</v>
      </c>
      <c r="H46" s="19">
        <v>2396802</v>
      </c>
      <c r="I46" s="21">
        <v>100</v>
      </c>
      <c r="J46" s="21">
        <v>4.6</v>
      </c>
      <c r="K46" s="21">
        <v>1.8</v>
      </c>
      <c r="L46" s="21">
        <v>1.2</v>
      </c>
      <c r="M46" s="21">
        <v>11.3</v>
      </c>
      <c r="N46" s="21">
        <v>81</v>
      </c>
      <c r="O46" s="21">
        <v>0.1</v>
      </c>
      <c r="P46" s="21">
        <v>100</v>
      </c>
      <c r="Q46" s="21">
        <v>79.8</v>
      </c>
      <c r="R46" s="29">
        <v>20.2</v>
      </c>
    </row>
    <row r="47" spans="1:18" s="10" customFormat="1" ht="9.75" customHeight="1">
      <c r="A47" s="17"/>
      <c r="B47" s="17"/>
      <c r="C47" s="17"/>
      <c r="D47" s="17">
        <v>553</v>
      </c>
      <c r="E47" s="17" t="s">
        <v>40</v>
      </c>
      <c r="F47" s="17"/>
      <c r="G47" s="18">
        <v>90</v>
      </c>
      <c r="H47" s="19">
        <v>1012069</v>
      </c>
      <c r="I47" s="21">
        <v>100</v>
      </c>
      <c r="J47" s="21">
        <v>24.9</v>
      </c>
      <c r="K47" s="21">
        <v>1.1</v>
      </c>
      <c r="L47" s="21">
        <v>1.8</v>
      </c>
      <c r="M47" s="21">
        <v>4.4</v>
      </c>
      <c r="N47" s="21">
        <v>67.8</v>
      </c>
      <c r="O47" s="21" t="s">
        <v>79</v>
      </c>
      <c r="P47" s="21">
        <v>100</v>
      </c>
      <c r="Q47" s="21">
        <v>80.4</v>
      </c>
      <c r="R47" s="29">
        <v>19.6</v>
      </c>
    </row>
    <row r="48" spans="1:18" s="10" customFormat="1" ht="9.75" customHeight="1">
      <c r="A48" s="17"/>
      <c r="B48" s="17"/>
      <c r="C48" s="17"/>
      <c r="D48" s="17">
        <v>554</v>
      </c>
      <c r="E48" s="17" t="s">
        <v>41</v>
      </c>
      <c r="F48" s="17"/>
      <c r="G48" s="18">
        <v>30</v>
      </c>
      <c r="H48" s="19">
        <v>329918</v>
      </c>
      <c r="I48" s="21">
        <v>100</v>
      </c>
      <c r="J48" s="21">
        <v>4.1</v>
      </c>
      <c r="K48" s="21" t="s">
        <v>79</v>
      </c>
      <c r="L48" s="21" t="s">
        <v>79</v>
      </c>
      <c r="M48" s="21">
        <v>1.7</v>
      </c>
      <c r="N48" s="21">
        <v>88.7</v>
      </c>
      <c r="O48" s="21">
        <v>5.5</v>
      </c>
      <c r="P48" s="21">
        <v>100</v>
      </c>
      <c r="Q48" s="21">
        <v>65.2</v>
      </c>
      <c r="R48" s="29">
        <v>34.8</v>
      </c>
    </row>
    <row r="49" spans="1:18" s="10" customFormat="1" ht="9.75" customHeight="1">
      <c r="A49" s="17"/>
      <c r="B49" s="17"/>
      <c r="C49" s="17"/>
      <c r="D49" s="17">
        <v>555</v>
      </c>
      <c r="E49" s="17" t="s">
        <v>42</v>
      </c>
      <c r="F49" s="17"/>
      <c r="G49" s="18">
        <v>13</v>
      </c>
      <c r="H49" s="19">
        <v>185514</v>
      </c>
      <c r="I49" s="21">
        <v>100</v>
      </c>
      <c r="J49" s="21">
        <v>4.8</v>
      </c>
      <c r="K49" s="21">
        <v>4.2</v>
      </c>
      <c r="L49" s="21" t="s">
        <v>79</v>
      </c>
      <c r="M49" s="21">
        <v>14.6</v>
      </c>
      <c r="N49" s="21">
        <v>76.4</v>
      </c>
      <c r="O49" s="21" t="s">
        <v>79</v>
      </c>
      <c r="P49" s="21">
        <v>100</v>
      </c>
      <c r="Q49" s="21">
        <v>56.5</v>
      </c>
      <c r="R49" s="29">
        <v>43.5</v>
      </c>
    </row>
    <row r="50" spans="1:18" s="10" customFormat="1" ht="9.75" customHeight="1">
      <c r="A50" s="17"/>
      <c r="B50" s="17"/>
      <c r="C50" s="17"/>
      <c r="D50" s="17">
        <v>556</v>
      </c>
      <c r="E50" s="17" t="s">
        <v>43</v>
      </c>
      <c r="F50" s="17"/>
      <c r="G50" s="18">
        <v>67</v>
      </c>
      <c r="H50" s="19">
        <v>575103</v>
      </c>
      <c r="I50" s="21">
        <v>100</v>
      </c>
      <c r="J50" s="21">
        <v>10.7</v>
      </c>
      <c r="K50" s="21">
        <v>0.7</v>
      </c>
      <c r="L50" s="21" t="s">
        <v>79</v>
      </c>
      <c r="M50" s="21">
        <v>1</v>
      </c>
      <c r="N50" s="21">
        <v>87.6</v>
      </c>
      <c r="O50" s="21">
        <v>0</v>
      </c>
      <c r="P50" s="21">
        <v>100</v>
      </c>
      <c r="Q50" s="21">
        <v>90.9</v>
      </c>
      <c r="R50" s="29">
        <v>9.1</v>
      </c>
    </row>
    <row r="51" spans="1:18" s="10" customFormat="1" ht="9.75" customHeight="1">
      <c r="A51" s="17"/>
      <c r="B51" s="17"/>
      <c r="C51" s="17"/>
      <c r="D51" s="17">
        <v>557</v>
      </c>
      <c r="E51" s="17" t="s">
        <v>44</v>
      </c>
      <c r="F51" s="17"/>
      <c r="G51" s="18">
        <v>342</v>
      </c>
      <c r="H51" s="19">
        <v>1751930</v>
      </c>
      <c r="I51" s="21">
        <v>100</v>
      </c>
      <c r="J51" s="21">
        <v>17.7</v>
      </c>
      <c r="K51" s="21">
        <v>50.3</v>
      </c>
      <c r="L51" s="21">
        <v>1.3</v>
      </c>
      <c r="M51" s="21">
        <v>4.8</v>
      </c>
      <c r="N51" s="21">
        <v>25.9</v>
      </c>
      <c r="O51" s="21" t="s">
        <v>79</v>
      </c>
      <c r="P51" s="21">
        <v>100</v>
      </c>
      <c r="Q51" s="21">
        <v>83.6</v>
      </c>
      <c r="R51" s="29">
        <v>16.4</v>
      </c>
    </row>
    <row r="52" spans="1:18" s="10" customFormat="1" ht="9.75" customHeight="1">
      <c r="A52" s="17"/>
      <c r="B52" s="17"/>
      <c r="C52" s="17"/>
      <c r="D52" s="17">
        <v>558</v>
      </c>
      <c r="E52" s="17" t="s">
        <v>45</v>
      </c>
      <c r="F52" s="17"/>
      <c r="G52" s="18">
        <v>160</v>
      </c>
      <c r="H52" s="19">
        <v>1816460</v>
      </c>
      <c r="I52" s="21">
        <v>100</v>
      </c>
      <c r="J52" s="21">
        <v>21.9</v>
      </c>
      <c r="K52" s="21">
        <v>1.8</v>
      </c>
      <c r="L52" s="21" t="s">
        <v>79</v>
      </c>
      <c r="M52" s="21">
        <v>2.2</v>
      </c>
      <c r="N52" s="21">
        <v>74.1</v>
      </c>
      <c r="O52" s="21" t="s">
        <v>79</v>
      </c>
      <c r="P52" s="21">
        <v>100</v>
      </c>
      <c r="Q52" s="21">
        <v>92.5</v>
      </c>
      <c r="R52" s="29">
        <v>7.5</v>
      </c>
    </row>
    <row r="53" spans="1:18" s="10" customFormat="1" ht="9.75" customHeight="1">
      <c r="A53" s="17"/>
      <c r="B53" s="17"/>
      <c r="C53" s="17"/>
      <c r="D53" s="17">
        <v>559</v>
      </c>
      <c r="E53" s="17" t="s">
        <v>46</v>
      </c>
      <c r="F53" s="17"/>
      <c r="G53" s="18">
        <v>528</v>
      </c>
      <c r="H53" s="19">
        <v>5991596</v>
      </c>
      <c r="I53" s="21">
        <v>100</v>
      </c>
      <c r="J53" s="21">
        <v>14.3</v>
      </c>
      <c r="K53" s="21">
        <v>28.9</v>
      </c>
      <c r="L53" s="21">
        <v>2.2</v>
      </c>
      <c r="M53" s="21">
        <v>5.5</v>
      </c>
      <c r="N53" s="21">
        <v>49.1</v>
      </c>
      <c r="O53" s="21">
        <v>0</v>
      </c>
      <c r="P53" s="21">
        <v>100</v>
      </c>
      <c r="Q53" s="21">
        <v>74.7</v>
      </c>
      <c r="R53" s="29">
        <v>25.3</v>
      </c>
    </row>
    <row r="54" spans="1:18" s="10" customFormat="1" ht="4.5" customHeight="1">
      <c r="A54" s="17"/>
      <c r="B54" s="17"/>
      <c r="C54" s="17"/>
      <c r="D54" s="17"/>
      <c r="E54" s="17"/>
      <c r="F54" s="17"/>
      <c r="G54" s="18"/>
      <c r="H54" s="19"/>
      <c r="I54" s="21"/>
      <c r="J54" s="21"/>
      <c r="K54" s="21"/>
      <c r="L54" s="21"/>
      <c r="M54" s="21"/>
      <c r="N54" s="21"/>
      <c r="O54" s="21"/>
      <c r="P54" s="21"/>
      <c r="Q54" s="21"/>
      <c r="R54" s="29"/>
    </row>
    <row r="55" spans="1:18" s="16" customFormat="1" ht="9.75" customHeight="1">
      <c r="A55" s="20"/>
      <c r="B55" s="20">
        <v>56</v>
      </c>
      <c r="C55" s="20"/>
      <c r="D55" s="32" t="s">
        <v>80</v>
      </c>
      <c r="E55" s="33"/>
      <c r="F55" s="20"/>
      <c r="G55" s="14">
        <f>SUM(G56:G57)</f>
        <v>794</v>
      </c>
      <c r="H55" s="15">
        <f>SUM(H56:H57)</f>
        <v>26059165</v>
      </c>
      <c r="I55" s="28">
        <v>100</v>
      </c>
      <c r="J55" s="28">
        <v>45.4</v>
      </c>
      <c r="K55" s="28">
        <v>0.1</v>
      </c>
      <c r="L55" s="28">
        <v>2</v>
      </c>
      <c r="M55" s="28">
        <v>17.6</v>
      </c>
      <c r="N55" s="28">
        <v>34.8</v>
      </c>
      <c r="O55" s="28">
        <v>0.1</v>
      </c>
      <c r="P55" s="28">
        <v>100</v>
      </c>
      <c r="Q55" s="28">
        <v>73.5</v>
      </c>
      <c r="R55" s="28">
        <v>26.5</v>
      </c>
    </row>
    <row r="56" spans="1:18" s="10" customFormat="1" ht="9.75" customHeight="1">
      <c r="A56" s="17"/>
      <c r="B56" s="17"/>
      <c r="C56" s="17"/>
      <c r="D56" s="17">
        <v>561</v>
      </c>
      <c r="E56" s="17" t="s">
        <v>47</v>
      </c>
      <c r="F56" s="17"/>
      <c r="G56" s="18">
        <v>741</v>
      </c>
      <c r="H56" s="19">
        <v>25812764</v>
      </c>
      <c r="I56" s="21">
        <v>100</v>
      </c>
      <c r="J56" s="21">
        <v>45.6</v>
      </c>
      <c r="K56" s="21">
        <v>0.1</v>
      </c>
      <c r="L56" s="21">
        <v>2</v>
      </c>
      <c r="M56" s="21">
        <v>17.6</v>
      </c>
      <c r="N56" s="21">
        <v>34.6</v>
      </c>
      <c r="O56" s="21">
        <v>0.1</v>
      </c>
      <c r="P56" s="21">
        <v>100</v>
      </c>
      <c r="Q56" s="21">
        <v>73.6</v>
      </c>
      <c r="R56" s="29">
        <v>26.4</v>
      </c>
    </row>
    <row r="57" spans="1:18" s="10" customFormat="1" ht="9.75" customHeight="1">
      <c r="A57" s="17"/>
      <c r="B57" s="17"/>
      <c r="C57" s="17"/>
      <c r="D57" s="17">
        <v>562</v>
      </c>
      <c r="E57" s="17" t="s">
        <v>64</v>
      </c>
      <c r="F57" s="17"/>
      <c r="G57" s="18">
        <v>53</v>
      </c>
      <c r="H57" s="19">
        <v>246401</v>
      </c>
      <c r="I57" s="21">
        <v>100</v>
      </c>
      <c r="J57" s="21">
        <v>33</v>
      </c>
      <c r="K57" s="21" t="s">
        <v>81</v>
      </c>
      <c r="L57" s="21" t="s">
        <v>81</v>
      </c>
      <c r="M57" s="21">
        <v>8.4</v>
      </c>
      <c r="N57" s="21">
        <v>58.6</v>
      </c>
      <c r="O57" s="21" t="s">
        <v>81</v>
      </c>
      <c r="P57" s="21">
        <v>100</v>
      </c>
      <c r="Q57" s="21">
        <v>56.3</v>
      </c>
      <c r="R57" s="29">
        <v>43.7</v>
      </c>
    </row>
    <row r="58" spans="1:18" s="10" customFormat="1" ht="4.5" customHeight="1">
      <c r="A58" s="17"/>
      <c r="B58" s="17"/>
      <c r="C58" s="17"/>
      <c r="D58" s="17"/>
      <c r="E58" s="17"/>
      <c r="F58" s="17"/>
      <c r="G58" s="18"/>
      <c r="H58" s="19"/>
      <c r="I58" s="21"/>
      <c r="J58" s="21"/>
      <c r="K58" s="21"/>
      <c r="L58" s="21"/>
      <c r="M58" s="21"/>
      <c r="N58" s="21"/>
      <c r="O58" s="21"/>
      <c r="P58" s="21"/>
      <c r="Q58" s="21"/>
      <c r="R58" s="29"/>
    </row>
    <row r="59" spans="1:18" s="16" customFormat="1" ht="9.75" customHeight="1">
      <c r="A59" s="20"/>
      <c r="B59" s="20">
        <v>57</v>
      </c>
      <c r="C59" s="20"/>
      <c r="D59" s="32" t="s">
        <v>84</v>
      </c>
      <c r="E59" s="33"/>
      <c r="F59" s="20"/>
      <c r="G59" s="14">
        <f>SUM(G60:G64)</f>
        <v>810</v>
      </c>
      <c r="H59" s="15">
        <f>SUM(H60:H64)</f>
        <v>12301544</v>
      </c>
      <c r="I59" s="28">
        <v>100</v>
      </c>
      <c r="J59" s="28">
        <v>10.5</v>
      </c>
      <c r="K59" s="28">
        <v>1.8</v>
      </c>
      <c r="L59" s="28">
        <v>2</v>
      </c>
      <c r="M59" s="28">
        <v>11</v>
      </c>
      <c r="N59" s="28">
        <v>73.5</v>
      </c>
      <c r="O59" s="28">
        <v>1.2</v>
      </c>
      <c r="P59" s="28">
        <v>100</v>
      </c>
      <c r="Q59" s="28">
        <v>48.2</v>
      </c>
      <c r="R59" s="28">
        <v>51.8</v>
      </c>
    </row>
    <row r="60" spans="1:18" s="10" customFormat="1" ht="9.75" customHeight="1">
      <c r="A60" s="17"/>
      <c r="B60" s="17"/>
      <c r="C60" s="17"/>
      <c r="D60" s="17">
        <v>571</v>
      </c>
      <c r="E60" s="17" t="s">
        <v>48</v>
      </c>
      <c r="F60" s="17"/>
      <c r="G60" s="18">
        <v>231</v>
      </c>
      <c r="H60" s="19">
        <v>4097299</v>
      </c>
      <c r="I60" s="21">
        <v>100</v>
      </c>
      <c r="J60" s="21">
        <v>5.2</v>
      </c>
      <c r="K60" s="21">
        <v>4.7</v>
      </c>
      <c r="L60" s="21">
        <v>3.5</v>
      </c>
      <c r="M60" s="21">
        <v>23.3</v>
      </c>
      <c r="N60" s="21">
        <v>63.2</v>
      </c>
      <c r="O60" s="21">
        <v>0.1</v>
      </c>
      <c r="P60" s="21">
        <v>100</v>
      </c>
      <c r="Q60" s="21">
        <v>40.4</v>
      </c>
      <c r="R60" s="29">
        <v>59.6</v>
      </c>
    </row>
    <row r="61" spans="1:18" s="10" customFormat="1" ht="9.75" customHeight="1">
      <c r="A61" s="17"/>
      <c r="B61" s="17"/>
      <c r="C61" s="17"/>
      <c r="D61" s="17">
        <v>572</v>
      </c>
      <c r="E61" s="17" t="s">
        <v>49</v>
      </c>
      <c r="F61" s="17"/>
      <c r="G61" s="18">
        <v>139</v>
      </c>
      <c r="H61" s="19">
        <v>2786951</v>
      </c>
      <c r="I61" s="21">
        <v>100</v>
      </c>
      <c r="J61" s="21">
        <v>4.1</v>
      </c>
      <c r="K61" s="21">
        <v>0.3</v>
      </c>
      <c r="L61" s="21">
        <v>0.3</v>
      </c>
      <c r="M61" s="21">
        <v>3.1</v>
      </c>
      <c r="N61" s="21">
        <v>87.4</v>
      </c>
      <c r="O61" s="21">
        <v>4.8</v>
      </c>
      <c r="P61" s="21">
        <v>100</v>
      </c>
      <c r="Q61" s="21">
        <v>34.9</v>
      </c>
      <c r="R61" s="29">
        <v>65.1</v>
      </c>
    </row>
    <row r="62" spans="1:18" s="10" customFormat="1" ht="9.75" customHeight="1">
      <c r="A62" s="17"/>
      <c r="B62" s="17"/>
      <c r="C62" s="17"/>
      <c r="D62" s="17">
        <v>573</v>
      </c>
      <c r="E62" s="17" t="s">
        <v>50</v>
      </c>
      <c r="F62" s="17"/>
      <c r="G62" s="18">
        <v>45</v>
      </c>
      <c r="H62" s="19">
        <v>319870</v>
      </c>
      <c r="I62" s="21">
        <v>100</v>
      </c>
      <c r="J62" s="21">
        <v>3.9</v>
      </c>
      <c r="K62" s="21">
        <v>0.2</v>
      </c>
      <c r="L62" s="21">
        <v>0.1</v>
      </c>
      <c r="M62" s="21">
        <v>18.2</v>
      </c>
      <c r="N62" s="21">
        <v>77.6</v>
      </c>
      <c r="O62" s="21">
        <v>0</v>
      </c>
      <c r="P62" s="21">
        <v>100</v>
      </c>
      <c r="Q62" s="21">
        <v>48.1</v>
      </c>
      <c r="R62" s="29">
        <v>51.9</v>
      </c>
    </row>
    <row r="63" spans="1:18" s="10" customFormat="1" ht="9.75" customHeight="1">
      <c r="A63" s="17"/>
      <c r="B63" s="17"/>
      <c r="C63" s="17"/>
      <c r="D63" s="17">
        <v>574</v>
      </c>
      <c r="E63" s="17" t="s">
        <v>51</v>
      </c>
      <c r="F63" s="17"/>
      <c r="G63" s="18">
        <v>385</v>
      </c>
      <c r="H63" s="19">
        <v>5018737</v>
      </c>
      <c r="I63" s="21">
        <v>100</v>
      </c>
      <c r="J63" s="21">
        <v>18.8</v>
      </c>
      <c r="K63" s="21">
        <v>0.5</v>
      </c>
      <c r="L63" s="21">
        <v>1.9</v>
      </c>
      <c r="M63" s="21">
        <v>4.7</v>
      </c>
      <c r="N63" s="21">
        <v>73.9</v>
      </c>
      <c r="O63" s="21">
        <v>0.2</v>
      </c>
      <c r="P63" s="21">
        <v>100</v>
      </c>
      <c r="Q63" s="21">
        <v>61.6</v>
      </c>
      <c r="R63" s="29">
        <v>38.4</v>
      </c>
    </row>
    <row r="64" spans="1:18" s="10" customFormat="1" ht="9.75" customHeight="1">
      <c r="A64" s="17"/>
      <c r="B64" s="17"/>
      <c r="C64" s="17"/>
      <c r="D64" s="17">
        <v>575</v>
      </c>
      <c r="E64" s="17" t="s">
        <v>52</v>
      </c>
      <c r="F64" s="17"/>
      <c r="G64" s="18">
        <v>10</v>
      </c>
      <c r="H64" s="19">
        <v>78687</v>
      </c>
      <c r="I64" s="21">
        <v>100</v>
      </c>
      <c r="J64" s="21">
        <v>3.4</v>
      </c>
      <c r="K64" s="21" t="s">
        <v>81</v>
      </c>
      <c r="L64" s="21" t="s">
        <v>81</v>
      </c>
      <c r="M64" s="21">
        <v>20.4</v>
      </c>
      <c r="N64" s="21">
        <v>76.2</v>
      </c>
      <c r="O64" s="21" t="s">
        <v>81</v>
      </c>
      <c r="P64" s="21">
        <v>100</v>
      </c>
      <c r="Q64" s="21">
        <v>68.1</v>
      </c>
      <c r="R64" s="29">
        <v>31.9</v>
      </c>
    </row>
    <row r="65" spans="1:18" s="10" customFormat="1" ht="4.5" customHeight="1">
      <c r="A65" s="17"/>
      <c r="B65" s="17"/>
      <c r="C65" s="17"/>
      <c r="D65" s="17"/>
      <c r="E65" s="17"/>
      <c r="F65" s="17"/>
      <c r="G65" s="18"/>
      <c r="H65" s="19"/>
      <c r="I65" s="21"/>
      <c r="J65" s="21"/>
      <c r="K65" s="21"/>
      <c r="L65" s="21"/>
      <c r="M65" s="21"/>
      <c r="N65" s="21"/>
      <c r="O65" s="21"/>
      <c r="P65" s="21"/>
      <c r="Q65" s="21"/>
      <c r="R65" s="29"/>
    </row>
    <row r="66" spans="1:18" s="16" customFormat="1" ht="9.75" customHeight="1">
      <c r="A66" s="20"/>
      <c r="B66" s="20">
        <v>58</v>
      </c>
      <c r="C66" s="20"/>
      <c r="D66" s="34" t="s">
        <v>53</v>
      </c>
      <c r="E66" s="34"/>
      <c r="F66" s="20"/>
      <c r="G66" s="14">
        <f>SUM(G67:G75)</f>
        <v>2538</v>
      </c>
      <c r="H66" s="15">
        <f>SUM(H67:H75)</f>
        <v>33020986</v>
      </c>
      <c r="I66" s="28">
        <v>100</v>
      </c>
      <c r="J66" s="28">
        <v>18.6</v>
      </c>
      <c r="K66" s="28">
        <v>0.7</v>
      </c>
      <c r="L66" s="28">
        <v>2.8</v>
      </c>
      <c r="M66" s="28">
        <v>13.4</v>
      </c>
      <c r="N66" s="28">
        <v>64.3</v>
      </c>
      <c r="O66" s="28">
        <v>0.2</v>
      </c>
      <c r="P66" s="28">
        <v>100</v>
      </c>
      <c r="Q66" s="28">
        <v>49.3</v>
      </c>
      <c r="R66" s="28">
        <v>50.7</v>
      </c>
    </row>
    <row r="67" spans="1:18" s="10" customFormat="1" ht="9.75" customHeight="1">
      <c r="A67" s="17"/>
      <c r="B67" s="17"/>
      <c r="C67" s="17"/>
      <c r="D67" s="17">
        <v>581</v>
      </c>
      <c r="E67" s="17" t="s">
        <v>54</v>
      </c>
      <c r="F67" s="17"/>
      <c r="G67" s="18">
        <v>361</v>
      </c>
      <c r="H67" s="19">
        <v>2867207</v>
      </c>
      <c r="I67" s="21">
        <v>100</v>
      </c>
      <c r="J67" s="21">
        <v>16.6</v>
      </c>
      <c r="K67" s="21">
        <v>0.6</v>
      </c>
      <c r="L67" s="21">
        <v>1.4</v>
      </c>
      <c r="M67" s="21">
        <v>15.8</v>
      </c>
      <c r="N67" s="21">
        <v>65.6</v>
      </c>
      <c r="O67" s="21" t="s">
        <v>81</v>
      </c>
      <c r="P67" s="21">
        <v>100</v>
      </c>
      <c r="Q67" s="21">
        <v>56.6</v>
      </c>
      <c r="R67" s="29">
        <v>43.4</v>
      </c>
    </row>
    <row r="68" spans="1:18" s="10" customFormat="1" ht="9.75" customHeight="1">
      <c r="A68" s="17"/>
      <c r="B68" s="17"/>
      <c r="C68" s="17"/>
      <c r="D68" s="17">
        <v>582</v>
      </c>
      <c r="E68" s="17" t="s">
        <v>55</v>
      </c>
      <c r="F68" s="17"/>
      <c r="G68" s="18">
        <v>153</v>
      </c>
      <c r="H68" s="19">
        <v>2423195</v>
      </c>
      <c r="I68" s="21">
        <v>100</v>
      </c>
      <c r="J68" s="21">
        <v>30.4</v>
      </c>
      <c r="K68" s="21">
        <v>2.2</v>
      </c>
      <c r="L68" s="21">
        <v>1.9</v>
      </c>
      <c r="M68" s="21">
        <v>10.2</v>
      </c>
      <c r="N68" s="21">
        <v>55.3</v>
      </c>
      <c r="O68" s="21" t="s">
        <v>81</v>
      </c>
      <c r="P68" s="21">
        <v>100</v>
      </c>
      <c r="Q68" s="21">
        <v>75.8</v>
      </c>
      <c r="R68" s="29">
        <v>24.2</v>
      </c>
    </row>
    <row r="69" spans="1:18" s="10" customFormat="1" ht="9.75" customHeight="1">
      <c r="A69" s="17"/>
      <c r="B69" s="17"/>
      <c r="C69" s="17"/>
      <c r="D69" s="17">
        <v>583</v>
      </c>
      <c r="E69" s="17" t="s">
        <v>56</v>
      </c>
      <c r="F69" s="17"/>
      <c r="G69" s="18">
        <v>1017</v>
      </c>
      <c r="H69" s="19">
        <v>18094383</v>
      </c>
      <c r="I69" s="21">
        <v>100</v>
      </c>
      <c r="J69" s="21">
        <v>16.4</v>
      </c>
      <c r="K69" s="21" t="s">
        <v>81</v>
      </c>
      <c r="L69" s="21">
        <v>3.2</v>
      </c>
      <c r="M69" s="21">
        <v>15.4</v>
      </c>
      <c r="N69" s="21">
        <v>65</v>
      </c>
      <c r="O69" s="21">
        <v>0</v>
      </c>
      <c r="P69" s="21">
        <v>100</v>
      </c>
      <c r="Q69" s="21">
        <v>47.7</v>
      </c>
      <c r="R69" s="29">
        <v>52.3</v>
      </c>
    </row>
    <row r="70" spans="1:18" s="10" customFormat="1" ht="9.75" customHeight="1">
      <c r="A70" s="17"/>
      <c r="B70" s="17"/>
      <c r="C70" s="17"/>
      <c r="D70" s="17">
        <v>584</v>
      </c>
      <c r="E70" s="17" t="s">
        <v>57</v>
      </c>
      <c r="F70" s="17"/>
      <c r="G70" s="18">
        <v>272</v>
      </c>
      <c r="H70" s="19">
        <v>2533344</v>
      </c>
      <c r="I70" s="21">
        <v>100</v>
      </c>
      <c r="J70" s="21">
        <v>6</v>
      </c>
      <c r="K70" s="21">
        <v>0.3</v>
      </c>
      <c r="L70" s="21">
        <v>2.9</v>
      </c>
      <c r="M70" s="21">
        <v>11.6</v>
      </c>
      <c r="N70" s="21">
        <v>78.7</v>
      </c>
      <c r="O70" s="21">
        <v>0.5</v>
      </c>
      <c r="P70" s="21">
        <v>100</v>
      </c>
      <c r="Q70" s="21">
        <v>43</v>
      </c>
      <c r="R70" s="29">
        <v>57</v>
      </c>
    </row>
    <row r="71" spans="1:18" s="10" customFormat="1" ht="9.75" customHeight="1">
      <c r="A71" s="17"/>
      <c r="B71" s="17"/>
      <c r="C71" s="17"/>
      <c r="D71" s="17">
        <v>585</v>
      </c>
      <c r="E71" s="17" t="s">
        <v>58</v>
      </c>
      <c r="F71" s="17"/>
      <c r="G71" s="18">
        <v>246</v>
      </c>
      <c r="H71" s="19">
        <v>2557294</v>
      </c>
      <c r="I71" s="21">
        <v>100</v>
      </c>
      <c r="J71" s="21">
        <v>24.6</v>
      </c>
      <c r="K71" s="21">
        <v>0.9</v>
      </c>
      <c r="L71" s="21">
        <v>4.7</v>
      </c>
      <c r="M71" s="21">
        <v>10.1</v>
      </c>
      <c r="N71" s="21">
        <v>59.5</v>
      </c>
      <c r="O71" s="21">
        <v>0.2</v>
      </c>
      <c r="P71" s="21">
        <v>100</v>
      </c>
      <c r="Q71" s="21">
        <v>29.8</v>
      </c>
      <c r="R71" s="29">
        <v>70.2</v>
      </c>
    </row>
    <row r="72" spans="1:18" s="10" customFormat="1" ht="9.75" customHeight="1">
      <c r="A72" s="17"/>
      <c r="B72" s="17"/>
      <c r="C72" s="17"/>
      <c r="D72" s="17">
        <v>586</v>
      </c>
      <c r="E72" s="17" t="s">
        <v>59</v>
      </c>
      <c r="F72" s="17"/>
      <c r="G72" s="18">
        <v>61</v>
      </c>
      <c r="H72" s="19">
        <v>325102</v>
      </c>
      <c r="I72" s="21">
        <v>100</v>
      </c>
      <c r="J72" s="21">
        <v>31.2</v>
      </c>
      <c r="K72" s="21">
        <v>0.4</v>
      </c>
      <c r="L72" s="21">
        <v>0.9</v>
      </c>
      <c r="M72" s="21">
        <v>1.1</v>
      </c>
      <c r="N72" s="21">
        <v>66.4</v>
      </c>
      <c r="O72" s="21" t="s">
        <v>81</v>
      </c>
      <c r="P72" s="21">
        <v>100</v>
      </c>
      <c r="Q72" s="21">
        <v>61.1</v>
      </c>
      <c r="R72" s="29">
        <v>38.9</v>
      </c>
    </row>
    <row r="73" spans="1:18" s="10" customFormat="1" ht="9.75" customHeight="1">
      <c r="A73" s="17"/>
      <c r="B73" s="17"/>
      <c r="C73" s="17"/>
      <c r="D73" s="17">
        <v>587</v>
      </c>
      <c r="E73" s="17" t="s">
        <v>60</v>
      </c>
      <c r="F73" s="17"/>
      <c r="G73" s="18">
        <v>89</v>
      </c>
      <c r="H73" s="19">
        <v>758429</v>
      </c>
      <c r="I73" s="21">
        <v>100</v>
      </c>
      <c r="J73" s="21">
        <v>45.2</v>
      </c>
      <c r="K73" s="21" t="s">
        <v>81</v>
      </c>
      <c r="L73" s="21" t="s">
        <v>81</v>
      </c>
      <c r="M73" s="21">
        <v>11.6</v>
      </c>
      <c r="N73" s="21">
        <v>43.2</v>
      </c>
      <c r="O73" s="21" t="s">
        <v>81</v>
      </c>
      <c r="P73" s="21">
        <v>100</v>
      </c>
      <c r="Q73" s="21">
        <v>21.7</v>
      </c>
      <c r="R73" s="29">
        <v>78.3</v>
      </c>
    </row>
    <row r="74" spans="1:18" s="10" customFormat="1" ht="9.75" customHeight="1">
      <c r="A74" s="17"/>
      <c r="B74" s="17"/>
      <c r="C74" s="17"/>
      <c r="D74" s="17">
        <v>588</v>
      </c>
      <c r="E74" s="17" t="s">
        <v>61</v>
      </c>
      <c r="F74" s="17"/>
      <c r="G74" s="18">
        <v>10</v>
      </c>
      <c r="H74" s="22">
        <v>34876</v>
      </c>
      <c r="I74" s="21">
        <v>100</v>
      </c>
      <c r="J74" s="29">
        <v>0.7</v>
      </c>
      <c r="K74" s="29" t="s">
        <v>81</v>
      </c>
      <c r="L74" s="29" t="s">
        <v>81</v>
      </c>
      <c r="M74" s="29">
        <v>14.3</v>
      </c>
      <c r="N74" s="29">
        <v>85</v>
      </c>
      <c r="O74" s="29" t="s">
        <v>81</v>
      </c>
      <c r="P74" s="29">
        <v>100</v>
      </c>
      <c r="Q74" s="29">
        <v>73.1</v>
      </c>
      <c r="R74" s="29">
        <v>26.9</v>
      </c>
    </row>
    <row r="75" spans="1:18" s="10" customFormat="1" ht="9.75" customHeight="1">
      <c r="A75" s="17"/>
      <c r="B75" s="17"/>
      <c r="C75" s="17"/>
      <c r="D75" s="17">
        <v>589</v>
      </c>
      <c r="E75" s="17" t="s">
        <v>62</v>
      </c>
      <c r="F75" s="17"/>
      <c r="G75" s="18">
        <v>329</v>
      </c>
      <c r="H75" s="22">
        <v>3427156</v>
      </c>
      <c r="I75" s="29">
        <v>100</v>
      </c>
      <c r="J75" s="29">
        <v>21.1</v>
      </c>
      <c r="K75" s="29">
        <v>3.9</v>
      </c>
      <c r="L75" s="29">
        <v>1.5</v>
      </c>
      <c r="M75" s="29">
        <v>8.6</v>
      </c>
      <c r="N75" s="29">
        <v>63.9</v>
      </c>
      <c r="O75" s="29">
        <v>1</v>
      </c>
      <c r="P75" s="29">
        <v>100</v>
      </c>
      <c r="Q75" s="29">
        <v>57.1</v>
      </c>
      <c r="R75" s="29">
        <v>42.9</v>
      </c>
    </row>
    <row r="76" spans="1:7" ht="2.25" customHeight="1" thickBot="1">
      <c r="A76" s="23"/>
      <c r="B76" s="23"/>
      <c r="C76" s="23"/>
      <c r="D76" s="23"/>
      <c r="E76" s="23"/>
      <c r="F76" s="23"/>
      <c r="G76" s="24"/>
    </row>
    <row r="77" spans="1:18" ht="10.5" customHeight="1">
      <c r="A77" s="25" t="s">
        <v>70</v>
      </c>
      <c r="B77" s="26"/>
      <c r="C77" s="26"/>
      <c r="D77" s="26"/>
      <c r="E77" s="26"/>
      <c r="F77" s="26"/>
      <c r="G77" s="27"/>
      <c r="H77" s="27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1:6" ht="9.75" customHeight="1">
      <c r="A78" s="23"/>
      <c r="B78" s="23"/>
      <c r="C78" s="23"/>
      <c r="D78" s="23"/>
      <c r="E78" s="23"/>
      <c r="F78" s="23"/>
    </row>
  </sheetData>
  <mergeCells count="29">
    <mergeCell ref="Q5:Q6"/>
    <mergeCell ref="R5:R6"/>
    <mergeCell ref="P4:R4"/>
    <mergeCell ref="L5:M5"/>
    <mergeCell ref="N5:N6"/>
    <mergeCell ref="O5:O6"/>
    <mergeCell ref="I4:O4"/>
    <mergeCell ref="I5:I6"/>
    <mergeCell ref="J5:J6"/>
    <mergeCell ref="K5:K6"/>
    <mergeCell ref="B10:C10"/>
    <mergeCell ref="B31:C31"/>
    <mergeCell ref="P5:P6"/>
    <mergeCell ref="H4:H6"/>
    <mergeCell ref="G4:G6"/>
    <mergeCell ref="A4:F6"/>
    <mergeCell ref="D10:E10"/>
    <mergeCell ref="D12:E12"/>
    <mergeCell ref="D15:E15"/>
    <mergeCell ref="Q3:R3"/>
    <mergeCell ref="D55:E55"/>
    <mergeCell ref="D59:E59"/>
    <mergeCell ref="D66:E66"/>
    <mergeCell ref="D31:E31"/>
    <mergeCell ref="D33:E33"/>
    <mergeCell ref="D37:E37"/>
    <mergeCell ref="D44:E44"/>
    <mergeCell ref="D23:E23"/>
    <mergeCell ref="A8:F8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2009-10-22T04:10:23Z</cp:lastPrinted>
  <dcterms:created xsi:type="dcterms:W3CDTF">2001-04-19T07:29:51Z</dcterms:created>
  <dcterms:modified xsi:type="dcterms:W3CDTF">2010-03-11T07:38:14Z</dcterms:modified>
  <cp:category/>
  <cp:version/>
  <cp:contentType/>
  <cp:contentStatus/>
</cp:coreProperties>
</file>