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167" sheetId="1" r:id="rId1"/>
    <sheet name="169" sheetId="2" r:id="rId2"/>
    <sheet name="171" sheetId="3" r:id="rId3"/>
    <sheet name="172" sheetId="4" r:id="rId4"/>
    <sheet name="173" sheetId="5" r:id="rId5"/>
    <sheet name="177" sheetId="6" r:id="rId6"/>
  </sheets>
  <definedNames/>
  <calcPr fullCalcOnLoad="1"/>
</workbook>
</file>

<file path=xl/sharedStrings.xml><?xml version="1.0" encoding="utf-8"?>
<sst xmlns="http://schemas.openxmlformats.org/spreadsheetml/2006/main" count="480" uniqueCount="292">
  <si>
    <t>関市</t>
  </si>
  <si>
    <t>美濃市</t>
  </si>
  <si>
    <t>美濃加茂市</t>
  </si>
  <si>
    <t>可児市</t>
  </si>
  <si>
    <t>注：１　事務所欄は振興局の内数。</t>
  </si>
  <si>
    <t>　　２　面積は、国土地理院「全国都道府県市区町村別面積調」（平成17年10月１日現在）による。</t>
  </si>
  <si>
    <t>　　　ただし＊は境界未定の市町村を含む。</t>
  </si>
  <si>
    <t>　  　  　平成18年（2006）３月１日</t>
  </si>
  <si>
    <t>区分</t>
  </si>
  <si>
    <t>管　　　　　　　轄　　　　　　　区　　　　　　　域</t>
  </si>
  <si>
    <t>市町村数</t>
  </si>
  <si>
    <t>面積</t>
  </si>
  <si>
    <t>計</t>
  </si>
  <si>
    <t>市</t>
  </si>
  <si>
    <t>町</t>
  </si>
  <si>
    <t>村</t>
  </si>
  <si>
    <t>総計</t>
  </si>
  <si>
    <t>*10 621.17</t>
  </si>
  <si>
    <r>
      <t>km</t>
    </r>
    <r>
      <rPr>
        <vertAlign val="superscript"/>
        <sz val="8"/>
        <rFont val="ＭＳ ゴシック"/>
        <family val="3"/>
      </rPr>
      <t>2</t>
    </r>
  </si>
  <si>
    <t>岐阜地域振興局</t>
  </si>
  <si>
    <t>岐阜市</t>
  </si>
  <si>
    <t>羽島市</t>
  </si>
  <si>
    <t>各務原市</t>
  </si>
  <si>
    <t>山県市</t>
  </si>
  <si>
    <t>瑞穂市</t>
  </si>
  <si>
    <t>-</t>
  </si>
  <si>
    <t>本巣市</t>
  </si>
  <si>
    <t>羽島郡</t>
  </si>
  <si>
    <t>岐南町</t>
  </si>
  <si>
    <t>笠松町</t>
  </si>
  <si>
    <t>　</t>
  </si>
  <si>
    <t>本巣郡</t>
  </si>
  <si>
    <t>北方町</t>
  </si>
  <si>
    <t>西濃地域振興局</t>
  </si>
  <si>
    <t>大垣市</t>
  </si>
  <si>
    <t>海津市</t>
  </si>
  <si>
    <t>-</t>
  </si>
  <si>
    <t>*1 433.37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</si>
  <si>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</si>
  <si>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</si>
  <si>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</si>
  <si>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</si>
  <si>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</si>
  <si>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</si>
  <si>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</si>
  <si>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</si>
  <si>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</si>
  <si>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</si>
  <si>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</si>
  <si>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</si>
  <si>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</si>
  <si>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大野町</t>
  </si>
  <si>
    <t>池田町</t>
  </si>
  <si>
    <t xml:space="preserve">  西濃地域振興局揖斐事務所</t>
  </si>
  <si>
    <t>-</t>
  </si>
  <si>
    <t>*876.65</t>
  </si>
  <si>
    <t>中濃地域振興局</t>
  </si>
  <si>
    <t>郡上市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</si>
  <si>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</si>
  <si>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</si>
  <si>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</si>
  <si>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</si>
  <si>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</si>
  <si>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</si>
  <si>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</si>
  <si>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</si>
  <si>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</si>
  <si>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</si>
  <si>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 xml:space="preserve">  中濃地域振興局中濃北部事務所</t>
  </si>
  <si>
    <t>関市</t>
  </si>
  <si>
    <t>美濃市</t>
  </si>
  <si>
    <t>-</t>
  </si>
  <si>
    <t>東濃地域振興局</t>
  </si>
  <si>
    <t>多治見市</t>
  </si>
  <si>
    <t>中津川市</t>
  </si>
  <si>
    <t>瑞浪市</t>
  </si>
  <si>
    <t>恵那市</t>
  </si>
  <si>
    <t>土岐市</t>
  </si>
  <si>
    <t>-</t>
  </si>
  <si>
    <t>*1 562.82</t>
  </si>
  <si>
    <t xml:space="preserve">  東濃地域振興局恵那事務所</t>
  </si>
  <si>
    <t>*1 180.57</t>
  </si>
  <si>
    <t>飛騨地域振興局</t>
  </si>
  <si>
    <t>高山市</t>
  </si>
  <si>
    <r>
      <t>飛</t>
    </r>
    <r>
      <rPr>
        <sz val="8"/>
        <rFont val="MingLiU"/>
        <family val="3"/>
      </rPr>
      <t>驒</t>
    </r>
    <r>
      <rPr>
        <sz val="8"/>
        <rFont val="ＭＳ 明朝"/>
        <family val="1"/>
      </rPr>
      <t>市</t>
    </r>
  </si>
  <si>
    <t>下呂市</t>
  </si>
  <si>
    <t>4 177.59</t>
  </si>
  <si>
    <t>大野郡</t>
  </si>
  <si>
    <t>白川村</t>
  </si>
  <si>
    <t>　資料：県市町村室</t>
  </si>
  <si>
    <t>所　管　区　域</t>
  </si>
  <si>
    <t>市町村別選挙人名簿登録者数</t>
  </si>
  <si>
    <t>　単位：人</t>
  </si>
  <si>
    <t xml:space="preserve">   平成17年(2005) ９月２日</t>
  </si>
  <si>
    <t>男</t>
  </si>
  <si>
    <t>女</t>
  </si>
  <si>
    <t>市計</t>
  </si>
  <si>
    <t>郡計</t>
  </si>
  <si>
    <t>大垣市</t>
  </si>
  <si>
    <t>高山市</t>
  </si>
  <si>
    <t>多治見市</t>
  </si>
  <si>
    <t>中津川市</t>
  </si>
  <si>
    <t>瑞浪市</t>
  </si>
  <si>
    <t>羽島市</t>
  </si>
  <si>
    <t>恵那市</t>
  </si>
  <si>
    <t>土岐市</t>
  </si>
  <si>
    <t>各務原市</t>
  </si>
  <si>
    <t>飛騨市</t>
  </si>
  <si>
    <t>海津市</t>
  </si>
  <si>
    <t>岐南町</t>
  </si>
  <si>
    <t>笠松町</t>
  </si>
  <si>
    <t>柳津町</t>
  </si>
  <si>
    <t>養老郡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</si>
  <si>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</si>
  <si>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</si>
  <si>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</si>
  <si>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</si>
  <si>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</si>
  <si>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</si>
  <si>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</si>
  <si>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</si>
  <si>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</si>
  <si>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</si>
  <si>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</si>
  <si>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</si>
  <si>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</si>
  <si>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</si>
  <si>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</si>
  <si>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</si>
  <si>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</si>
  <si>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</si>
  <si>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</si>
  <si>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</si>
  <si>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土岐郡</t>
  </si>
  <si>
    <t>笠原町</t>
  </si>
  <si>
    <t>白川村</t>
  </si>
  <si>
    <t>資料：県選挙管理委員会</t>
  </si>
  <si>
    <t>　　　県一般会計歳入歳出決算額</t>
  </si>
  <si>
    <t>　　（１）　　　歳　　　　　　　　入</t>
  </si>
  <si>
    <t>　単位：円</t>
  </si>
  <si>
    <t>予算現額</t>
  </si>
  <si>
    <t>調定額</t>
  </si>
  <si>
    <t>収入済額</t>
  </si>
  <si>
    <t>不納欠損額</t>
  </si>
  <si>
    <t>収入未済額</t>
  </si>
  <si>
    <t>予算現額と収入
済額との比較</t>
  </si>
  <si>
    <t>平 成 12 年 度</t>
  </si>
  <si>
    <t>FY2000</t>
  </si>
  <si>
    <t>使用料及び手数料</t>
  </si>
  <si>
    <t>　　  13</t>
  </si>
  <si>
    <t>　　  14</t>
  </si>
  <si>
    <t>使用料</t>
  </si>
  <si>
    <t>　  　15</t>
  </si>
  <si>
    <t>手数料</t>
  </si>
  <si>
    <t>-</t>
  </si>
  <si>
    <t>　  　16</t>
  </si>
  <si>
    <t>証紙収入</t>
  </si>
  <si>
    <t>県税</t>
  </si>
  <si>
    <t>国庫支出金</t>
  </si>
  <si>
    <t>県民税</t>
  </si>
  <si>
    <t>国庫負担金</t>
  </si>
  <si>
    <t>事業税</t>
  </si>
  <si>
    <t>国庫補助金</t>
  </si>
  <si>
    <t>地方消費税</t>
  </si>
  <si>
    <t>委託金</t>
  </si>
  <si>
    <t>不動産取得税</t>
  </si>
  <si>
    <t>県たばこ税</t>
  </si>
  <si>
    <t>財産収入</t>
  </si>
  <si>
    <t>ゴルフ場利用税</t>
  </si>
  <si>
    <t>自動車税</t>
  </si>
  <si>
    <t>財産運用収入</t>
  </si>
  <si>
    <t>鉱区税</t>
  </si>
  <si>
    <t>財産売払収入</t>
  </si>
  <si>
    <t>自動車取得税</t>
  </si>
  <si>
    <t>軽油引取税</t>
  </si>
  <si>
    <t>寄附金</t>
  </si>
  <si>
    <t>狩猟税</t>
  </si>
  <si>
    <t>乗鞍環境保全税</t>
  </si>
  <si>
    <t>旧法による税</t>
  </si>
  <si>
    <t>地方消費税清算金</t>
  </si>
  <si>
    <t>繰入金</t>
  </si>
  <si>
    <t>地方消費税清算金</t>
  </si>
  <si>
    <t>特別会計繰入金</t>
  </si>
  <si>
    <t>基金繰入金</t>
  </si>
  <si>
    <t>地方譲与税</t>
  </si>
  <si>
    <t>繰越金</t>
  </si>
  <si>
    <t>所得譲与税</t>
  </si>
  <si>
    <t>地方道路譲与税</t>
  </si>
  <si>
    <t>石油ガス譲与税</t>
  </si>
  <si>
    <t>諸収入</t>
  </si>
  <si>
    <t>地方特例交付金</t>
  </si>
  <si>
    <t>延滞金加算金及び過料</t>
  </si>
  <si>
    <t>地方特例交付金</t>
  </si>
  <si>
    <t>県預金利子</t>
  </si>
  <si>
    <t>貸付金元利収入</t>
  </si>
  <si>
    <t>地方交付税</t>
  </si>
  <si>
    <t>受託事業収入</t>
  </si>
  <si>
    <t>収益事業収入</t>
  </si>
  <si>
    <t>利子割精算金収入</t>
  </si>
  <si>
    <t>雑入</t>
  </si>
  <si>
    <t>交通安全対策特別交付金</t>
  </si>
  <si>
    <t>県債</t>
  </si>
  <si>
    <t>分担金及び負担金</t>
  </si>
  <si>
    <t>分担金</t>
  </si>
  <si>
    <t>負担金</t>
  </si>
  <si>
    <t>　資料：県出納管理課　</t>
  </si>
  <si>
    <t>　　県特別会計歳入歳出決算額</t>
  </si>
  <si>
    <t>　　　　　（１）　歳　　　　　　　　　入</t>
  </si>
  <si>
    <t>　　　　（２）　歳　　　　　　　　　出</t>
  </si>
  <si>
    <t>　  　　 　平成16年度（FY2004）</t>
  </si>
  <si>
    <t>予算現額</t>
  </si>
  <si>
    <t>調定額</t>
  </si>
  <si>
    <t>収入未済額</t>
  </si>
  <si>
    <t>予算現額と収入　　済額との比較</t>
  </si>
  <si>
    <t>支出済額</t>
  </si>
  <si>
    <t>翌年度繰越額</t>
  </si>
  <si>
    <t>不用額</t>
  </si>
  <si>
    <t>予算現額と支出　　済額との比較</t>
  </si>
  <si>
    <t>岐阜県公債管理</t>
  </si>
  <si>
    <t>岐阜県乗用自動車管理</t>
  </si>
  <si>
    <t>岐阜県用度事業</t>
  </si>
  <si>
    <t>岐阜県災害救助基金</t>
  </si>
  <si>
    <t>岐阜県中小企業振興資金貸付</t>
  </si>
  <si>
    <t>岐阜県農業改良資金貸付</t>
  </si>
  <si>
    <t>岐阜県県営住宅</t>
  </si>
  <si>
    <t>岐阜県林業改善資金貸付</t>
  </si>
  <si>
    <t>岐阜県流域下水道</t>
  </si>
  <si>
    <t>岐阜県母子寡婦福祉資金貸付</t>
  </si>
  <si>
    <t>　資料：県出納管理課</t>
  </si>
  <si>
    <t>　　　県企業会計収入支出決算額</t>
  </si>
  <si>
    <t>　注：（　）内は収入は仮受消費税及び地方消費税、支出は仮払消費税及び地方消費税で内数。</t>
  </si>
  <si>
    <t xml:space="preserve">  平成16年度（FY2004）</t>
  </si>
  <si>
    <t>収入</t>
  </si>
  <si>
    <t>支出</t>
  </si>
  <si>
    <t>収益的収入</t>
  </si>
  <si>
    <t>資本的収入</t>
  </si>
  <si>
    <t>収益的支出</t>
  </si>
  <si>
    <t>資本的支出</t>
  </si>
  <si>
    <t>岐阜県水道事業</t>
  </si>
  <si>
    <t>(270 652 976)</t>
  </si>
  <si>
    <t>(67 562 233)</t>
  </si>
  <si>
    <t>(135 965 086)</t>
  </si>
  <si>
    <t>岐阜県工業用水道事業</t>
  </si>
  <si>
    <t>(2 635 195)</t>
  </si>
  <si>
    <t>(210 800)</t>
  </si>
  <si>
    <t>(143 239)</t>
  </si>
  <si>
    <t>(222 486)</t>
  </si>
  <si>
    <t>岐阜県病院事業</t>
  </si>
  <si>
    <t>(34 643 886)</t>
  </si>
  <si>
    <t>(582 253 219)</t>
  </si>
  <si>
    <t>(205 670 948)</t>
  </si>
  <si>
    <t>　資料：県水道企業課、県県立病院支援課</t>
  </si>
  <si>
    <t>※岐阜県水道事業の一部の数値について「岐阜県統計書」の数値を修正しています。</t>
  </si>
  <si>
    <t>起　債　許　可　額</t>
  </si>
  <si>
    <t>　単位：万円</t>
  </si>
  <si>
    <t>平成16年度（FY2004）</t>
  </si>
  <si>
    <t>許可額</t>
  </si>
  <si>
    <t xml:space="preserve"> </t>
  </si>
  <si>
    <t>一般公共</t>
  </si>
  <si>
    <t>公営住宅</t>
  </si>
  <si>
    <t>災害復旧</t>
  </si>
  <si>
    <t>義務教育</t>
  </si>
  <si>
    <t>一般会計債</t>
  </si>
  <si>
    <t>社会福祉</t>
  </si>
  <si>
    <t>一般廃棄物</t>
  </si>
  <si>
    <t>一般単独</t>
  </si>
  <si>
    <t>辺地・過疎</t>
  </si>
  <si>
    <t>公共用地先行取得</t>
  </si>
  <si>
    <t>-</t>
  </si>
  <si>
    <t>調整</t>
  </si>
  <si>
    <t>上水道</t>
  </si>
  <si>
    <t>一般交通</t>
  </si>
  <si>
    <t>電気</t>
  </si>
  <si>
    <t>-</t>
  </si>
  <si>
    <t>簡易水道</t>
  </si>
  <si>
    <t>公営企業債</t>
  </si>
  <si>
    <t>病院</t>
  </si>
  <si>
    <t>介護</t>
  </si>
  <si>
    <t>市場</t>
  </si>
  <si>
    <t>-</t>
  </si>
  <si>
    <t>と畜場</t>
  </si>
  <si>
    <t>地域開発</t>
  </si>
  <si>
    <t>下水道</t>
  </si>
  <si>
    <t>観光その他</t>
  </si>
  <si>
    <t>公有林・草地</t>
  </si>
  <si>
    <t>駐車場</t>
  </si>
  <si>
    <t>公営企業借換債</t>
  </si>
  <si>
    <t>減税補てん債</t>
  </si>
  <si>
    <t>減収補てん債</t>
  </si>
  <si>
    <t>臨時財政対策費</t>
  </si>
  <si>
    <t>特定資金の枠外債</t>
  </si>
  <si>
    <t>振興貸付金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</si>
</sst>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  <numFmt numFmtId="191" formatCode="###\ ###\ ###\ ###;&quot;△&quot;###\ ###\ ###\ ##0"/>
    <numFmt numFmtId="192" formatCode="###\ ###\ ###\ ###;&quot;△&quot;###\ ###\ ##0"/>
    <numFmt numFmtId="193" formatCode="#,##0_ "/>
    <numFmt numFmtId="194" formatCode="#,##0;&quot;▲ &quot;#,##0"/>
    <numFmt numFmtId="195" formatCode="&quot;△&quot;###\ ###\ ###\ ##0"/>
    <numFmt numFmtId="196" formatCode="###\ ###\ ###\ ###;&quot;△&quot;##\ ###\ ###\ ##0"/>
    <numFmt numFmtId="197" formatCode="###\ ###\ ###\ ###;&quot;△&quot;\ ##\ ###\ ###\ ##0"/>
    <numFmt numFmtId="198" formatCode="###\ ###\ ###\ "/>
    <numFmt numFmtId="199" formatCode="###\ ###\ ###\ ###\ ###;&quot;△&quot;###\ ###\ ###\ ###\ ##0"/>
    <numFmt numFmtId="200" formatCode="#,##\ #,###"/>
    <numFmt numFmtId="201" formatCode="###\ ###\ ##0"/>
    <numFmt numFmtId="202" formatCode="###.0\ ###\ ###"/>
    <numFmt numFmtId="203" formatCode="###.\ ###\ ###"/>
    <numFmt numFmtId="204" formatCode="##.\ ###\ ###"/>
    <numFmt numFmtId="205" formatCode="####.\ ###\ ###"/>
    <numFmt numFmtId="206" formatCode="#.\ ###\ ###"/>
    <numFmt numFmtId="207" formatCode=".\ ###\ ;########################################"/>
    <numFmt numFmtId="208" formatCode=".\ ##\ ;########################################"/>
    <numFmt numFmtId="209" formatCode=".\ ###\ ;########################"/>
    <numFmt numFmtId="210" formatCode=".\ ##\ ;########################"/>
    <numFmt numFmtId="211" formatCode=".\ #\ ;########################"/>
    <numFmt numFmtId="212" formatCode=".\ #\ ;########################################"/>
    <numFmt numFmtId="213" formatCode=".\ ##\ ;########################################.0"/>
    <numFmt numFmtId="214" formatCode=".\ ##\ ;########################.0"/>
    <numFmt numFmtId="215" formatCode=".\ ###\ ;########################################.0"/>
    <numFmt numFmtId="216" formatCode="0.00;[Red]0.00"/>
    <numFmt numFmtId="217" formatCode="###\ ###\ ###\ ##0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8"/>
      <name val="MingLiU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7"/>
      <name val="ＭＳ 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9" fillId="0" borderId="0" xfId="0" applyFont="1" applyAlignment="1">
      <alignment horizontal="distributed"/>
    </xf>
    <xf numFmtId="0" fontId="9" fillId="0" borderId="14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0" xfId="0" applyFont="1" applyAlignment="1">
      <alignment horizontal="right"/>
    </xf>
    <xf numFmtId="176" fontId="9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7" fillId="0" borderId="14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176" fontId="7" fillId="0" borderId="0" xfId="0" applyNumberFormat="1" applyFont="1" applyAlignment="1">
      <alignment horizontal="right"/>
    </xf>
    <xf numFmtId="186" fontId="7" fillId="0" borderId="0" xfId="0" applyNumberFormat="1" applyFont="1" applyAlignment="1">
      <alignment horizontal="right"/>
    </xf>
    <xf numFmtId="177" fontId="7" fillId="0" borderId="0" xfId="0" applyNumberFormat="1" applyFont="1" applyAlignment="1">
      <alignment horizontal="right"/>
    </xf>
    <xf numFmtId="0" fontId="12" fillId="0" borderId="0" xfId="0" applyFont="1" applyAlignment="1">
      <alignment horizontal="distributed"/>
    </xf>
    <xf numFmtId="188" fontId="7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179" fontId="7" fillId="0" borderId="0" xfId="0" applyNumberFormat="1" applyFont="1" applyAlignment="1">
      <alignment horizontal="right"/>
    </xf>
    <xf numFmtId="0" fontId="0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0" xfId="0" applyFont="1" applyAlignment="1">
      <alignment/>
    </xf>
    <xf numFmtId="0" fontId="8" fillId="0" borderId="10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/>
    </xf>
    <xf numFmtId="0" fontId="8" fillId="0" borderId="13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distributed"/>
    </xf>
    <xf numFmtId="0" fontId="0" fillId="0" borderId="0" xfId="0" applyAlignment="1">
      <alignment/>
    </xf>
    <xf numFmtId="0" fontId="9" fillId="0" borderId="0" xfId="0" applyFont="1" applyAlignment="1">
      <alignment horizontal="distributed"/>
    </xf>
    <xf numFmtId="0" fontId="32" fillId="0" borderId="0" xfId="0" applyFont="1" applyBorder="1" applyAlignment="1">
      <alignment/>
    </xf>
    <xf numFmtId="0" fontId="14" fillId="0" borderId="21" xfId="0" applyFont="1" applyBorder="1" applyAlignment="1">
      <alignment/>
    </xf>
    <xf numFmtId="0" fontId="33" fillId="0" borderId="19" xfId="0" applyFont="1" applyBorder="1" applyAlignment="1">
      <alignment horizontal="distributed" vertical="center"/>
    </xf>
    <xf numFmtId="0" fontId="33" fillId="0" borderId="18" xfId="0" applyFont="1" applyBorder="1" applyAlignment="1">
      <alignment horizontal="distributed" vertical="center"/>
    </xf>
    <xf numFmtId="0" fontId="0" fillId="0" borderId="22" xfId="0" applyFont="1" applyBorder="1" applyAlignment="1">
      <alignment/>
    </xf>
    <xf numFmtId="0" fontId="11" fillId="0" borderId="23" xfId="0" applyFont="1" applyBorder="1" applyAlignment="1">
      <alignment/>
    </xf>
    <xf numFmtId="177" fontId="9" fillId="0" borderId="0" xfId="0" applyNumberFormat="1" applyFont="1" applyAlignment="1">
      <alignment horizontal="right"/>
    </xf>
    <xf numFmtId="177" fontId="9" fillId="0" borderId="0" xfId="0" applyNumberFormat="1" applyFont="1" applyBorder="1" applyAlignment="1">
      <alignment horizontal="right"/>
    </xf>
    <xf numFmtId="198" fontId="9" fillId="0" borderId="0" xfId="0" applyNumberFormat="1" applyFont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98" fontId="7" fillId="0" borderId="0" xfId="0" applyNumberFormat="1" applyFont="1" applyAlignment="1">
      <alignment horizontal="right"/>
    </xf>
    <xf numFmtId="177" fontId="7" fillId="0" borderId="14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9" fillId="0" borderId="0" xfId="0" applyFont="1" applyBorder="1" applyAlignment="1">
      <alignment horizontal="distributed"/>
    </xf>
    <xf numFmtId="0" fontId="0" fillId="0" borderId="17" xfId="0" applyFont="1" applyBorder="1" applyAlignment="1">
      <alignment/>
    </xf>
    <xf numFmtId="0" fontId="0" fillId="0" borderId="0" xfId="0" applyFont="1" applyFill="1" applyAlignment="1">
      <alignment/>
    </xf>
    <xf numFmtId="38" fontId="5" fillId="0" borderId="0" xfId="49" applyFont="1" applyFill="1" applyAlignment="1">
      <alignment/>
    </xf>
    <xf numFmtId="38" fontId="0" fillId="0" borderId="0" xfId="49" applyFont="1" applyFill="1" applyAlignment="1">
      <alignment/>
    </xf>
    <xf numFmtId="0" fontId="5" fillId="0" borderId="0" xfId="0" applyFont="1" applyFill="1" applyAlignment="1">
      <alignment/>
    </xf>
    <xf numFmtId="38" fontId="34" fillId="0" borderId="0" xfId="49" applyFont="1" applyFill="1" applyAlignment="1">
      <alignment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19" xfId="0" applyFont="1" applyFill="1" applyBorder="1" applyAlignment="1">
      <alignment horizontal="distributed" vertical="center" wrapText="1"/>
    </xf>
    <xf numFmtId="0" fontId="33" fillId="0" borderId="20" xfId="0" applyFont="1" applyFill="1" applyBorder="1" applyAlignment="1">
      <alignment horizontal="distributed" vertical="center" wrapText="1"/>
    </xf>
    <xf numFmtId="38" fontId="33" fillId="0" borderId="24" xfId="49" applyFont="1" applyFill="1" applyBorder="1" applyAlignment="1">
      <alignment horizontal="distributed" vertical="center" wrapText="1"/>
    </xf>
    <xf numFmtId="0" fontId="33" fillId="0" borderId="24" xfId="0" applyFont="1" applyFill="1" applyBorder="1" applyAlignment="1">
      <alignment horizontal="distributed" vertical="center" wrapText="1"/>
    </xf>
    <xf numFmtId="0" fontId="33" fillId="0" borderId="18" xfId="0" applyFont="1" applyFill="1" applyBorder="1" applyAlignment="1">
      <alignment horizontal="distributed" vertical="center" wrapText="1"/>
    </xf>
    <xf numFmtId="0" fontId="33" fillId="0" borderId="19" xfId="0" applyFont="1" applyFill="1" applyBorder="1" applyAlignment="1">
      <alignment horizontal="distributed" vertical="center"/>
    </xf>
    <xf numFmtId="0" fontId="33" fillId="0" borderId="20" xfId="0" applyFont="1" applyFill="1" applyBorder="1" applyAlignment="1">
      <alignment horizontal="distributed" vertical="center"/>
    </xf>
    <xf numFmtId="38" fontId="0" fillId="0" borderId="22" xfId="49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90" fontId="12" fillId="0" borderId="14" xfId="49" applyNumberFormat="1" applyFont="1" applyFill="1" applyBorder="1" applyAlignment="1">
      <alignment horizontal="right"/>
    </xf>
    <xf numFmtId="178" fontId="12" fillId="0" borderId="0" xfId="49" applyNumberFormat="1" applyFont="1" applyFill="1" applyAlignment="1">
      <alignment horizontal="right"/>
    </xf>
    <xf numFmtId="197" fontId="12" fillId="0" borderId="0" xfId="49" applyNumberFormat="1" applyFont="1" applyFill="1" applyBorder="1" applyAlignment="1">
      <alignment horizontal="right"/>
    </xf>
    <xf numFmtId="0" fontId="9" fillId="0" borderId="0" xfId="0" applyFont="1" applyFill="1" applyAlignment="1">
      <alignment horizontal="distributed"/>
    </xf>
    <xf numFmtId="0" fontId="14" fillId="0" borderId="0" xfId="0" applyFont="1" applyFill="1" applyAlignment="1">
      <alignment horizontal="distributed"/>
    </xf>
    <xf numFmtId="0" fontId="11" fillId="0" borderId="0" xfId="0" applyFont="1" applyFill="1" applyAlignment="1">
      <alignment/>
    </xf>
    <xf numFmtId="178" fontId="35" fillId="0" borderId="14" xfId="49" applyNumberFormat="1" applyFont="1" applyFill="1" applyBorder="1" applyAlignment="1">
      <alignment horizontal="right"/>
    </xf>
    <xf numFmtId="178" fontId="35" fillId="0" borderId="0" xfId="49" applyNumberFormat="1" applyFont="1" applyFill="1" applyAlignment="1">
      <alignment horizontal="right"/>
    </xf>
    <xf numFmtId="178" fontId="35" fillId="0" borderId="0" xfId="0" applyNumberFormat="1" applyFont="1" applyFill="1" applyAlignment="1">
      <alignment horizontal="right"/>
    </xf>
    <xf numFmtId="191" fontId="35" fillId="0" borderId="0" xfId="49" applyNumberFormat="1" applyFont="1" applyFill="1" applyBorder="1" applyAlignment="1">
      <alignment horizontal="right"/>
    </xf>
    <xf numFmtId="49" fontId="7" fillId="0" borderId="0" xfId="0" applyNumberFormat="1" applyFont="1" applyFill="1" applyAlignment="1">
      <alignment/>
    </xf>
    <xf numFmtId="0" fontId="36" fillId="0" borderId="0" xfId="0" applyFont="1" applyFill="1" applyAlignment="1">
      <alignment horizontal="distributed"/>
    </xf>
    <xf numFmtId="178" fontId="12" fillId="0" borderId="14" xfId="49" applyNumberFormat="1" applyFont="1" applyFill="1" applyBorder="1" applyAlignment="1">
      <alignment horizontal="right"/>
    </xf>
    <xf numFmtId="178" fontId="12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/>
    </xf>
    <xf numFmtId="191" fontId="12" fillId="0" borderId="0" xfId="49" applyNumberFormat="1" applyFont="1" applyFill="1" applyBorder="1" applyAlignment="1">
      <alignment horizontal="right"/>
    </xf>
    <xf numFmtId="0" fontId="32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189" fontId="35" fillId="0" borderId="14" xfId="49" applyNumberFormat="1" applyFont="1" applyBorder="1" applyAlignment="1">
      <alignment/>
    </xf>
    <xf numFmtId="189" fontId="35" fillId="0" borderId="0" xfId="49" applyNumberFormat="1" applyFont="1" applyAlignment="1">
      <alignment/>
    </xf>
    <xf numFmtId="189" fontId="35" fillId="0" borderId="0" xfId="0" applyNumberFormat="1" applyFont="1" applyAlignment="1">
      <alignment/>
    </xf>
    <xf numFmtId="197" fontId="35" fillId="0" borderId="0" xfId="0" applyNumberFormat="1" applyFont="1" applyAlignment="1">
      <alignment/>
    </xf>
    <xf numFmtId="179" fontId="12" fillId="0" borderId="0" xfId="49" applyNumberFormat="1" applyFont="1" applyFill="1" applyAlignment="1">
      <alignment horizontal="right"/>
    </xf>
    <xf numFmtId="178" fontId="12" fillId="0" borderId="0" xfId="0" applyNumberFormat="1" applyFont="1" applyFill="1" applyAlignment="1" quotePrefix="1">
      <alignment horizontal="right"/>
    </xf>
    <xf numFmtId="0" fontId="9" fillId="0" borderId="0" xfId="0" applyFont="1" applyFill="1" applyAlignment="1">
      <alignment horizontal="distributed"/>
    </xf>
    <xf numFmtId="178" fontId="35" fillId="0" borderId="0" xfId="49" applyNumberFormat="1" applyFont="1" applyFill="1" applyBorder="1" applyAlignment="1">
      <alignment horizontal="right"/>
    </xf>
    <xf numFmtId="197" fontId="35" fillId="0" borderId="0" xfId="49" applyNumberFormat="1" applyFont="1" applyFill="1" applyBorder="1" applyAlignment="1">
      <alignment horizontal="right"/>
    </xf>
    <xf numFmtId="0" fontId="36" fillId="0" borderId="0" xfId="0" applyFont="1" applyFill="1" applyAlignment="1">
      <alignment horizontal="distributed"/>
    </xf>
    <xf numFmtId="0" fontId="0" fillId="0" borderId="14" xfId="0" applyFont="1" applyFill="1" applyBorder="1" applyAlignment="1">
      <alignment/>
    </xf>
    <xf numFmtId="0" fontId="37" fillId="0" borderId="0" xfId="0" applyFont="1" applyFill="1" applyAlignment="1">
      <alignment horizontal="distributed"/>
    </xf>
    <xf numFmtId="0" fontId="7" fillId="0" borderId="0" xfId="0" applyFont="1" applyFill="1" applyAlignment="1">
      <alignment horizontal="distributed"/>
    </xf>
    <xf numFmtId="197" fontId="12" fillId="0" borderId="0" xfId="0" applyNumberFormat="1" applyFont="1" applyFill="1" applyAlignment="1">
      <alignment horizontal="right"/>
    </xf>
    <xf numFmtId="178" fontId="12" fillId="0" borderId="0" xfId="49" applyNumberFormat="1" applyFont="1" applyFill="1" applyBorder="1" applyAlignment="1">
      <alignment horizontal="right"/>
    </xf>
    <xf numFmtId="178" fontId="35" fillId="0" borderId="0" xfId="0" applyNumberFormat="1" applyFont="1" applyFill="1" applyAlignment="1" quotePrefix="1">
      <alignment horizontal="right"/>
    </xf>
    <xf numFmtId="178" fontId="35" fillId="0" borderId="0" xfId="49" applyNumberFormat="1" applyFont="1" applyFill="1" applyAlignment="1" quotePrefix="1">
      <alignment horizontal="right"/>
    </xf>
    <xf numFmtId="179" fontId="35" fillId="0" borderId="0" xfId="49" applyNumberFormat="1" applyFont="1" applyFill="1" applyAlignment="1">
      <alignment horizontal="right"/>
    </xf>
    <xf numFmtId="0" fontId="37" fillId="0" borderId="0" xfId="0" applyFont="1" applyFill="1" applyAlignment="1">
      <alignment horizontal="distributed"/>
    </xf>
    <xf numFmtId="178" fontId="12" fillId="0" borderId="0" xfId="49" applyNumberFormat="1" applyFont="1" applyFill="1" applyAlignment="1" quotePrefix="1">
      <alignment horizontal="right"/>
    </xf>
    <xf numFmtId="0" fontId="38" fillId="0" borderId="0" xfId="0" applyFont="1" applyFill="1" applyAlignment="1">
      <alignment horizontal="distributed"/>
    </xf>
    <xf numFmtId="0" fontId="39" fillId="0" borderId="0" xfId="0" applyFont="1" applyFill="1" applyAlignment="1">
      <alignment horizontal="distributed"/>
    </xf>
    <xf numFmtId="0" fontId="38" fillId="0" borderId="0" xfId="0" applyFont="1" applyFill="1" applyAlignment="1">
      <alignment horizontal="distributed"/>
    </xf>
    <xf numFmtId="178" fontId="39" fillId="0" borderId="14" xfId="49" applyNumberFormat="1" applyFont="1" applyFill="1" applyBorder="1" applyAlignment="1">
      <alignment/>
    </xf>
    <xf numFmtId="38" fontId="12" fillId="0" borderId="14" xfId="49" applyFont="1" applyFill="1" applyBorder="1" applyAlignment="1">
      <alignment horizontal="right"/>
    </xf>
    <xf numFmtId="38" fontId="12" fillId="0" borderId="0" xfId="49" applyFont="1" applyFill="1" applyAlignment="1">
      <alignment horizontal="right"/>
    </xf>
    <xf numFmtId="182" fontId="12" fillId="0" borderId="0" xfId="0" applyNumberFormat="1" applyFont="1" applyFill="1" applyAlignment="1">
      <alignment horizontal="right"/>
    </xf>
    <xf numFmtId="38" fontId="39" fillId="0" borderId="16" xfId="49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8" fontId="0" fillId="0" borderId="17" xfId="49" applyFont="1" applyFill="1" applyBorder="1" applyAlignment="1">
      <alignment/>
    </xf>
    <xf numFmtId="38" fontId="0" fillId="0" borderId="0" xfId="49" applyFont="1" applyAlignment="1">
      <alignment/>
    </xf>
    <xf numFmtId="0" fontId="7" fillId="0" borderId="0" xfId="0" applyFont="1" applyFill="1" applyAlignment="1">
      <alignment/>
    </xf>
    <xf numFmtId="0" fontId="8" fillId="0" borderId="19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/>
    </xf>
    <xf numFmtId="191" fontId="12" fillId="0" borderId="0" xfId="49" applyNumberFormat="1" applyFont="1" applyFill="1" applyAlignment="1">
      <alignment horizontal="right"/>
    </xf>
    <xf numFmtId="192" fontId="12" fillId="0" borderId="0" xfId="49" applyNumberFormat="1" applyFont="1" applyFill="1" applyAlignment="1">
      <alignment horizontal="right"/>
    </xf>
    <xf numFmtId="199" fontId="12" fillId="0" borderId="0" xfId="49" applyNumberFormat="1" applyFont="1" applyFill="1" applyAlignment="1">
      <alignment horizontal="right"/>
    </xf>
    <xf numFmtId="0" fontId="0" fillId="0" borderId="16" xfId="0" applyFont="1" applyFill="1" applyBorder="1" applyAlignment="1">
      <alignment/>
    </xf>
    <xf numFmtId="0" fontId="33" fillId="0" borderId="10" xfId="0" applyFont="1" applyBorder="1" applyAlignment="1">
      <alignment horizontal="distributed" vertical="center"/>
    </xf>
    <xf numFmtId="0" fontId="33" fillId="0" borderId="18" xfId="0" applyFont="1" applyBorder="1" applyAlignment="1">
      <alignment horizontal="distributed" vertical="center"/>
    </xf>
    <xf numFmtId="0" fontId="33" fillId="0" borderId="12" xfId="0" applyFont="1" applyBorder="1" applyAlignment="1">
      <alignment horizontal="distributed" vertical="center"/>
    </xf>
    <xf numFmtId="0" fontId="33" fillId="0" borderId="13" xfId="0" applyFont="1" applyBorder="1" applyAlignment="1">
      <alignment horizontal="distributed" vertical="center"/>
    </xf>
    <xf numFmtId="178" fontId="12" fillId="0" borderId="14" xfId="49" applyNumberFormat="1" applyFont="1" applyBorder="1" applyAlignment="1">
      <alignment horizontal="right"/>
    </xf>
    <xf numFmtId="178" fontId="12" fillId="0" borderId="0" xfId="49" applyNumberFormat="1" applyFont="1" applyAlignment="1">
      <alignment horizontal="right"/>
    </xf>
    <xf numFmtId="0" fontId="0" fillId="0" borderId="23" xfId="0" applyFont="1" applyBorder="1" applyAlignment="1">
      <alignment/>
    </xf>
    <xf numFmtId="198" fontId="12" fillId="0" borderId="0" xfId="49" applyNumberFormat="1" applyFont="1" applyBorder="1" applyAlignment="1" quotePrefix="1">
      <alignment horizontal="right"/>
    </xf>
    <xf numFmtId="178" fontId="12" fillId="0" borderId="0" xfId="49" applyNumberFormat="1" applyFont="1" applyBorder="1" applyAlignment="1" quotePrefix="1">
      <alignment horizontal="right"/>
    </xf>
    <xf numFmtId="178" fontId="12" fillId="0" borderId="0" xfId="49" applyNumberFormat="1" applyFont="1" applyAlignment="1" quotePrefix="1">
      <alignment horizontal="right"/>
    </xf>
    <xf numFmtId="178" fontId="12" fillId="0" borderId="0" xfId="49" applyNumberFormat="1" applyFont="1" applyBorder="1" applyAlignment="1">
      <alignment horizontal="right"/>
    </xf>
    <xf numFmtId="198" fontId="12" fillId="0" borderId="14" xfId="49" applyNumberFormat="1" applyFont="1" applyBorder="1" applyAlignment="1" quotePrefix="1">
      <alignment horizontal="right"/>
    </xf>
    <xf numFmtId="178" fontId="12" fillId="0" borderId="14" xfId="49" applyNumberFormat="1" applyFont="1" applyBorder="1" applyAlignment="1" quotePrefix="1">
      <alignment horizontal="right"/>
    </xf>
    <xf numFmtId="0" fontId="3" fillId="0" borderId="0" xfId="0" applyFont="1" applyAlignment="1">
      <alignment/>
    </xf>
    <xf numFmtId="6" fontId="7" fillId="0" borderId="0" xfId="58" applyFont="1" applyAlignment="1">
      <alignment horizontal="right"/>
    </xf>
    <xf numFmtId="0" fontId="33" fillId="0" borderId="19" xfId="0" applyNumberFormat="1" applyFont="1" applyBorder="1" applyAlignment="1">
      <alignment horizontal="distributed" vertical="center"/>
    </xf>
    <xf numFmtId="0" fontId="33" fillId="0" borderId="18" xfId="0" applyNumberFormat="1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201" fontId="7" fillId="0" borderId="14" xfId="0" applyNumberFormat="1" applyFont="1" applyBorder="1" applyAlignment="1">
      <alignment horizontal="right"/>
    </xf>
    <xf numFmtId="0" fontId="14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161925</xdr:rowOff>
    </xdr:from>
    <xdr:to>
      <xdr:col>9</xdr:col>
      <xdr:colOff>0</xdr:colOff>
      <xdr:row>57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96150"/>
          <a:ext cx="6334125" cy="3105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8</xdr:row>
      <xdr:rowOff>19050</xdr:rowOff>
    </xdr:from>
    <xdr:to>
      <xdr:col>3</xdr:col>
      <xdr:colOff>209550</xdr:colOff>
      <xdr:row>18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066925" y="1685925"/>
          <a:ext cx="76200" cy="2333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20</xdr:row>
      <xdr:rowOff>19050</xdr:rowOff>
    </xdr:from>
    <xdr:to>
      <xdr:col>3</xdr:col>
      <xdr:colOff>228600</xdr:colOff>
      <xdr:row>34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28825" y="4286250"/>
          <a:ext cx="133350" cy="3048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19.375" style="1" customWidth="1"/>
    <col min="3" max="4" width="0.6171875" style="1" customWidth="1"/>
    <col min="5" max="5" width="6.75390625" style="1" customWidth="1"/>
    <col min="6" max="6" width="1.25" style="1" customWidth="1"/>
    <col min="7" max="7" width="6.875" style="1" customWidth="1"/>
    <col min="8" max="8" width="1.25" style="1" customWidth="1"/>
    <col min="9" max="9" width="6.875" style="1" customWidth="1"/>
    <col min="10" max="10" width="1.25" style="1" customWidth="1"/>
    <col min="11" max="11" width="6.875" style="1" customWidth="1"/>
    <col min="12" max="12" width="1.25" style="1" customWidth="1"/>
    <col min="13" max="13" width="6.875" style="1" customWidth="1"/>
    <col min="14" max="14" width="0.6171875" style="1" customWidth="1"/>
    <col min="15" max="18" width="3.25390625" style="1" customWidth="1"/>
    <col min="19" max="19" width="8.375" style="1" customWidth="1"/>
    <col min="20" max="20" width="2.50390625" style="1" customWidth="1"/>
    <col min="21" max="16384" width="9.00390625" style="1" customWidth="1"/>
  </cols>
  <sheetData>
    <row r="1" spans="5:8" ht="11.25" customHeight="1">
      <c r="E1" s="2"/>
      <c r="G1" s="2"/>
      <c r="H1" s="2"/>
    </row>
    <row r="2" spans="7:8" ht="17.25">
      <c r="G2" s="3" t="s">
        <v>90</v>
      </c>
      <c r="H2" s="4"/>
    </row>
    <row r="3" spans="3:20" ht="11.25" customHeight="1">
      <c r="C3" s="5"/>
      <c r="D3" s="5"/>
      <c r="E3" s="5"/>
      <c r="F3" s="5"/>
      <c r="G3" s="5"/>
      <c r="H3" s="5"/>
      <c r="I3" s="5"/>
      <c r="J3" s="5"/>
      <c r="K3" s="5"/>
      <c r="O3" s="6"/>
      <c r="T3" s="7"/>
    </row>
    <row r="4" spans="2:20" ht="12.75" customHeight="1">
      <c r="B4" s="6" t="s">
        <v>4</v>
      </c>
      <c r="C4" s="5"/>
      <c r="D4" s="5"/>
      <c r="E4" s="5"/>
      <c r="F4" s="5"/>
      <c r="G4" s="5"/>
      <c r="H4" s="5"/>
      <c r="I4" s="5"/>
      <c r="J4" s="5"/>
      <c r="K4" s="5"/>
      <c r="O4" s="6"/>
      <c r="T4" s="7"/>
    </row>
    <row r="5" spans="2:20" ht="12.75" customHeight="1">
      <c r="B5" s="8" t="s">
        <v>5</v>
      </c>
      <c r="C5" s="5"/>
      <c r="D5" s="5"/>
      <c r="E5" s="5"/>
      <c r="F5" s="5"/>
      <c r="G5" s="5"/>
      <c r="H5" s="5"/>
      <c r="I5" s="5"/>
      <c r="J5" s="5"/>
      <c r="K5" s="5"/>
      <c r="O5" s="6"/>
      <c r="T5" s="7"/>
    </row>
    <row r="6" spans="2:20" ht="12.75" customHeight="1" thickBot="1">
      <c r="B6" s="9" t="s">
        <v>6</v>
      </c>
      <c r="C6" s="10"/>
      <c r="D6" s="10"/>
      <c r="E6" s="10"/>
      <c r="F6" s="10"/>
      <c r="G6" s="10"/>
      <c r="H6" s="10"/>
      <c r="I6" s="10"/>
      <c r="J6" s="10"/>
      <c r="K6" s="10"/>
      <c r="O6" s="6"/>
      <c r="T6" s="7" t="s">
        <v>7</v>
      </c>
    </row>
    <row r="7" spans="1:20" ht="13.5" customHeight="1" thickTop="1">
      <c r="A7" s="38" t="s">
        <v>8</v>
      </c>
      <c r="B7" s="38"/>
      <c r="C7" s="38"/>
      <c r="D7" s="12"/>
      <c r="E7" s="47" t="s">
        <v>9</v>
      </c>
      <c r="F7" s="47"/>
      <c r="G7" s="47"/>
      <c r="H7" s="47"/>
      <c r="I7" s="47"/>
      <c r="J7" s="47"/>
      <c r="K7" s="47"/>
      <c r="L7" s="47"/>
      <c r="M7" s="47"/>
      <c r="N7" s="11"/>
      <c r="O7" s="40" t="s">
        <v>10</v>
      </c>
      <c r="P7" s="41"/>
      <c r="Q7" s="41"/>
      <c r="R7" s="42"/>
      <c r="S7" s="43" t="s">
        <v>11</v>
      </c>
      <c r="T7" s="44"/>
    </row>
    <row r="8" spans="1:20" ht="13.5" customHeight="1">
      <c r="A8" s="39"/>
      <c r="B8" s="39"/>
      <c r="C8" s="39"/>
      <c r="D8" s="14"/>
      <c r="E8" s="48"/>
      <c r="F8" s="48"/>
      <c r="G8" s="48"/>
      <c r="H8" s="48"/>
      <c r="I8" s="48"/>
      <c r="J8" s="48"/>
      <c r="K8" s="48"/>
      <c r="L8" s="48"/>
      <c r="M8" s="48"/>
      <c r="N8" s="13"/>
      <c r="O8" s="15" t="s">
        <v>12</v>
      </c>
      <c r="P8" s="15" t="s">
        <v>13</v>
      </c>
      <c r="Q8" s="15" t="s">
        <v>14</v>
      </c>
      <c r="R8" s="15" t="s">
        <v>15</v>
      </c>
      <c r="S8" s="45"/>
      <c r="T8" s="46"/>
    </row>
    <row r="9" spans="4:5" ht="3.75" customHeight="1">
      <c r="D9" s="16"/>
      <c r="E9" s="17"/>
    </row>
    <row r="10" spans="1:20" s="23" customFormat="1" ht="15.75" customHeight="1">
      <c r="A10" s="51" t="s">
        <v>16</v>
      </c>
      <c r="B10" s="50"/>
      <c r="C10" s="18"/>
      <c r="D10" s="19"/>
      <c r="E10" s="20"/>
      <c r="F10" s="18"/>
      <c r="G10" s="18"/>
      <c r="H10" s="18"/>
      <c r="I10" s="18"/>
      <c r="J10" s="18"/>
      <c r="K10" s="18"/>
      <c r="L10" s="18"/>
      <c r="M10" s="18"/>
      <c r="N10" s="18"/>
      <c r="O10" s="21">
        <v>44</v>
      </c>
      <c r="P10" s="21">
        <v>21</v>
      </c>
      <c r="Q10" s="21">
        <v>21</v>
      </c>
      <c r="R10" s="21">
        <v>2</v>
      </c>
      <c r="S10" s="22" t="s">
        <v>17</v>
      </c>
      <c r="T10" s="21" t="s">
        <v>18</v>
      </c>
    </row>
    <row r="11" spans="2:19" ht="12" customHeight="1">
      <c r="B11" s="24"/>
      <c r="C11" s="24"/>
      <c r="D11" s="25"/>
      <c r="E11" s="26"/>
      <c r="F11" s="24"/>
      <c r="G11" s="24"/>
      <c r="H11" s="24"/>
      <c r="I11" s="24"/>
      <c r="J11" s="24"/>
      <c r="K11" s="24"/>
      <c r="L11" s="24"/>
      <c r="M11" s="24"/>
      <c r="N11" s="24"/>
      <c r="O11" s="7"/>
      <c r="P11" s="7"/>
      <c r="Q11" s="7"/>
      <c r="R11" s="7"/>
      <c r="S11" s="27"/>
    </row>
    <row r="12" spans="1:19" ht="12.75" customHeight="1">
      <c r="A12" s="49" t="s">
        <v>19</v>
      </c>
      <c r="B12" s="50"/>
      <c r="C12" s="24"/>
      <c r="D12" s="25"/>
      <c r="E12" s="26" t="s">
        <v>20</v>
      </c>
      <c r="F12" s="24"/>
      <c r="G12" s="24" t="s">
        <v>21</v>
      </c>
      <c r="H12" s="24"/>
      <c r="I12" s="24" t="s">
        <v>22</v>
      </c>
      <c r="J12" s="24"/>
      <c r="K12" s="24" t="s">
        <v>23</v>
      </c>
      <c r="L12" s="24"/>
      <c r="M12" s="24" t="s">
        <v>24</v>
      </c>
      <c r="N12" s="24"/>
      <c r="O12" s="7">
        <v>9</v>
      </c>
      <c r="P12" s="7">
        <v>6</v>
      </c>
      <c r="Q12" s="7">
        <v>3</v>
      </c>
      <c r="R12" s="7" t="s">
        <v>25</v>
      </c>
      <c r="S12" s="27">
        <v>992.52</v>
      </c>
    </row>
    <row r="13" spans="2:19" ht="12.75" customHeight="1">
      <c r="B13" s="24"/>
      <c r="C13" s="24"/>
      <c r="D13" s="25"/>
      <c r="E13" s="26" t="s">
        <v>26</v>
      </c>
      <c r="F13" s="24"/>
      <c r="G13" s="24"/>
      <c r="H13" s="24"/>
      <c r="I13" s="24"/>
      <c r="J13" s="24"/>
      <c r="K13" s="24"/>
      <c r="L13" s="24"/>
      <c r="M13" s="24"/>
      <c r="N13" s="24"/>
      <c r="O13" s="7"/>
      <c r="P13" s="7"/>
      <c r="Q13" s="7"/>
      <c r="R13" s="7"/>
      <c r="S13" s="27"/>
    </row>
    <row r="14" spans="2:19" ht="12.75" customHeight="1">
      <c r="B14" s="24"/>
      <c r="C14" s="24"/>
      <c r="D14" s="25"/>
      <c r="E14" s="26" t="s">
        <v>27</v>
      </c>
      <c r="F14" s="24"/>
      <c r="G14" s="24" t="s">
        <v>28</v>
      </c>
      <c r="H14" s="24"/>
      <c r="I14" s="24" t="s">
        <v>29</v>
      </c>
      <c r="J14" s="24"/>
      <c r="K14" s="24"/>
      <c r="L14" s="24"/>
      <c r="M14" s="24"/>
      <c r="N14" s="24"/>
      <c r="O14" s="7" t="s">
        <v>30</v>
      </c>
      <c r="P14" s="7" t="s">
        <v>30</v>
      </c>
      <c r="Q14" s="7" t="s">
        <v>30</v>
      </c>
      <c r="R14" s="7" t="s">
        <v>30</v>
      </c>
      <c r="S14" s="27" t="s">
        <v>30</v>
      </c>
    </row>
    <row r="15" spans="2:19" ht="12.75" customHeight="1">
      <c r="B15" s="24"/>
      <c r="C15" s="24"/>
      <c r="D15" s="25"/>
      <c r="E15" s="26" t="s">
        <v>31</v>
      </c>
      <c r="F15" s="24"/>
      <c r="G15" s="24" t="s">
        <v>32</v>
      </c>
      <c r="H15" s="24"/>
      <c r="I15" s="24"/>
      <c r="J15" s="24"/>
      <c r="K15" s="24"/>
      <c r="L15" s="24"/>
      <c r="M15" s="24"/>
      <c r="N15" s="24"/>
      <c r="O15" s="7"/>
      <c r="P15" s="7"/>
      <c r="Q15" s="7"/>
      <c r="R15" s="7"/>
      <c r="S15" s="27"/>
    </row>
    <row r="16" spans="2:19" ht="12" customHeight="1">
      <c r="B16" s="24"/>
      <c r="C16" s="24"/>
      <c r="D16" s="25"/>
      <c r="E16" s="26"/>
      <c r="F16" s="24"/>
      <c r="G16" s="24"/>
      <c r="H16" s="24"/>
      <c r="I16" s="24"/>
      <c r="J16" s="24"/>
      <c r="K16" s="24"/>
      <c r="L16" s="24"/>
      <c r="M16" s="24"/>
      <c r="N16" s="24"/>
      <c r="O16" s="7"/>
      <c r="P16" s="7"/>
      <c r="Q16" s="7"/>
      <c r="R16" s="7"/>
      <c r="S16" s="27"/>
    </row>
    <row r="17" spans="1:19" ht="12.75" customHeight="1">
      <c r="A17" s="49" t="s">
        <v>33</v>
      </c>
      <c r="B17" s="50"/>
      <c r="C17" s="24"/>
      <c r="D17" s="25"/>
      <c r="E17" s="26" t="s">
        <v>34</v>
      </c>
      <c r="F17" s="24"/>
      <c r="G17" s="26" t="s">
        <v>35</v>
      </c>
      <c r="H17" s="24"/>
      <c r="I17" s="24"/>
      <c r="J17" s="24"/>
      <c r="K17" s="24"/>
      <c r="L17" s="24"/>
      <c r="M17" s="24"/>
      <c r="N17" s="24"/>
      <c r="O17" s="7">
        <v>13</v>
      </c>
      <c r="P17" s="7">
        <v>2</v>
      </c>
      <c r="Q17" s="7">
        <v>11</v>
      </c>
      <c r="R17" s="7" t="s">
        <v>36</v>
      </c>
      <c r="S17" s="28" t="s">
        <v>37</v>
      </c>
    </row>
    <row r="18" spans="2:19" ht="12.75" customHeight="1">
      <c r="B18" s="24"/>
      <c r="C18" s="24"/>
      <c r="D18" s="25"/>
      <c r="E18" s="26" t="s">
        <v>38</v>
      </c>
      <c r="F18" s="24"/>
      <c r="G18" s="24" t="s">
        <v>39</v>
      </c>
      <c r="H18" s="24"/>
      <c r="I18" s="24" t="s">
        <v>40</v>
      </c>
      <c r="J18" s="24"/>
      <c r="K18" s="24"/>
      <c r="L18" s="24"/>
      <c r="M18" s="24"/>
      <c r="N18" s="24"/>
      <c r="O18" s="7"/>
      <c r="P18" s="7"/>
      <c r="Q18" s="7"/>
      <c r="R18" s="7"/>
      <c r="S18" s="27"/>
    </row>
    <row r="19" spans="2:19" ht="12.75" customHeight="1">
      <c r="B19" s="24"/>
      <c r="C19" s="24"/>
      <c r="D19" s="25"/>
      <c r="E19" s="26" t="s">
        <v>41</v>
      </c>
      <c r="F19" s="24"/>
      <c r="G19" s="24" t="s">
        <v>42</v>
      </c>
      <c r="H19" s="24"/>
      <c r="I19" s="24" t="s">
        <v>43</v>
      </c>
      <c r="J19" s="24"/>
      <c r="K19" s="24"/>
      <c r="L19" s="24"/>
      <c r="M19" s="24"/>
      <c r="N19" s="24"/>
      <c r="O19" s="7"/>
      <c r="P19" s="7"/>
      <c r="Q19" s="7"/>
      <c r="R19" s="7"/>
      <c r="S19" s="27"/>
    </row>
    <row r="20" spans="2:19" ht="12.75" customHeight="1">
      <c r="B20" s="24"/>
      <c r="C20" s="24"/>
      <c r="D20" s="25"/>
      <c r="E20" s="26" t="s">
        <v>44</v>
      </c>
      <c r="F20" s="24"/>
      <c r="G20" s="24" t="s">
        <v>45</v>
      </c>
      <c r="H20" s="24"/>
      <c r="I20" s="24" t="s">
        <v>46</v>
      </c>
      <c r="J20" s="24"/>
      <c r="K20" s="24" t="s">
        <v>47</v>
      </c>
      <c r="L20" s="24"/>
      <c r="M20" s="24" t="s">
        <v>48</v>
      </c>
      <c r="N20" s="24"/>
      <c r="O20" s="7"/>
      <c r="P20" s="7"/>
      <c r="Q20" s="7"/>
      <c r="R20" s="7"/>
      <c r="S20" s="27"/>
    </row>
    <row r="21" spans="2:19" ht="12.75" customHeight="1">
      <c r="B21" s="24"/>
      <c r="C21" s="24"/>
      <c r="D21" s="25"/>
      <c r="E21" s="26" t="s">
        <v>49</v>
      </c>
      <c r="F21" s="24"/>
      <c r="G21" s="24" t="s">
        <v>50</v>
      </c>
      <c r="H21" s="24"/>
      <c r="I21" s="24" t="s">
        <v>51</v>
      </c>
      <c r="J21" s="24"/>
      <c r="K21" s="24" t="s">
        <v>52</v>
      </c>
      <c r="L21" s="24"/>
      <c r="M21" s="24"/>
      <c r="N21" s="24"/>
      <c r="O21" s="7"/>
      <c r="P21" s="7"/>
      <c r="Q21" s="7"/>
      <c r="R21" s="7"/>
      <c r="S21" s="27"/>
    </row>
    <row r="22" spans="2:19" ht="12.75" customHeight="1">
      <c r="B22" s="24"/>
      <c r="C22" s="24"/>
      <c r="D22" s="25"/>
      <c r="N22" s="24"/>
      <c r="O22" s="7"/>
      <c r="P22" s="7"/>
      <c r="Q22" s="7"/>
      <c r="R22" s="7"/>
      <c r="S22" s="27"/>
    </row>
    <row r="23" spans="2:19" ht="12" customHeight="1">
      <c r="B23" s="24"/>
      <c r="C23" s="24"/>
      <c r="D23" s="25"/>
      <c r="E23" s="26"/>
      <c r="F23" s="24"/>
      <c r="G23" s="24"/>
      <c r="H23" s="24"/>
      <c r="I23" s="24"/>
      <c r="J23" s="24"/>
      <c r="K23" s="24"/>
      <c r="L23" s="24"/>
      <c r="M23" s="24"/>
      <c r="N23" s="24"/>
      <c r="O23" s="7"/>
      <c r="P23" s="7"/>
      <c r="Q23" s="7"/>
      <c r="R23" s="7"/>
      <c r="S23" s="27"/>
    </row>
    <row r="24" spans="2:19" ht="12.75" customHeight="1">
      <c r="B24" s="24" t="s">
        <v>53</v>
      </c>
      <c r="C24" s="24"/>
      <c r="D24" s="25"/>
      <c r="E24" s="26" t="s">
        <v>49</v>
      </c>
      <c r="F24" s="24"/>
      <c r="G24" s="24" t="s">
        <v>50</v>
      </c>
      <c r="H24" s="24"/>
      <c r="I24" s="24" t="s">
        <v>51</v>
      </c>
      <c r="J24" s="24"/>
      <c r="K24" s="24" t="s">
        <v>52</v>
      </c>
      <c r="L24" s="24"/>
      <c r="M24" s="24"/>
      <c r="N24" s="24"/>
      <c r="O24" s="7">
        <v>3</v>
      </c>
      <c r="P24" s="7" t="s">
        <v>54</v>
      </c>
      <c r="Q24" s="7">
        <v>3</v>
      </c>
      <c r="R24" s="7" t="s">
        <v>54</v>
      </c>
      <c r="S24" s="29" t="s">
        <v>55</v>
      </c>
    </row>
    <row r="25" spans="2:19" ht="12" customHeight="1">
      <c r="B25" s="24"/>
      <c r="C25" s="24"/>
      <c r="D25" s="25"/>
      <c r="E25" s="26"/>
      <c r="F25" s="24"/>
      <c r="G25" s="24"/>
      <c r="H25" s="24"/>
      <c r="I25" s="24"/>
      <c r="J25" s="24"/>
      <c r="K25" s="24"/>
      <c r="L25" s="24"/>
      <c r="M25" s="24"/>
      <c r="N25" s="24"/>
      <c r="O25" s="7"/>
      <c r="P25" s="7"/>
      <c r="Q25" s="7"/>
      <c r="R25" s="7"/>
      <c r="S25" s="27"/>
    </row>
    <row r="26" spans="1:19" ht="12.75" customHeight="1">
      <c r="A26" s="49" t="s">
        <v>56</v>
      </c>
      <c r="B26" s="50"/>
      <c r="C26" s="24"/>
      <c r="D26" s="25"/>
      <c r="E26" s="26" t="s">
        <v>0</v>
      </c>
      <c r="F26" s="24"/>
      <c r="G26" s="24" t="s">
        <v>1</v>
      </c>
      <c r="H26" s="24"/>
      <c r="I26" s="30" t="s">
        <v>2</v>
      </c>
      <c r="J26" s="24"/>
      <c r="K26" s="24" t="s">
        <v>3</v>
      </c>
      <c r="L26" s="24"/>
      <c r="M26" s="24" t="s">
        <v>57</v>
      </c>
      <c r="N26" s="24"/>
      <c r="O26" s="7">
        <v>13</v>
      </c>
      <c r="P26" s="7">
        <v>5</v>
      </c>
      <c r="Q26" s="7">
        <v>7</v>
      </c>
      <c r="R26" s="7">
        <v>1</v>
      </c>
      <c r="S26" s="31">
        <v>2454.87</v>
      </c>
    </row>
    <row r="27" spans="2:19" ht="12.75" customHeight="1">
      <c r="B27" s="24"/>
      <c r="C27" s="24"/>
      <c r="D27" s="25"/>
      <c r="E27" s="26" t="s">
        <v>58</v>
      </c>
      <c r="F27" s="24"/>
      <c r="G27" s="24" t="s">
        <v>59</v>
      </c>
      <c r="H27" s="24"/>
      <c r="I27" s="24" t="s">
        <v>60</v>
      </c>
      <c r="J27" s="24"/>
      <c r="K27" s="24" t="s">
        <v>61</v>
      </c>
      <c r="L27" s="24"/>
      <c r="M27" s="24" t="s">
        <v>62</v>
      </c>
      <c r="N27" s="24"/>
      <c r="O27" s="7"/>
      <c r="P27" s="7"/>
      <c r="Q27" s="7"/>
      <c r="R27" s="7"/>
      <c r="S27" s="27"/>
    </row>
    <row r="28" spans="2:19" ht="12.75" customHeight="1">
      <c r="B28" s="24"/>
      <c r="C28" s="24"/>
      <c r="D28" s="25"/>
      <c r="E28" s="26"/>
      <c r="F28" s="24"/>
      <c r="G28" s="24" t="s">
        <v>63</v>
      </c>
      <c r="H28" s="24"/>
      <c r="I28" s="24" t="s">
        <v>64</v>
      </c>
      <c r="J28" s="24"/>
      <c r="K28" s="24" t="s">
        <v>65</v>
      </c>
      <c r="L28" s="24"/>
      <c r="M28" s="24"/>
      <c r="N28" s="24"/>
      <c r="O28" s="7"/>
      <c r="P28" s="7"/>
      <c r="Q28" s="7"/>
      <c r="R28" s="7"/>
      <c r="S28" s="27"/>
    </row>
    <row r="29" spans="2:19" ht="12.75" customHeight="1">
      <c r="B29" s="24"/>
      <c r="C29" s="24"/>
      <c r="D29" s="25"/>
      <c r="E29" s="26" t="s">
        <v>66</v>
      </c>
      <c r="F29" s="24"/>
      <c r="G29" s="24" t="s">
        <v>67</v>
      </c>
      <c r="H29" s="24"/>
      <c r="I29" s="24"/>
      <c r="J29" s="24"/>
      <c r="K29" s="24"/>
      <c r="L29" s="24"/>
      <c r="M29" s="24"/>
      <c r="N29" s="24"/>
      <c r="O29" s="7"/>
      <c r="P29" s="7"/>
      <c r="Q29" s="7"/>
      <c r="R29" s="7"/>
      <c r="S29" s="27"/>
    </row>
    <row r="30" spans="2:19" ht="12" customHeight="1">
      <c r="B30" s="24"/>
      <c r="C30" s="24"/>
      <c r="D30" s="25"/>
      <c r="E30" s="26"/>
      <c r="F30" s="24"/>
      <c r="G30" s="24"/>
      <c r="H30" s="24"/>
      <c r="I30" s="24"/>
      <c r="J30" s="24"/>
      <c r="K30" s="24"/>
      <c r="L30" s="24"/>
      <c r="M30" s="24"/>
      <c r="N30" s="24"/>
      <c r="O30" s="7"/>
      <c r="P30" s="7"/>
      <c r="Q30" s="7"/>
      <c r="R30" s="7"/>
      <c r="S30" s="27"/>
    </row>
    <row r="31" spans="2:19" ht="12.75" customHeight="1">
      <c r="B31" s="32" t="s">
        <v>68</v>
      </c>
      <c r="C31" s="24"/>
      <c r="D31" s="25"/>
      <c r="E31" s="26" t="s">
        <v>69</v>
      </c>
      <c r="F31" s="24"/>
      <c r="G31" s="24" t="s">
        <v>70</v>
      </c>
      <c r="H31" s="24"/>
      <c r="I31" s="24" t="s">
        <v>57</v>
      </c>
      <c r="J31" s="24"/>
      <c r="K31" s="24"/>
      <c r="L31" s="24"/>
      <c r="M31" s="24"/>
      <c r="N31" s="24"/>
      <c r="O31" s="7">
        <v>3</v>
      </c>
      <c r="P31" s="7">
        <v>3</v>
      </c>
      <c r="Q31" s="7" t="s">
        <v>71</v>
      </c>
      <c r="R31" s="7" t="s">
        <v>71</v>
      </c>
      <c r="S31" s="28">
        <v>1620.68</v>
      </c>
    </row>
    <row r="32" spans="2:19" ht="12" customHeight="1">
      <c r="B32" s="24"/>
      <c r="C32" s="24"/>
      <c r="D32" s="25"/>
      <c r="E32" s="26"/>
      <c r="F32" s="24"/>
      <c r="G32" s="24"/>
      <c r="H32" s="24"/>
      <c r="I32" s="24"/>
      <c r="J32" s="24"/>
      <c r="K32" s="24"/>
      <c r="L32" s="24"/>
      <c r="M32" s="24"/>
      <c r="N32" s="24"/>
      <c r="O32" s="7"/>
      <c r="P32" s="7"/>
      <c r="Q32" s="7"/>
      <c r="R32" s="7"/>
      <c r="S32" s="27"/>
    </row>
    <row r="33" spans="1:19" ht="12.75" customHeight="1">
      <c r="A33" s="49" t="s">
        <v>72</v>
      </c>
      <c r="B33" s="50"/>
      <c r="C33" s="24"/>
      <c r="D33" s="25"/>
      <c r="E33" s="26" t="s">
        <v>73</v>
      </c>
      <c r="F33" s="24"/>
      <c r="G33" s="24" t="s">
        <v>74</v>
      </c>
      <c r="H33" s="24"/>
      <c r="I33" s="24" t="s">
        <v>75</v>
      </c>
      <c r="J33" s="24"/>
      <c r="K33" s="24" t="s">
        <v>76</v>
      </c>
      <c r="L33" s="24"/>
      <c r="M33" s="24" t="s">
        <v>77</v>
      </c>
      <c r="N33" s="24"/>
      <c r="O33" s="7">
        <v>5</v>
      </c>
      <c r="P33" s="7">
        <v>5</v>
      </c>
      <c r="Q33" s="7" t="s">
        <v>78</v>
      </c>
      <c r="R33" s="7" t="s">
        <v>78</v>
      </c>
      <c r="S33" s="28" t="s">
        <v>79</v>
      </c>
    </row>
    <row r="34" spans="2:19" ht="12.75" customHeight="1">
      <c r="B34" s="24"/>
      <c r="C34" s="24"/>
      <c r="D34" s="25"/>
      <c r="E34" s="26"/>
      <c r="F34" s="24"/>
      <c r="G34" s="24"/>
      <c r="H34" s="24"/>
      <c r="I34" s="24"/>
      <c r="J34" s="24"/>
      <c r="K34" s="24"/>
      <c r="L34" s="24"/>
      <c r="M34" s="24"/>
      <c r="N34" s="24"/>
      <c r="O34" s="7"/>
      <c r="P34" s="7"/>
      <c r="Q34" s="7"/>
      <c r="R34" s="7"/>
      <c r="S34" s="27"/>
    </row>
    <row r="35" spans="2:19" ht="12" customHeight="1">
      <c r="B35" s="24"/>
      <c r="C35" s="24"/>
      <c r="D35" s="25"/>
      <c r="E35" s="26"/>
      <c r="F35" s="24"/>
      <c r="G35" s="24"/>
      <c r="H35" s="24"/>
      <c r="I35" s="24"/>
      <c r="J35" s="24"/>
      <c r="K35" s="24"/>
      <c r="L35" s="24"/>
      <c r="M35" s="24"/>
      <c r="N35" s="24"/>
      <c r="O35" s="7"/>
      <c r="P35" s="7"/>
      <c r="Q35" s="7"/>
      <c r="R35" s="7"/>
      <c r="S35" s="27"/>
    </row>
    <row r="36" spans="2:19" ht="12.75" customHeight="1">
      <c r="B36" s="24" t="s">
        <v>80</v>
      </c>
      <c r="C36" s="24"/>
      <c r="D36" s="25"/>
      <c r="E36" s="26" t="s">
        <v>74</v>
      </c>
      <c r="F36" s="24"/>
      <c r="G36" s="24" t="s">
        <v>76</v>
      </c>
      <c r="H36" s="24"/>
      <c r="I36" s="24"/>
      <c r="J36" s="24"/>
      <c r="K36" s="24"/>
      <c r="L36" s="24"/>
      <c r="M36" s="24"/>
      <c r="N36" s="24"/>
      <c r="O36" s="7">
        <v>2</v>
      </c>
      <c r="P36" s="7">
        <v>2</v>
      </c>
      <c r="Q36" s="7" t="s">
        <v>78</v>
      </c>
      <c r="R36" s="7" t="s">
        <v>78</v>
      </c>
      <c r="S36" s="28" t="s">
        <v>81</v>
      </c>
    </row>
    <row r="37" spans="2:19" ht="12" customHeight="1">
      <c r="B37" s="24"/>
      <c r="C37" s="24"/>
      <c r="D37" s="25"/>
      <c r="E37" s="26"/>
      <c r="F37" s="24"/>
      <c r="G37" s="24"/>
      <c r="H37" s="24"/>
      <c r="I37" s="24"/>
      <c r="J37" s="24"/>
      <c r="K37" s="24"/>
      <c r="L37" s="24"/>
      <c r="M37" s="24"/>
      <c r="N37" s="24"/>
      <c r="O37" s="7"/>
      <c r="P37" s="7"/>
      <c r="Q37" s="7"/>
      <c r="R37" s="7"/>
      <c r="S37" s="27"/>
    </row>
    <row r="38" spans="1:19" ht="12.75" customHeight="1">
      <c r="A38" s="49" t="s">
        <v>82</v>
      </c>
      <c r="B38" s="50"/>
      <c r="C38" s="24"/>
      <c r="D38" s="25"/>
      <c r="E38" s="26" t="s">
        <v>83</v>
      </c>
      <c r="F38" s="24"/>
      <c r="G38" s="24" t="s">
        <v>84</v>
      </c>
      <c r="H38" s="24"/>
      <c r="I38" s="24" t="s">
        <v>85</v>
      </c>
      <c r="J38" s="24"/>
      <c r="K38" s="24"/>
      <c r="L38" s="24"/>
      <c r="M38" s="24"/>
      <c r="N38" s="24"/>
      <c r="O38" s="7">
        <v>4</v>
      </c>
      <c r="P38" s="7">
        <v>3</v>
      </c>
      <c r="Q38" s="7" t="s">
        <v>25</v>
      </c>
      <c r="R38" s="7">
        <v>1</v>
      </c>
      <c r="S38" s="33" t="s">
        <v>86</v>
      </c>
    </row>
    <row r="39" spans="2:19" ht="12.75" customHeight="1">
      <c r="B39" s="24"/>
      <c r="C39" s="24"/>
      <c r="D39" s="25"/>
      <c r="E39" s="26" t="s">
        <v>87</v>
      </c>
      <c r="F39" s="24"/>
      <c r="G39" s="24" t="s">
        <v>88</v>
      </c>
      <c r="H39" s="24"/>
      <c r="I39" s="24"/>
      <c r="J39" s="24"/>
      <c r="K39" s="24"/>
      <c r="L39" s="24"/>
      <c r="M39" s="24"/>
      <c r="N39" s="24"/>
      <c r="O39" s="7"/>
      <c r="P39" s="7"/>
      <c r="Q39" s="7"/>
      <c r="R39" s="7"/>
      <c r="S39" s="27"/>
    </row>
    <row r="40" spans="2:19" ht="12" customHeight="1" thickBot="1">
      <c r="B40" s="24"/>
      <c r="C40" s="24"/>
      <c r="D40" s="25"/>
      <c r="E40" s="26"/>
      <c r="F40" s="24"/>
      <c r="G40" s="24"/>
      <c r="H40" s="24"/>
      <c r="I40" s="24"/>
      <c r="J40" s="24"/>
      <c r="K40" s="24"/>
      <c r="L40" s="24"/>
      <c r="M40" s="24"/>
      <c r="N40" s="24"/>
      <c r="O40" s="7"/>
      <c r="P40" s="7"/>
      <c r="Q40" s="7"/>
      <c r="R40" s="7"/>
      <c r="S40" s="27"/>
    </row>
    <row r="41" ht="14.25" customHeight="1" hidden="1" thickBot="1">
      <c r="E41" s="34"/>
    </row>
    <row r="42" spans="1:20" s="37" customFormat="1" ht="12.75" customHeight="1">
      <c r="A42" s="35" t="s">
        <v>89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</row>
    <row r="43" ht="9" customHeight="1"/>
    <row r="44" ht="11.25" customHeight="1"/>
  </sheetData>
  <sheetProtection/>
  <mergeCells count="10">
    <mergeCell ref="A7:C8"/>
    <mergeCell ref="O7:R7"/>
    <mergeCell ref="S7:T8"/>
    <mergeCell ref="E7:M8"/>
    <mergeCell ref="A33:B33"/>
    <mergeCell ref="A38:B38"/>
    <mergeCell ref="A10:B10"/>
    <mergeCell ref="A12:B12"/>
    <mergeCell ref="A17:B17"/>
    <mergeCell ref="A26:B26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.00390625" style="1" customWidth="1"/>
    <col min="2" max="2" width="2.25390625" style="1" customWidth="1"/>
    <col min="3" max="3" width="14.50390625" style="1" customWidth="1"/>
    <col min="4" max="4" width="1.625" style="1" customWidth="1"/>
    <col min="5" max="7" width="22.125" style="1" customWidth="1"/>
    <col min="8" max="16384" width="9.00390625" style="1" customWidth="1"/>
  </cols>
  <sheetData>
    <row r="1" ht="17.25">
      <c r="E1" s="3" t="s">
        <v>91</v>
      </c>
    </row>
    <row r="2" spans="1:7" s="37" customFormat="1" ht="19.5" customHeight="1">
      <c r="A2" s="9"/>
      <c r="B2" s="52"/>
      <c r="C2" s="52"/>
      <c r="D2" s="52"/>
      <c r="E2" s="52"/>
      <c r="F2" s="52"/>
      <c r="G2" s="52"/>
    </row>
    <row r="3" spans="1:7" s="37" customFormat="1" ht="12.75" customHeight="1" thickBot="1">
      <c r="A3" s="6" t="s">
        <v>92</v>
      </c>
      <c r="B3" s="53"/>
      <c r="C3" s="53"/>
      <c r="D3" s="53"/>
      <c r="E3" s="53"/>
      <c r="F3" s="53"/>
      <c r="G3" s="7" t="s">
        <v>93</v>
      </c>
    </row>
    <row r="4" spans="1:7" ht="19.5" customHeight="1" thickTop="1">
      <c r="A4" s="54" t="s">
        <v>8</v>
      </c>
      <c r="B4" s="54"/>
      <c r="C4" s="54"/>
      <c r="D4" s="54"/>
      <c r="E4" s="55" t="s">
        <v>12</v>
      </c>
      <c r="F4" s="55" t="s">
        <v>94</v>
      </c>
      <c r="G4" s="55" t="s">
        <v>95</v>
      </c>
    </row>
    <row r="5" ht="3.75" customHeight="1">
      <c r="E5" s="56"/>
    </row>
    <row r="6" spans="2:7" ht="10.5" customHeight="1">
      <c r="B6" s="51" t="s">
        <v>16</v>
      </c>
      <c r="C6" s="51"/>
      <c r="D6" s="57"/>
      <c r="E6" s="58">
        <f>SUM(E8+E10)</f>
        <v>1693957</v>
      </c>
      <c r="F6" s="58">
        <f>SUM(F8+F10)</f>
        <v>815800</v>
      </c>
      <c r="G6" s="58">
        <f>SUM(G8+G10)</f>
        <v>878157</v>
      </c>
    </row>
    <row r="7" spans="2:7" ht="6" customHeight="1">
      <c r="B7" s="18"/>
      <c r="C7" s="18"/>
      <c r="D7" s="57"/>
      <c r="E7" s="59"/>
      <c r="F7" s="58"/>
      <c r="G7" s="60"/>
    </row>
    <row r="8" spans="2:7" ht="10.5" customHeight="1">
      <c r="B8" s="51" t="s">
        <v>96</v>
      </c>
      <c r="C8" s="51"/>
      <c r="D8" s="57"/>
      <c r="E8" s="59">
        <f>SUM(F8:G8)</f>
        <v>1399831</v>
      </c>
      <c r="F8" s="58">
        <f>SUM(F12:F32)</f>
        <v>673049</v>
      </c>
      <c r="G8" s="58">
        <f>SUM(G12:G32)</f>
        <v>726782</v>
      </c>
    </row>
    <row r="9" spans="2:7" ht="6" customHeight="1">
      <c r="B9" s="18"/>
      <c r="C9" s="18"/>
      <c r="D9" s="57"/>
      <c r="E9" s="59"/>
      <c r="F9" s="58"/>
      <c r="G9" s="60"/>
    </row>
    <row r="10" spans="2:7" ht="10.5" customHeight="1">
      <c r="B10" s="51" t="s">
        <v>97</v>
      </c>
      <c r="C10" s="51"/>
      <c r="D10" s="57"/>
      <c r="E10" s="58">
        <f>SUM(E34+E39+E43+E47+E53+E58+E61+E70+E73+E76)</f>
        <v>294126</v>
      </c>
      <c r="F10" s="58">
        <f>SUM(F34+F39+F43+F47+F53+F58+F61+F70+F73+F76)</f>
        <v>142751</v>
      </c>
      <c r="G10" s="58">
        <f>SUM(G34+G39+G43+G47+G53+G58+G61+G70+G73+G76)</f>
        <v>151375</v>
      </c>
    </row>
    <row r="11" spans="2:7" ht="6" customHeight="1">
      <c r="B11" s="24"/>
      <c r="C11" s="24"/>
      <c r="E11" s="61"/>
      <c r="F11" s="29"/>
      <c r="G11" s="62"/>
    </row>
    <row r="12" spans="2:7" ht="10.5" customHeight="1">
      <c r="B12" s="24"/>
      <c r="C12" s="24" t="s">
        <v>20</v>
      </c>
      <c r="E12" s="63">
        <f aca="true" t="shared" si="0" ref="E12:E32">SUM(F12:G12)</f>
        <v>326100</v>
      </c>
      <c r="F12" s="29">
        <v>154296</v>
      </c>
      <c r="G12" s="29">
        <v>171804</v>
      </c>
    </row>
    <row r="13" spans="2:7" ht="10.5" customHeight="1">
      <c r="B13" s="24"/>
      <c r="C13" s="24" t="s">
        <v>98</v>
      </c>
      <c r="E13" s="63">
        <f t="shared" si="0"/>
        <v>118845</v>
      </c>
      <c r="F13" s="29">
        <v>57306</v>
      </c>
      <c r="G13" s="29">
        <v>61539</v>
      </c>
    </row>
    <row r="14" spans="2:7" ht="10.5" customHeight="1">
      <c r="B14" s="24"/>
      <c r="C14" s="24" t="s">
        <v>99</v>
      </c>
      <c r="E14" s="63">
        <f t="shared" si="0"/>
        <v>77286</v>
      </c>
      <c r="F14" s="29">
        <v>36484</v>
      </c>
      <c r="G14" s="29">
        <v>40802</v>
      </c>
    </row>
    <row r="15" spans="2:7" ht="10.5" customHeight="1">
      <c r="B15" s="24"/>
      <c r="C15" s="24" t="s">
        <v>100</v>
      </c>
      <c r="E15" s="63">
        <f t="shared" si="0"/>
        <v>83604</v>
      </c>
      <c r="F15" s="29">
        <v>40333</v>
      </c>
      <c r="G15" s="29">
        <v>43271</v>
      </c>
    </row>
    <row r="16" spans="2:7" ht="10.5" customHeight="1">
      <c r="B16" s="24"/>
      <c r="C16" s="24" t="s">
        <v>0</v>
      </c>
      <c r="E16" s="63">
        <f t="shared" si="0"/>
        <v>74210</v>
      </c>
      <c r="F16" s="29">
        <v>35894</v>
      </c>
      <c r="G16" s="29">
        <v>38316</v>
      </c>
    </row>
    <row r="17" spans="2:7" ht="10.5" customHeight="1">
      <c r="B17" s="24"/>
      <c r="C17" s="24" t="s">
        <v>101</v>
      </c>
      <c r="E17" s="63">
        <f t="shared" si="0"/>
        <v>68840</v>
      </c>
      <c r="F17" s="29">
        <v>32918</v>
      </c>
      <c r="G17" s="29">
        <v>35922</v>
      </c>
    </row>
    <row r="18" spans="2:7" ht="10.5" customHeight="1">
      <c r="B18" s="24"/>
      <c r="C18" s="24" t="s">
        <v>1</v>
      </c>
      <c r="E18" s="63">
        <f t="shared" si="0"/>
        <v>19819</v>
      </c>
      <c r="F18" s="29">
        <v>9558</v>
      </c>
      <c r="G18" s="29">
        <v>10261</v>
      </c>
    </row>
    <row r="19" spans="2:7" ht="10.5" customHeight="1">
      <c r="B19" s="24"/>
      <c r="C19" s="24" t="s">
        <v>102</v>
      </c>
      <c r="E19" s="63">
        <f t="shared" si="0"/>
        <v>32815</v>
      </c>
      <c r="F19" s="29">
        <v>15607</v>
      </c>
      <c r="G19" s="29">
        <v>17208</v>
      </c>
    </row>
    <row r="20" spans="2:7" ht="10.5" customHeight="1">
      <c r="B20" s="24"/>
      <c r="C20" s="24" t="s">
        <v>103</v>
      </c>
      <c r="E20" s="63">
        <f t="shared" si="0"/>
        <v>53391</v>
      </c>
      <c r="F20" s="29">
        <v>26081</v>
      </c>
      <c r="G20" s="29">
        <v>27310</v>
      </c>
    </row>
    <row r="21" spans="2:7" ht="10.5" customHeight="1">
      <c r="B21" s="24"/>
      <c r="C21" s="24" t="s">
        <v>104</v>
      </c>
      <c r="E21" s="63">
        <f t="shared" si="0"/>
        <v>46052</v>
      </c>
      <c r="F21" s="29">
        <v>21966</v>
      </c>
      <c r="G21" s="29">
        <v>24086</v>
      </c>
    </row>
    <row r="22" spans="2:7" ht="10.5" customHeight="1">
      <c r="B22" s="24"/>
      <c r="C22" s="24" t="s">
        <v>2</v>
      </c>
      <c r="E22" s="63">
        <f t="shared" si="0"/>
        <v>37825</v>
      </c>
      <c r="F22" s="29">
        <v>18563</v>
      </c>
      <c r="G22" s="29">
        <v>19262</v>
      </c>
    </row>
    <row r="23" spans="2:7" ht="10.5" customHeight="1">
      <c r="B23" s="24"/>
      <c r="C23" s="24" t="s">
        <v>105</v>
      </c>
      <c r="E23" s="63">
        <f t="shared" si="0"/>
        <v>50754</v>
      </c>
      <c r="F23" s="29">
        <v>24359</v>
      </c>
      <c r="G23" s="29">
        <v>26395</v>
      </c>
    </row>
    <row r="24" spans="2:7" ht="10.5" customHeight="1">
      <c r="B24" s="24"/>
      <c r="C24" s="24" t="s">
        <v>106</v>
      </c>
      <c r="E24" s="63">
        <f t="shared" si="0"/>
        <v>116202</v>
      </c>
      <c r="F24" s="29">
        <v>57191</v>
      </c>
      <c r="G24" s="29">
        <v>59011</v>
      </c>
    </row>
    <row r="25" spans="2:7" ht="10.5" customHeight="1">
      <c r="B25" s="24"/>
      <c r="C25" s="24" t="s">
        <v>3</v>
      </c>
      <c r="E25" s="63">
        <f t="shared" si="0"/>
        <v>75922</v>
      </c>
      <c r="F25" s="29">
        <v>37328</v>
      </c>
      <c r="G25" s="29">
        <v>38594</v>
      </c>
    </row>
    <row r="26" spans="2:7" ht="10.5" customHeight="1">
      <c r="B26" s="24"/>
      <c r="C26" s="24" t="s">
        <v>23</v>
      </c>
      <c r="E26" s="63">
        <f t="shared" si="0"/>
        <v>25241</v>
      </c>
      <c r="F26" s="29">
        <v>12242</v>
      </c>
      <c r="G26" s="29">
        <v>12999</v>
      </c>
    </row>
    <row r="27" spans="2:7" ht="10.5" customHeight="1">
      <c r="B27" s="24"/>
      <c r="C27" s="24" t="s">
        <v>24</v>
      </c>
      <c r="E27" s="63">
        <f t="shared" si="0"/>
        <v>36922</v>
      </c>
      <c r="F27" s="29">
        <v>18213</v>
      </c>
      <c r="G27" s="29">
        <v>18709</v>
      </c>
    </row>
    <row r="28" spans="2:7" ht="10.5" customHeight="1">
      <c r="B28" s="24"/>
      <c r="C28" s="24" t="s">
        <v>107</v>
      </c>
      <c r="E28" s="63">
        <f t="shared" si="0"/>
        <v>24267</v>
      </c>
      <c r="F28" s="29">
        <v>11517</v>
      </c>
      <c r="G28" s="29">
        <v>12750</v>
      </c>
    </row>
    <row r="29" spans="2:7" ht="10.5" customHeight="1">
      <c r="B29" s="24"/>
      <c r="C29" s="24" t="s">
        <v>26</v>
      </c>
      <c r="E29" s="63">
        <f t="shared" si="0"/>
        <v>27855</v>
      </c>
      <c r="F29" s="29">
        <v>13362</v>
      </c>
      <c r="G29" s="29">
        <v>14493</v>
      </c>
    </row>
    <row r="30" spans="2:7" ht="10.5" customHeight="1">
      <c r="B30" s="24"/>
      <c r="C30" s="24" t="s">
        <v>57</v>
      </c>
      <c r="E30" s="63">
        <f t="shared" si="0"/>
        <v>39639</v>
      </c>
      <c r="F30" s="29">
        <v>19051</v>
      </c>
      <c r="G30" s="29">
        <v>20588</v>
      </c>
    </row>
    <row r="31" spans="2:7" ht="10.5" customHeight="1">
      <c r="B31" s="24"/>
      <c r="C31" s="24" t="s">
        <v>85</v>
      </c>
      <c r="E31" s="63">
        <f t="shared" si="0"/>
        <v>31886</v>
      </c>
      <c r="F31" s="29">
        <v>15052</v>
      </c>
      <c r="G31" s="29">
        <v>16834</v>
      </c>
    </row>
    <row r="32" spans="2:7" ht="10.5" customHeight="1">
      <c r="B32" s="24"/>
      <c r="C32" s="24" t="s">
        <v>108</v>
      </c>
      <c r="E32" s="63">
        <f t="shared" si="0"/>
        <v>32356</v>
      </c>
      <c r="F32" s="29">
        <v>15728</v>
      </c>
      <c r="G32" s="29">
        <v>16628</v>
      </c>
    </row>
    <row r="33" spans="2:7" ht="6" customHeight="1">
      <c r="B33" s="24"/>
      <c r="C33" s="24"/>
      <c r="E33" s="63"/>
      <c r="F33" s="29"/>
      <c r="G33" s="62">
        <f>SUM(E33:F33)</f>
        <v>0</v>
      </c>
    </row>
    <row r="34" spans="2:7" ht="10.5" customHeight="1">
      <c r="B34" s="51" t="s">
        <v>27</v>
      </c>
      <c r="C34" s="51"/>
      <c r="D34" s="23"/>
      <c r="E34" s="61">
        <f>SUM(F34:G34)</f>
        <v>45288</v>
      </c>
      <c r="F34" s="58">
        <f>SUM(F35:F37)</f>
        <v>22108</v>
      </c>
      <c r="G34" s="58">
        <f>SUM(G35:G37)</f>
        <v>23180</v>
      </c>
    </row>
    <row r="35" spans="2:7" ht="10.5" customHeight="1">
      <c r="B35" s="24"/>
      <c r="C35" s="24" t="s">
        <v>109</v>
      </c>
      <c r="E35" s="63">
        <f>SUM(F35:G35)</f>
        <v>17944</v>
      </c>
      <c r="F35" s="29">
        <v>8919</v>
      </c>
      <c r="G35" s="29">
        <v>9025</v>
      </c>
    </row>
    <row r="36" spans="2:7" ht="10.5" customHeight="1">
      <c r="B36" s="24"/>
      <c r="C36" s="24" t="s">
        <v>110</v>
      </c>
      <c r="E36" s="63">
        <f>SUM(F36:G36)</f>
        <v>17705</v>
      </c>
      <c r="F36" s="29">
        <v>8455</v>
      </c>
      <c r="G36" s="29">
        <v>9250</v>
      </c>
    </row>
    <row r="37" spans="2:7" ht="10.5" customHeight="1">
      <c r="B37" s="24"/>
      <c r="C37" s="24" t="s">
        <v>111</v>
      </c>
      <c r="E37" s="63">
        <f>SUM(F37:G37)</f>
        <v>9639</v>
      </c>
      <c r="F37" s="29">
        <v>4734</v>
      </c>
      <c r="G37" s="29">
        <v>4905</v>
      </c>
    </row>
    <row r="38" spans="2:7" ht="6" customHeight="1">
      <c r="B38" s="24"/>
      <c r="E38" s="63"/>
      <c r="F38" s="29"/>
      <c r="G38" s="29"/>
    </row>
    <row r="39" spans="2:7" ht="10.5" customHeight="1">
      <c r="B39" s="51" t="s">
        <v>112</v>
      </c>
      <c r="C39" s="51"/>
      <c r="E39" s="61">
        <f>SUM(F39:G39)</f>
        <v>32312</v>
      </c>
      <c r="F39" s="58">
        <f>SUM(F40:F41)</f>
        <v>15647</v>
      </c>
      <c r="G39" s="58">
        <f>SUM(G40:G41)</f>
        <v>16665</v>
      </c>
    </row>
    <row r="40" spans="2:7" ht="10.5" customHeight="1">
      <c r="B40" s="24"/>
      <c r="C40" s="24" t="s">
        <v>113</v>
      </c>
      <c r="D40" s="64"/>
      <c r="E40" s="63">
        <f>SUM(F40:G40)</f>
        <v>26898</v>
      </c>
      <c r="F40" s="29">
        <v>13043</v>
      </c>
      <c r="G40" s="29">
        <v>13855</v>
      </c>
    </row>
    <row r="41" spans="2:7" ht="10.5" customHeight="1">
      <c r="B41" s="24"/>
      <c r="C41" s="24" t="s">
        <v>114</v>
      </c>
      <c r="E41" s="63">
        <f>SUM(F41:G41)</f>
        <v>5414</v>
      </c>
      <c r="F41" s="29">
        <v>2604</v>
      </c>
      <c r="G41" s="29">
        <v>2810</v>
      </c>
    </row>
    <row r="42" spans="2:7" ht="6" customHeight="1">
      <c r="B42" s="24"/>
      <c r="C42" s="24"/>
      <c r="E42" s="63"/>
      <c r="F42" s="29"/>
      <c r="G42" s="29"/>
    </row>
    <row r="43" spans="2:7" ht="10.5" customHeight="1">
      <c r="B43" s="51" t="s">
        <v>41</v>
      </c>
      <c r="C43" s="51"/>
      <c r="E43" s="61">
        <f>SUM(F43:G43)</f>
        <v>29997</v>
      </c>
      <c r="F43" s="58">
        <f>SUM(F44:F45)</f>
        <v>14543</v>
      </c>
      <c r="G43" s="58">
        <f>SUM(G44:G45)</f>
        <v>15454</v>
      </c>
    </row>
    <row r="44" spans="2:7" ht="10.5" customHeight="1">
      <c r="B44" s="24"/>
      <c r="C44" s="24" t="s">
        <v>115</v>
      </c>
      <c r="E44" s="63">
        <f>SUM(F44:G44)</f>
        <v>22773</v>
      </c>
      <c r="F44" s="29">
        <v>11032</v>
      </c>
      <c r="G44" s="29">
        <v>11741</v>
      </c>
    </row>
    <row r="45" spans="2:7" ht="10.5" customHeight="1">
      <c r="B45" s="24"/>
      <c r="C45" s="24" t="s">
        <v>116</v>
      </c>
      <c r="D45" s="23"/>
      <c r="E45" s="63">
        <f>SUM(F45:G45)</f>
        <v>7224</v>
      </c>
      <c r="F45" s="29">
        <v>3511</v>
      </c>
      <c r="G45" s="29">
        <v>3713</v>
      </c>
    </row>
    <row r="46" spans="2:7" ht="6" customHeight="1">
      <c r="B46" s="24"/>
      <c r="C46" s="24"/>
      <c r="E46" s="63"/>
      <c r="F46" s="29"/>
      <c r="G46" s="29"/>
    </row>
    <row r="47" spans="2:7" ht="10.5" customHeight="1">
      <c r="B47" s="51" t="s">
        <v>44</v>
      </c>
      <c r="C47" s="51"/>
      <c r="E47" s="61">
        <f>SUM(F47:G47)</f>
        <v>40515</v>
      </c>
      <c r="F47" s="58">
        <f>SUM(F48:F51)</f>
        <v>20010</v>
      </c>
      <c r="G47" s="58">
        <f>SUM(G48:G51)</f>
        <v>20505</v>
      </c>
    </row>
    <row r="48" spans="2:7" ht="10.5" customHeight="1">
      <c r="B48" s="24"/>
      <c r="C48" s="24" t="s">
        <v>117</v>
      </c>
      <c r="E48" s="63">
        <f>SUM(F48:G48)</f>
        <v>16912</v>
      </c>
      <c r="F48" s="29">
        <v>8317</v>
      </c>
      <c r="G48" s="29">
        <v>8595</v>
      </c>
    </row>
    <row r="49" spans="2:7" ht="10.5" customHeight="1">
      <c r="B49" s="24"/>
      <c r="C49" s="24" t="s">
        <v>118</v>
      </c>
      <c r="D49" s="23"/>
      <c r="E49" s="63">
        <f>SUM(F49:G49)</f>
        <v>7585</v>
      </c>
      <c r="F49" s="29">
        <v>3761</v>
      </c>
      <c r="G49" s="29">
        <v>3824</v>
      </c>
    </row>
    <row r="50" spans="2:7" ht="10.5" customHeight="1">
      <c r="B50" s="24"/>
      <c r="C50" s="24" t="s">
        <v>119</v>
      </c>
      <c r="E50" s="63">
        <f>SUM(F50:G50)</f>
        <v>12177</v>
      </c>
      <c r="F50" s="29">
        <v>6093</v>
      </c>
      <c r="G50" s="29">
        <v>6084</v>
      </c>
    </row>
    <row r="51" spans="2:7" ht="10.5" customHeight="1">
      <c r="B51" s="24"/>
      <c r="C51" s="24" t="s">
        <v>120</v>
      </c>
      <c r="E51" s="63">
        <f>SUM(F51:G51)</f>
        <v>3841</v>
      </c>
      <c r="F51" s="29">
        <v>1839</v>
      </c>
      <c r="G51" s="29">
        <v>2002</v>
      </c>
    </row>
    <row r="52" spans="5:7" ht="6" customHeight="1">
      <c r="E52" s="63"/>
      <c r="F52" s="29"/>
      <c r="G52" s="29"/>
    </row>
    <row r="53" spans="2:7" ht="10.5" customHeight="1">
      <c r="B53" s="51" t="s">
        <v>49</v>
      </c>
      <c r="C53" s="51"/>
      <c r="D53" s="23"/>
      <c r="E53" s="61">
        <f>SUM(F53:G53)</f>
        <v>59293</v>
      </c>
      <c r="F53" s="58">
        <f>SUM(F54:F56)</f>
        <v>28532</v>
      </c>
      <c r="G53" s="58">
        <f>SUM(G54:G56)</f>
        <v>30761</v>
      </c>
    </row>
    <row r="54" spans="2:7" ht="10.5" customHeight="1">
      <c r="B54" s="24"/>
      <c r="C54" s="24" t="s">
        <v>121</v>
      </c>
      <c r="E54" s="63">
        <f>SUM(F54:G54)</f>
        <v>21697</v>
      </c>
      <c r="F54" s="29">
        <v>10304</v>
      </c>
      <c r="G54" s="29">
        <v>11393</v>
      </c>
    </row>
    <row r="55" spans="3:7" ht="10.5" customHeight="1">
      <c r="C55" s="24" t="s">
        <v>122</v>
      </c>
      <c r="E55" s="63">
        <f>SUM(F55:G55)</f>
        <v>18541</v>
      </c>
      <c r="F55" s="29">
        <v>8980</v>
      </c>
      <c r="G55" s="29">
        <v>9561</v>
      </c>
    </row>
    <row r="56" spans="3:7" ht="10.5" customHeight="1">
      <c r="C56" s="24" t="s">
        <v>123</v>
      </c>
      <c r="E56" s="63">
        <f>SUM(F56:G56)</f>
        <v>19055</v>
      </c>
      <c r="F56" s="29">
        <v>9248</v>
      </c>
      <c r="G56" s="29">
        <v>9807</v>
      </c>
    </row>
    <row r="57" spans="5:7" ht="6" customHeight="1">
      <c r="E57" s="63"/>
      <c r="F57" s="29"/>
      <c r="G57" s="29"/>
    </row>
    <row r="58" spans="2:7" ht="10.5" customHeight="1">
      <c r="B58" s="51" t="s">
        <v>31</v>
      </c>
      <c r="C58" s="51"/>
      <c r="E58" s="61">
        <f>SUM(F58:G58)</f>
        <v>13403</v>
      </c>
      <c r="F58" s="58">
        <f>SUM(F59:F59)</f>
        <v>6404</v>
      </c>
      <c r="G58" s="58">
        <f>SUM(G59:G59)</f>
        <v>6999</v>
      </c>
    </row>
    <row r="59" spans="2:7" ht="10.5" customHeight="1">
      <c r="B59" s="24"/>
      <c r="C59" s="24" t="s">
        <v>124</v>
      </c>
      <c r="D59" s="23"/>
      <c r="E59" s="63">
        <f>SUM(F59:G59)</f>
        <v>13403</v>
      </c>
      <c r="F59" s="29">
        <v>6404</v>
      </c>
      <c r="G59" s="29">
        <v>6999</v>
      </c>
    </row>
    <row r="60" spans="5:7" ht="6" customHeight="1">
      <c r="E60" s="63"/>
      <c r="F60" s="29"/>
      <c r="G60" s="29"/>
    </row>
    <row r="61" spans="2:7" ht="10.5" customHeight="1">
      <c r="B61" s="65" t="s">
        <v>58</v>
      </c>
      <c r="C61" s="65"/>
      <c r="E61" s="61">
        <f aca="true" t="shared" si="1" ref="E61:E68">SUM(F61:G61)</f>
        <v>46803</v>
      </c>
      <c r="F61" s="58">
        <f>SUM(F62:F68)</f>
        <v>22624</v>
      </c>
      <c r="G61" s="58">
        <f>SUM(G62:G68)</f>
        <v>24179</v>
      </c>
    </row>
    <row r="62" spans="2:7" ht="10.5" customHeight="1">
      <c r="B62" s="26"/>
      <c r="C62" s="26" t="s">
        <v>125</v>
      </c>
      <c r="E62" s="63">
        <f t="shared" si="1"/>
        <v>6448</v>
      </c>
      <c r="F62" s="29">
        <v>3300</v>
      </c>
      <c r="G62" s="29">
        <v>3148</v>
      </c>
    </row>
    <row r="63" spans="2:7" ht="10.5" customHeight="1">
      <c r="B63" s="26"/>
      <c r="C63" s="26" t="s">
        <v>126</v>
      </c>
      <c r="E63" s="63">
        <f t="shared" si="1"/>
        <v>4633</v>
      </c>
      <c r="F63" s="29">
        <v>2210</v>
      </c>
      <c r="G63" s="29">
        <v>2423</v>
      </c>
    </row>
    <row r="64" spans="2:7" ht="10.5" customHeight="1">
      <c r="B64" s="26"/>
      <c r="C64" s="26" t="s">
        <v>127</v>
      </c>
      <c r="E64" s="63">
        <f t="shared" si="1"/>
        <v>8715</v>
      </c>
      <c r="F64" s="29">
        <v>4212</v>
      </c>
      <c r="G64" s="29">
        <v>4503</v>
      </c>
    </row>
    <row r="65" spans="2:7" ht="10.5" customHeight="1">
      <c r="B65" s="26"/>
      <c r="C65" s="26" t="s">
        <v>128</v>
      </c>
      <c r="E65" s="63">
        <f t="shared" si="1"/>
        <v>4315</v>
      </c>
      <c r="F65" s="29">
        <v>2077</v>
      </c>
      <c r="G65" s="29">
        <v>2238</v>
      </c>
    </row>
    <row r="66" spans="2:7" ht="10.5" customHeight="1">
      <c r="B66" s="26"/>
      <c r="C66" s="26" t="s">
        <v>129</v>
      </c>
      <c r="E66" s="63">
        <f t="shared" si="1"/>
        <v>11113</v>
      </c>
      <c r="F66" s="29">
        <v>5338</v>
      </c>
      <c r="G66" s="29">
        <v>5775</v>
      </c>
    </row>
    <row r="67" spans="2:7" ht="10.5" customHeight="1">
      <c r="B67" s="26"/>
      <c r="C67" s="26" t="s">
        <v>130</v>
      </c>
      <c r="E67" s="63">
        <f t="shared" si="1"/>
        <v>9114</v>
      </c>
      <c r="F67" s="29">
        <v>4310</v>
      </c>
      <c r="G67" s="29">
        <v>4804</v>
      </c>
    </row>
    <row r="68" spans="2:7" ht="10.5" customHeight="1">
      <c r="B68" s="20"/>
      <c r="C68" s="26" t="s">
        <v>131</v>
      </c>
      <c r="E68" s="63">
        <f t="shared" si="1"/>
        <v>2465</v>
      </c>
      <c r="F68" s="29">
        <v>1177</v>
      </c>
      <c r="G68" s="29">
        <v>1288</v>
      </c>
    </row>
    <row r="69" spans="2:7" ht="6" customHeight="1">
      <c r="B69" s="26"/>
      <c r="C69" s="26"/>
      <c r="D69" s="57"/>
      <c r="E69" s="29"/>
      <c r="F69" s="29"/>
      <c r="G69" s="29"/>
    </row>
    <row r="70" spans="2:7" ht="10.5" customHeight="1">
      <c r="B70" s="65" t="s">
        <v>66</v>
      </c>
      <c r="C70" s="65"/>
      <c r="E70" s="61">
        <f>SUM(F70:G70)</f>
        <v>15810</v>
      </c>
      <c r="F70" s="58">
        <f>SUM(F71)</f>
        <v>7693</v>
      </c>
      <c r="G70" s="58">
        <f>SUM(G71)</f>
        <v>8117</v>
      </c>
    </row>
    <row r="71" spans="2:7" ht="10.5" customHeight="1">
      <c r="B71" s="26"/>
      <c r="C71" s="26" t="s">
        <v>132</v>
      </c>
      <c r="E71" s="63">
        <f>SUM(F71:G71)</f>
        <v>15810</v>
      </c>
      <c r="F71" s="29">
        <v>7693</v>
      </c>
      <c r="G71" s="29">
        <v>8117</v>
      </c>
    </row>
    <row r="72" spans="2:7" ht="6" customHeight="1">
      <c r="B72" s="26"/>
      <c r="C72" s="26"/>
      <c r="E72" s="63"/>
      <c r="F72" s="29"/>
      <c r="G72" s="29"/>
    </row>
    <row r="73" spans="2:7" ht="10.5" customHeight="1">
      <c r="B73" s="65" t="s">
        <v>133</v>
      </c>
      <c r="C73" s="65"/>
      <c r="E73" s="61">
        <f>SUM(F73:G73)</f>
        <v>9197</v>
      </c>
      <c r="F73" s="58">
        <f>F74</f>
        <v>4430</v>
      </c>
      <c r="G73" s="58">
        <f>G74</f>
        <v>4767</v>
      </c>
    </row>
    <row r="74" spans="2:7" ht="10.5" customHeight="1">
      <c r="B74" s="26"/>
      <c r="C74" s="26" t="s">
        <v>134</v>
      </c>
      <c r="E74" s="63">
        <f>SUM(F74:G74)</f>
        <v>9197</v>
      </c>
      <c r="F74" s="29">
        <v>4430</v>
      </c>
      <c r="G74" s="29">
        <v>4767</v>
      </c>
    </row>
    <row r="75" spans="2:7" ht="6" customHeight="1">
      <c r="B75" s="26"/>
      <c r="C75" s="26"/>
      <c r="E75" s="63"/>
      <c r="F75" s="29"/>
      <c r="G75" s="29"/>
    </row>
    <row r="76" spans="2:7" ht="10.5" customHeight="1">
      <c r="B76" s="65" t="s">
        <v>87</v>
      </c>
      <c r="C76" s="65"/>
      <c r="E76" s="61">
        <f>SUM(F76:G76)</f>
        <v>1508</v>
      </c>
      <c r="F76" s="58">
        <f>SUM(F77)</f>
        <v>760</v>
      </c>
      <c r="G76" s="58">
        <f>SUM(G77)</f>
        <v>748</v>
      </c>
    </row>
    <row r="77" spans="2:7" ht="10.5" customHeight="1">
      <c r="B77" s="26"/>
      <c r="C77" s="26" t="s">
        <v>135</v>
      </c>
      <c r="E77" s="63">
        <f>SUM(F77:G77)</f>
        <v>1508</v>
      </c>
      <c r="F77" s="29">
        <v>760</v>
      </c>
      <c r="G77" s="29">
        <v>748</v>
      </c>
    </row>
    <row r="78" ht="5.25" customHeight="1" thickBot="1">
      <c r="E78" s="34"/>
    </row>
    <row r="79" spans="1:7" ht="13.5">
      <c r="A79" s="35" t="s">
        <v>136</v>
      </c>
      <c r="B79" s="66"/>
      <c r="C79" s="66"/>
      <c r="D79" s="66"/>
      <c r="E79" s="66"/>
      <c r="F79" s="66"/>
      <c r="G79" s="66"/>
    </row>
  </sheetData>
  <sheetProtection/>
  <mergeCells count="14">
    <mergeCell ref="B73:C73"/>
    <mergeCell ref="B76:C76"/>
    <mergeCell ref="B43:C43"/>
    <mergeCell ref="B47:C47"/>
    <mergeCell ref="B53:C53"/>
    <mergeCell ref="B58:C58"/>
    <mergeCell ref="B61:C61"/>
    <mergeCell ref="B70:C70"/>
    <mergeCell ref="A4:D4"/>
    <mergeCell ref="B6:C6"/>
    <mergeCell ref="B8:C8"/>
    <mergeCell ref="B10:C10"/>
    <mergeCell ref="B34:C34"/>
    <mergeCell ref="B39:C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5"/>
  <sheetViews>
    <sheetView zoomScalePageLayoutView="0" workbookViewId="0" topLeftCell="A1">
      <selection activeCell="I25" sqref="I25"/>
    </sheetView>
  </sheetViews>
  <sheetFormatPr defaultColWidth="9.00390625" defaultRowHeight="13.5"/>
  <cols>
    <col min="1" max="1" width="0.5" style="1" customWidth="1"/>
    <col min="2" max="2" width="1.75390625" style="1" customWidth="1"/>
    <col min="3" max="3" width="2.125" style="1" customWidth="1"/>
    <col min="4" max="4" width="6.50390625" style="1" customWidth="1"/>
    <col min="5" max="5" width="6.625" style="1" customWidth="1"/>
    <col min="6" max="6" width="0.5" style="1" customWidth="1"/>
    <col min="7" max="7" width="11.875" style="135" customWidth="1"/>
    <col min="8" max="8" width="11.625" style="135" customWidth="1"/>
    <col min="9" max="9" width="11.375" style="1" customWidth="1"/>
    <col min="10" max="10" width="10.125" style="1" customWidth="1"/>
    <col min="11" max="11" width="10.625" style="1" customWidth="1"/>
    <col min="12" max="12" width="12.375" style="1" customWidth="1"/>
    <col min="13" max="13" width="0.5" style="1" customWidth="1"/>
    <col min="14" max="14" width="2.25390625" style="1" customWidth="1"/>
    <col min="15" max="15" width="2.125" style="1" customWidth="1"/>
    <col min="16" max="16" width="13.125" style="1" customWidth="1"/>
    <col min="17" max="17" width="0.37109375" style="1" customWidth="1"/>
    <col min="18" max="18" width="11.875" style="1" customWidth="1"/>
    <col min="19" max="19" width="11.625" style="1" customWidth="1"/>
    <col min="20" max="20" width="11.125" style="1" customWidth="1"/>
    <col min="21" max="21" width="10.00390625" style="1" customWidth="1"/>
    <col min="22" max="22" width="10.625" style="1" customWidth="1"/>
    <col min="23" max="23" width="12.25390625" style="1" customWidth="1"/>
    <col min="24" max="16384" width="9.00390625" style="1" customWidth="1"/>
  </cols>
  <sheetData>
    <row r="1" spans="1:23" ht="17.25">
      <c r="A1" s="67"/>
      <c r="B1" s="67"/>
      <c r="C1" s="67"/>
      <c r="D1" s="67"/>
      <c r="E1" s="67"/>
      <c r="F1" s="67"/>
      <c r="G1" s="68" t="s">
        <v>137</v>
      </c>
      <c r="H1" s="69"/>
      <c r="I1" s="67"/>
      <c r="J1" s="67"/>
      <c r="K1" s="67"/>
      <c r="L1" s="67"/>
      <c r="M1" s="67"/>
      <c r="N1" s="67"/>
      <c r="O1" s="67"/>
      <c r="P1" s="67"/>
      <c r="Q1" s="67"/>
      <c r="R1" s="70"/>
      <c r="S1" s="67"/>
      <c r="T1" s="67"/>
      <c r="U1" s="67"/>
      <c r="V1" s="67"/>
      <c r="W1" s="67"/>
    </row>
    <row r="2" spans="1:23" ht="15.75" customHeight="1">
      <c r="A2" s="67"/>
      <c r="B2" s="67"/>
      <c r="C2" s="67"/>
      <c r="D2" s="67"/>
      <c r="E2" s="67"/>
      <c r="F2" s="67"/>
      <c r="G2" s="71" t="s">
        <v>138</v>
      </c>
      <c r="H2" s="69"/>
      <c r="I2" s="67"/>
      <c r="J2" s="67"/>
      <c r="K2" s="67"/>
      <c r="L2" s="67"/>
      <c r="M2" s="67"/>
      <c r="N2" s="67"/>
      <c r="O2" s="67"/>
      <c r="P2" s="67"/>
      <c r="Q2" s="67"/>
      <c r="R2" s="72"/>
      <c r="S2" s="67"/>
      <c r="T2" s="67"/>
      <c r="U2" s="67"/>
      <c r="V2" s="67"/>
      <c r="W2" s="67"/>
    </row>
    <row r="3" spans="1:23" ht="14.25" thickBot="1">
      <c r="A3" s="73" t="s">
        <v>139</v>
      </c>
      <c r="B3" s="67"/>
      <c r="C3" s="67"/>
      <c r="D3" s="67"/>
      <c r="E3" s="67"/>
      <c r="F3" s="67"/>
      <c r="G3" s="69"/>
      <c r="H3" s="69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</row>
    <row r="4" spans="1:23" s="37" customFormat="1" ht="29.25" customHeight="1" thickTop="1">
      <c r="A4" s="74" t="s">
        <v>8</v>
      </c>
      <c r="B4" s="74"/>
      <c r="C4" s="74"/>
      <c r="D4" s="74"/>
      <c r="E4" s="74"/>
      <c r="F4" s="75"/>
      <c r="G4" s="76" t="s">
        <v>140</v>
      </c>
      <c r="H4" s="76" t="s">
        <v>141</v>
      </c>
      <c r="I4" s="77" t="s">
        <v>142</v>
      </c>
      <c r="J4" s="77" t="s">
        <v>143</v>
      </c>
      <c r="K4" s="77" t="s">
        <v>144</v>
      </c>
      <c r="L4" s="78" t="s">
        <v>145</v>
      </c>
      <c r="M4" s="79" t="s">
        <v>8</v>
      </c>
      <c r="N4" s="79"/>
      <c r="O4" s="79"/>
      <c r="P4" s="79"/>
      <c r="Q4" s="80"/>
      <c r="R4" s="77" t="s">
        <v>140</v>
      </c>
      <c r="S4" s="77" t="s">
        <v>141</v>
      </c>
      <c r="T4" s="77" t="s">
        <v>142</v>
      </c>
      <c r="U4" s="77" t="s">
        <v>143</v>
      </c>
      <c r="V4" s="77" t="s">
        <v>144</v>
      </c>
      <c r="W4" s="78" t="s">
        <v>145</v>
      </c>
    </row>
    <row r="5" spans="1:23" ht="6" customHeight="1">
      <c r="A5" s="67"/>
      <c r="B5" s="67"/>
      <c r="C5" s="67"/>
      <c r="D5" s="67"/>
      <c r="E5" s="67"/>
      <c r="F5" s="67"/>
      <c r="G5" s="81"/>
      <c r="H5" s="69"/>
      <c r="I5" s="67"/>
      <c r="J5" s="67"/>
      <c r="K5" s="67"/>
      <c r="L5" s="67"/>
      <c r="M5" s="67"/>
      <c r="N5" s="67"/>
      <c r="O5" s="67"/>
      <c r="P5" s="67"/>
      <c r="Q5" s="67"/>
      <c r="R5" s="82"/>
      <c r="S5" s="67"/>
      <c r="T5" s="67"/>
      <c r="U5" s="67"/>
      <c r="V5" s="67"/>
      <c r="W5" s="67"/>
    </row>
    <row r="6" spans="1:23" ht="15" customHeight="1">
      <c r="A6" s="67"/>
      <c r="B6" s="83" t="s">
        <v>146</v>
      </c>
      <c r="C6" s="83"/>
      <c r="D6" s="83"/>
      <c r="E6" s="84" t="s">
        <v>147</v>
      </c>
      <c r="F6" s="67"/>
      <c r="G6" s="85">
        <v>1017081976523</v>
      </c>
      <c r="H6" s="86">
        <v>954808439443</v>
      </c>
      <c r="I6" s="86">
        <v>946784308183</v>
      </c>
      <c r="J6" s="86">
        <v>322219571</v>
      </c>
      <c r="K6" s="86">
        <v>7701911689</v>
      </c>
      <c r="L6" s="87">
        <v>-70297668340</v>
      </c>
      <c r="M6" s="67"/>
      <c r="N6" s="88">
        <v>8</v>
      </c>
      <c r="O6" s="89" t="s">
        <v>148</v>
      </c>
      <c r="P6" s="89"/>
      <c r="Q6" s="90"/>
      <c r="R6" s="91">
        <v>15142249000</v>
      </c>
      <c r="S6" s="92">
        <v>15123541536</v>
      </c>
      <c r="T6" s="92">
        <v>15102370407</v>
      </c>
      <c r="U6" s="93">
        <v>2777696</v>
      </c>
      <c r="V6" s="92">
        <v>18393433</v>
      </c>
      <c r="W6" s="94">
        <v>-39878593</v>
      </c>
    </row>
    <row r="7" spans="1:23" ht="15" customHeight="1">
      <c r="A7" s="67"/>
      <c r="B7" s="95" t="s">
        <v>149</v>
      </c>
      <c r="C7" s="95"/>
      <c r="D7" s="95"/>
      <c r="E7" s="84">
        <v>2001</v>
      </c>
      <c r="F7" s="67"/>
      <c r="G7" s="85">
        <v>1006363072653</v>
      </c>
      <c r="H7" s="86">
        <v>952079531687</v>
      </c>
      <c r="I7" s="86">
        <v>943739292793</v>
      </c>
      <c r="J7" s="86">
        <v>396979281</v>
      </c>
      <c r="K7" s="86">
        <v>7943259613</v>
      </c>
      <c r="L7" s="87">
        <v>-62623779860</v>
      </c>
      <c r="M7" s="67"/>
      <c r="N7" s="96"/>
      <c r="O7" s="96"/>
      <c r="P7" s="96"/>
      <c r="Q7" s="67"/>
      <c r="R7" s="97"/>
      <c r="S7" s="86"/>
      <c r="T7" s="86"/>
      <c r="U7" s="98"/>
      <c r="V7" s="92"/>
      <c r="W7" s="86"/>
    </row>
    <row r="8" spans="1:23" ht="15" customHeight="1">
      <c r="A8" s="67"/>
      <c r="B8" s="99" t="s">
        <v>150</v>
      </c>
      <c r="C8" s="99"/>
      <c r="D8" s="99"/>
      <c r="E8" s="84">
        <v>2002</v>
      </c>
      <c r="F8" s="67"/>
      <c r="G8" s="85">
        <v>952866816105</v>
      </c>
      <c r="H8" s="86">
        <v>912490564571</v>
      </c>
      <c r="I8" s="86">
        <v>903737768118</v>
      </c>
      <c r="J8" s="86">
        <v>452221565</v>
      </c>
      <c r="K8" s="86">
        <v>8300574888</v>
      </c>
      <c r="L8" s="87">
        <v>-49129047987</v>
      </c>
      <c r="M8" s="67"/>
      <c r="N8" s="96"/>
      <c r="O8" s="96">
        <v>1</v>
      </c>
      <c r="P8" s="96" t="s">
        <v>151</v>
      </c>
      <c r="Q8" s="67"/>
      <c r="R8" s="97">
        <v>11037712000</v>
      </c>
      <c r="S8" s="86">
        <v>11071227193</v>
      </c>
      <c r="T8" s="86">
        <v>11050121924</v>
      </c>
      <c r="U8" s="98">
        <v>2777696</v>
      </c>
      <c r="V8" s="86">
        <v>18327573</v>
      </c>
      <c r="W8" s="100">
        <v>12409924</v>
      </c>
    </row>
    <row r="9" spans="1:23" ht="15" customHeight="1">
      <c r="A9" s="67"/>
      <c r="B9" s="99" t="s">
        <v>152</v>
      </c>
      <c r="C9" s="99"/>
      <c r="D9" s="99"/>
      <c r="E9" s="84">
        <v>2003</v>
      </c>
      <c r="F9" s="101"/>
      <c r="G9" s="85">
        <v>879337347398</v>
      </c>
      <c r="H9" s="86">
        <v>856793520937</v>
      </c>
      <c r="I9" s="86">
        <v>848174534514</v>
      </c>
      <c r="J9" s="86">
        <v>371769833</v>
      </c>
      <c r="K9" s="86">
        <v>8247216590</v>
      </c>
      <c r="L9" s="87">
        <v>-31162812884</v>
      </c>
      <c r="M9" s="67"/>
      <c r="N9" s="96"/>
      <c r="O9" s="96">
        <v>2</v>
      </c>
      <c r="P9" s="96" t="s">
        <v>153</v>
      </c>
      <c r="Q9" s="67"/>
      <c r="R9" s="97">
        <v>299481000</v>
      </c>
      <c r="S9" s="86">
        <v>293604038</v>
      </c>
      <c r="T9" s="86">
        <v>293538178</v>
      </c>
      <c r="U9" s="98" t="s">
        <v>154</v>
      </c>
      <c r="V9" s="98">
        <v>65860</v>
      </c>
      <c r="W9" s="100">
        <v>-5942822</v>
      </c>
    </row>
    <row r="10" spans="1:23" ht="15" customHeight="1">
      <c r="A10" s="67"/>
      <c r="B10" s="102" t="s">
        <v>155</v>
      </c>
      <c r="C10" s="102"/>
      <c r="D10" s="102"/>
      <c r="E10" s="103">
        <v>2004</v>
      </c>
      <c r="F10" s="90"/>
      <c r="G10" s="104">
        <v>863233487041</v>
      </c>
      <c r="H10" s="105">
        <v>828739803479</v>
      </c>
      <c r="I10" s="106">
        <v>820330245209</v>
      </c>
      <c r="J10" s="106">
        <v>574570713</v>
      </c>
      <c r="K10" s="106">
        <v>7834987557</v>
      </c>
      <c r="L10" s="107">
        <v>-42903241832</v>
      </c>
      <c r="M10" s="67"/>
      <c r="N10" s="96"/>
      <c r="O10" s="96">
        <v>3</v>
      </c>
      <c r="P10" s="96" t="s">
        <v>156</v>
      </c>
      <c r="Q10" s="67"/>
      <c r="R10" s="97">
        <v>3805056000</v>
      </c>
      <c r="S10" s="86">
        <v>3758710305</v>
      </c>
      <c r="T10" s="86">
        <v>3758710305</v>
      </c>
      <c r="U10" s="98" t="s">
        <v>154</v>
      </c>
      <c r="V10" s="98" t="s">
        <v>154</v>
      </c>
      <c r="W10" s="100">
        <v>-46345695</v>
      </c>
    </row>
    <row r="11" spans="1:23" ht="15" customHeight="1">
      <c r="A11" s="67"/>
      <c r="B11" s="67"/>
      <c r="C11" s="67"/>
      <c r="D11" s="67"/>
      <c r="E11" s="67"/>
      <c r="F11" s="67"/>
      <c r="G11" s="97"/>
      <c r="H11" s="86"/>
      <c r="I11" s="86"/>
      <c r="J11" s="86"/>
      <c r="K11" s="86"/>
      <c r="L11" s="108"/>
      <c r="M11" s="67"/>
      <c r="N11" s="96"/>
      <c r="O11" s="96"/>
      <c r="P11" s="96"/>
      <c r="Q11" s="67"/>
      <c r="R11" s="97"/>
      <c r="S11" s="86"/>
      <c r="T11" s="86"/>
      <c r="U11" s="109"/>
      <c r="V11" s="109"/>
      <c r="W11" s="86"/>
    </row>
    <row r="12" spans="1:23" ht="15" customHeight="1">
      <c r="A12" s="67"/>
      <c r="B12" s="88">
        <v>1</v>
      </c>
      <c r="C12" s="110" t="s">
        <v>157</v>
      </c>
      <c r="D12" s="110"/>
      <c r="E12" s="110"/>
      <c r="F12" s="90"/>
      <c r="G12" s="91">
        <v>199300000000</v>
      </c>
      <c r="H12" s="111">
        <v>210100581143</v>
      </c>
      <c r="I12" s="111">
        <v>202216622916</v>
      </c>
      <c r="J12" s="111">
        <v>561370491</v>
      </c>
      <c r="K12" s="111">
        <v>7322587736</v>
      </c>
      <c r="L12" s="94">
        <v>2916622916</v>
      </c>
      <c r="M12" s="67"/>
      <c r="N12" s="88">
        <v>9</v>
      </c>
      <c r="O12" s="110" t="s">
        <v>158</v>
      </c>
      <c r="P12" s="110"/>
      <c r="Q12" s="90"/>
      <c r="R12" s="91">
        <v>162496185000</v>
      </c>
      <c r="S12" s="92">
        <v>139419986501</v>
      </c>
      <c r="T12" s="92">
        <v>139419986501</v>
      </c>
      <c r="U12" s="93" t="s">
        <v>154</v>
      </c>
      <c r="V12" s="93" t="s">
        <v>154</v>
      </c>
      <c r="W12" s="112">
        <v>-23076198499</v>
      </c>
    </row>
    <row r="13" spans="1:23" ht="15" customHeight="1">
      <c r="A13" s="67"/>
      <c r="B13" s="96"/>
      <c r="C13" s="96"/>
      <c r="D13" s="96"/>
      <c r="E13" s="96"/>
      <c r="F13" s="67"/>
      <c r="G13" s="97"/>
      <c r="H13" s="86"/>
      <c r="I13" s="86"/>
      <c r="J13" s="86"/>
      <c r="K13" s="86"/>
      <c r="L13" s="86"/>
      <c r="M13" s="67"/>
      <c r="N13" s="96"/>
      <c r="O13" s="96"/>
      <c r="P13" s="96"/>
      <c r="Q13" s="67"/>
      <c r="R13" s="97"/>
      <c r="S13" s="86"/>
      <c r="T13" s="86"/>
      <c r="U13" s="109"/>
      <c r="V13" s="109"/>
      <c r="W13" s="86"/>
    </row>
    <row r="14" spans="1:23" ht="15" customHeight="1">
      <c r="A14" s="67"/>
      <c r="B14" s="96"/>
      <c r="C14" s="96">
        <v>1</v>
      </c>
      <c r="D14" s="113" t="s">
        <v>159</v>
      </c>
      <c r="E14" s="113"/>
      <c r="F14" s="67"/>
      <c r="G14" s="97">
        <v>47791000000</v>
      </c>
      <c r="H14" s="86">
        <v>51394686849</v>
      </c>
      <c r="I14" s="86">
        <v>48161958348</v>
      </c>
      <c r="J14" s="86">
        <v>293348398</v>
      </c>
      <c r="K14" s="86">
        <v>2939380103</v>
      </c>
      <c r="L14" s="100">
        <v>370958348</v>
      </c>
      <c r="M14" s="67"/>
      <c r="N14" s="96"/>
      <c r="O14" s="96">
        <v>1</v>
      </c>
      <c r="P14" s="96" t="s">
        <v>160</v>
      </c>
      <c r="Q14" s="67"/>
      <c r="R14" s="97">
        <v>74967785000</v>
      </c>
      <c r="S14" s="86">
        <v>62634890426</v>
      </c>
      <c r="T14" s="86">
        <v>62634890426</v>
      </c>
      <c r="U14" s="98" t="s">
        <v>154</v>
      </c>
      <c r="V14" s="98" t="s">
        <v>154</v>
      </c>
      <c r="W14" s="87">
        <v>-12332894574</v>
      </c>
    </row>
    <row r="15" spans="1:23" ht="15" customHeight="1">
      <c r="A15" s="67"/>
      <c r="B15" s="96"/>
      <c r="C15" s="96">
        <v>2</v>
      </c>
      <c r="D15" s="113" t="s">
        <v>161</v>
      </c>
      <c r="E15" s="113"/>
      <c r="F15" s="67"/>
      <c r="G15" s="97">
        <v>48462000000</v>
      </c>
      <c r="H15" s="86">
        <v>50012669952</v>
      </c>
      <c r="I15" s="86">
        <v>49034025300</v>
      </c>
      <c r="J15" s="86">
        <v>36284154</v>
      </c>
      <c r="K15" s="86">
        <v>942360498</v>
      </c>
      <c r="L15" s="100">
        <v>572025300</v>
      </c>
      <c r="M15" s="67"/>
      <c r="N15" s="96"/>
      <c r="O15" s="96">
        <v>2</v>
      </c>
      <c r="P15" s="96" t="s">
        <v>162</v>
      </c>
      <c r="Q15" s="67"/>
      <c r="R15" s="97">
        <v>85315732000</v>
      </c>
      <c r="S15" s="86">
        <v>74604780976</v>
      </c>
      <c r="T15" s="86">
        <v>74604780976</v>
      </c>
      <c r="U15" s="98" t="s">
        <v>154</v>
      </c>
      <c r="V15" s="98" t="s">
        <v>154</v>
      </c>
      <c r="W15" s="87">
        <v>-10710951024</v>
      </c>
    </row>
    <row r="16" spans="1:23" ht="15" customHeight="1">
      <c r="A16" s="67"/>
      <c r="B16" s="96"/>
      <c r="C16" s="96">
        <v>3</v>
      </c>
      <c r="D16" s="113" t="s">
        <v>163</v>
      </c>
      <c r="E16" s="113"/>
      <c r="F16" s="67"/>
      <c r="G16" s="97">
        <v>25624000000</v>
      </c>
      <c r="H16" s="86">
        <v>26415109334</v>
      </c>
      <c r="I16" s="86">
        <v>26415109334</v>
      </c>
      <c r="J16" s="86" t="s">
        <v>154</v>
      </c>
      <c r="K16" s="86" t="s">
        <v>154</v>
      </c>
      <c r="L16" s="100">
        <v>791109334</v>
      </c>
      <c r="M16" s="67"/>
      <c r="N16" s="96"/>
      <c r="O16" s="96">
        <v>3</v>
      </c>
      <c r="P16" s="96" t="s">
        <v>164</v>
      </c>
      <c r="Q16" s="67"/>
      <c r="R16" s="97">
        <v>2212668000</v>
      </c>
      <c r="S16" s="86">
        <v>2180315099</v>
      </c>
      <c r="T16" s="86">
        <v>2180315099</v>
      </c>
      <c r="U16" s="98" t="s">
        <v>154</v>
      </c>
      <c r="V16" s="98" t="s">
        <v>154</v>
      </c>
      <c r="W16" s="87">
        <v>-32352901</v>
      </c>
    </row>
    <row r="17" spans="1:23" ht="15" customHeight="1">
      <c r="A17" s="67"/>
      <c r="B17" s="96"/>
      <c r="C17" s="96">
        <v>4</v>
      </c>
      <c r="D17" s="113" t="s">
        <v>165</v>
      </c>
      <c r="E17" s="113"/>
      <c r="F17" s="67"/>
      <c r="G17" s="97">
        <v>5807000000</v>
      </c>
      <c r="H17" s="86">
        <v>6874547374</v>
      </c>
      <c r="I17" s="86">
        <v>6126961359</v>
      </c>
      <c r="J17" s="86">
        <v>35014079</v>
      </c>
      <c r="K17" s="86">
        <v>712571936</v>
      </c>
      <c r="L17" s="100">
        <v>319961359</v>
      </c>
      <c r="M17" s="67"/>
      <c r="N17" s="96"/>
      <c r="O17" s="96"/>
      <c r="P17" s="96"/>
      <c r="Q17" s="67"/>
      <c r="R17" s="114"/>
      <c r="S17" s="86"/>
      <c r="T17" s="86"/>
      <c r="U17" s="109"/>
      <c r="V17" s="109"/>
      <c r="W17" s="86"/>
    </row>
    <row r="18" spans="1:23" ht="15" customHeight="1">
      <c r="A18" s="67"/>
      <c r="B18" s="96"/>
      <c r="C18" s="96">
        <v>5</v>
      </c>
      <c r="D18" s="113" t="s">
        <v>166</v>
      </c>
      <c r="E18" s="113"/>
      <c r="F18" s="67"/>
      <c r="G18" s="97">
        <v>4089000000</v>
      </c>
      <c r="H18" s="86">
        <v>4093157164</v>
      </c>
      <c r="I18" s="86">
        <v>4093153405</v>
      </c>
      <c r="J18" s="86" t="s">
        <v>154</v>
      </c>
      <c r="K18" s="86">
        <v>3759</v>
      </c>
      <c r="L18" s="100">
        <v>4153405</v>
      </c>
      <c r="M18" s="67"/>
      <c r="N18" s="88">
        <v>10</v>
      </c>
      <c r="O18" s="110" t="s">
        <v>167</v>
      </c>
      <c r="P18" s="110"/>
      <c r="Q18" s="90"/>
      <c r="R18" s="91">
        <v>1098937000</v>
      </c>
      <c r="S18" s="92">
        <v>1161355356</v>
      </c>
      <c r="T18" s="92">
        <v>1160983277</v>
      </c>
      <c r="U18" s="93" t="s">
        <v>154</v>
      </c>
      <c r="V18" s="93">
        <v>372079</v>
      </c>
      <c r="W18" s="94">
        <v>62046277</v>
      </c>
    </row>
    <row r="19" spans="1:23" ht="15" customHeight="1">
      <c r="A19" s="67"/>
      <c r="B19" s="96"/>
      <c r="C19" s="96">
        <v>6</v>
      </c>
      <c r="D19" s="113" t="s">
        <v>168</v>
      </c>
      <c r="E19" s="113"/>
      <c r="F19" s="67"/>
      <c r="G19" s="97">
        <v>2203000000</v>
      </c>
      <c r="H19" s="86">
        <v>2278077306</v>
      </c>
      <c r="I19" s="86">
        <v>2230277209</v>
      </c>
      <c r="J19" s="86" t="s">
        <v>154</v>
      </c>
      <c r="K19" s="86">
        <v>47800097</v>
      </c>
      <c r="L19" s="100">
        <v>27277209</v>
      </c>
      <c r="M19" s="67"/>
      <c r="N19" s="96"/>
      <c r="O19" s="96"/>
      <c r="P19" s="96"/>
      <c r="Q19" s="67"/>
      <c r="R19" s="114"/>
      <c r="S19" s="86"/>
      <c r="T19" s="86"/>
      <c r="U19" s="109"/>
      <c r="V19" s="109"/>
      <c r="W19" s="86"/>
    </row>
    <row r="20" spans="1:23" ht="15" customHeight="1">
      <c r="A20" s="67"/>
      <c r="B20" s="96"/>
      <c r="C20" s="96">
        <v>7</v>
      </c>
      <c r="D20" s="113" t="s">
        <v>169</v>
      </c>
      <c r="E20" s="113"/>
      <c r="F20" s="67"/>
      <c r="G20" s="97">
        <v>35390000000</v>
      </c>
      <c r="H20" s="86">
        <v>37605056925</v>
      </c>
      <c r="I20" s="86">
        <v>35506119683</v>
      </c>
      <c r="J20" s="86">
        <v>196293369</v>
      </c>
      <c r="K20" s="86">
        <v>1902643873</v>
      </c>
      <c r="L20" s="100">
        <v>116119683</v>
      </c>
      <c r="M20" s="67"/>
      <c r="N20" s="96"/>
      <c r="O20" s="96">
        <v>1</v>
      </c>
      <c r="P20" s="96" t="s">
        <v>170</v>
      </c>
      <c r="Q20" s="67"/>
      <c r="R20" s="97">
        <v>721894000</v>
      </c>
      <c r="S20" s="86">
        <v>723132911</v>
      </c>
      <c r="T20" s="86">
        <v>723109154</v>
      </c>
      <c r="U20" s="98" t="s">
        <v>154</v>
      </c>
      <c r="V20" s="98">
        <v>23757</v>
      </c>
      <c r="W20" s="100">
        <v>1215154</v>
      </c>
    </row>
    <row r="21" spans="1:23" ht="15" customHeight="1">
      <c r="A21" s="67"/>
      <c r="B21" s="96"/>
      <c r="C21" s="96">
        <v>8</v>
      </c>
      <c r="D21" s="113" t="s">
        <v>171</v>
      </c>
      <c r="E21" s="113"/>
      <c r="F21" s="67"/>
      <c r="G21" s="97">
        <v>19200000</v>
      </c>
      <c r="H21" s="86">
        <v>21601900</v>
      </c>
      <c r="I21" s="86">
        <v>19162400</v>
      </c>
      <c r="J21" s="86" t="s">
        <v>154</v>
      </c>
      <c r="K21" s="86">
        <v>2439500</v>
      </c>
      <c r="L21" s="100">
        <v>-37600</v>
      </c>
      <c r="M21" s="67"/>
      <c r="N21" s="96"/>
      <c r="O21" s="96">
        <v>2</v>
      </c>
      <c r="P21" s="96" t="s">
        <v>172</v>
      </c>
      <c r="Q21" s="67"/>
      <c r="R21" s="97">
        <v>377043000</v>
      </c>
      <c r="S21" s="86">
        <v>438222445</v>
      </c>
      <c r="T21" s="86">
        <v>437874123</v>
      </c>
      <c r="U21" s="98" t="s">
        <v>154</v>
      </c>
      <c r="V21" s="98">
        <v>348322</v>
      </c>
      <c r="W21" s="100">
        <v>60831123</v>
      </c>
    </row>
    <row r="22" spans="1:23" ht="15" customHeight="1">
      <c r="A22" s="67"/>
      <c r="B22" s="96"/>
      <c r="C22" s="96">
        <v>9</v>
      </c>
      <c r="D22" s="113" t="s">
        <v>173</v>
      </c>
      <c r="E22" s="113"/>
      <c r="F22" s="67"/>
      <c r="G22" s="97">
        <v>9109000000</v>
      </c>
      <c r="H22" s="86">
        <v>9157809600</v>
      </c>
      <c r="I22" s="86">
        <v>9157809600</v>
      </c>
      <c r="J22" s="86" t="s">
        <v>154</v>
      </c>
      <c r="K22" s="86" t="s">
        <v>154</v>
      </c>
      <c r="L22" s="100">
        <v>48809600</v>
      </c>
      <c r="M22" s="67"/>
      <c r="N22" s="96"/>
      <c r="O22" s="96"/>
      <c r="P22" s="96"/>
      <c r="Q22" s="67"/>
      <c r="R22" s="97"/>
      <c r="S22" s="86"/>
      <c r="T22" s="86"/>
      <c r="U22" s="109"/>
      <c r="V22" s="109"/>
      <c r="W22" s="86"/>
    </row>
    <row r="23" spans="1:23" ht="15" customHeight="1">
      <c r="A23" s="67"/>
      <c r="B23" s="96"/>
      <c r="C23" s="96">
        <v>10</v>
      </c>
      <c r="D23" s="113" t="s">
        <v>174</v>
      </c>
      <c r="E23" s="113"/>
      <c r="F23" s="67"/>
      <c r="G23" s="97">
        <v>20719000000</v>
      </c>
      <c r="H23" s="86">
        <v>22155501974</v>
      </c>
      <c r="I23" s="86">
        <v>21386957304</v>
      </c>
      <c r="J23" s="86" t="s">
        <v>154</v>
      </c>
      <c r="K23" s="86">
        <v>768544670</v>
      </c>
      <c r="L23" s="100">
        <v>667957304</v>
      </c>
      <c r="M23" s="67"/>
      <c r="N23" s="88">
        <v>11</v>
      </c>
      <c r="O23" s="110" t="s">
        <v>175</v>
      </c>
      <c r="P23" s="110"/>
      <c r="Q23" s="90"/>
      <c r="R23" s="91">
        <v>349092000</v>
      </c>
      <c r="S23" s="92">
        <v>363590554</v>
      </c>
      <c r="T23" s="92">
        <v>363590554</v>
      </c>
      <c r="U23" s="93" t="s">
        <v>154</v>
      </c>
      <c r="V23" s="93" t="s">
        <v>154</v>
      </c>
      <c r="W23" s="94">
        <v>14498554</v>
      </c>
    </row>
    <row r="24" spans="1:23" ht="15" customHeight="1">
      <c r="A24" s="67"/>
      <c r="B24" s="96"/>
      <c r="C24" s="96">
        <v>11</v>
      </c>
      <c r="D24" s="113" t="s">
        <v>176</v>
      </c>
      <c r="E24" s="113"/>
      <c r="F24" s="67"/>
      <c r="G24" s="97">
        <v>64000000</v>
      </c>
      <c r="H24" s="86">
        <v>62821000</v>
      </c>
      <c r="I24" s="86">
        <v>62821000</v>
      </c>
      <c r="J24" s="86" t="s">
        <v>154</v>
      </c>
      <c r="K24" s="86" t="s">
        <v>154</v>
      </c>
      <c r="L24" s="100">
        <v>-1179000</v>
      </c>
      <c r="M24" s="67"/>
      <c r="N24" s="96"/>
      <c r="O24" s="96"/>
      <c r="P24" s="96"/>
      <c r="Q24" s="67"/>
      <c r="R24" s="97"/>
      <c r="S24" s="86"/>
      <c r="T24" s="86"/>
      <c r="U24" s="109"/>
      <c r="V24" s="109"/>
      <c r="W24" s="86"/>
    </row>
    <row r="25" spans="1:23" ht="15" customHeight="1">
      <c r="A25" s="67"/>
      <c r="B25" s="96"/>
      <c r="C25" s="96">
        <v>12</v>
      </c>
      <c r="D25" s="113" t="s">
        <v>177</v>
      </c>
      <c r="E25" s="113"/>
      <c r="F25" s="67"/>
      <c r="G25" s="97">
        <v>21000000</v>
      </c>
      <c r="H25" s="86">
        <v>21219200</v>
      </c>
      <c r="I25" s="86">
        <v>21219200</v>
      </c>
      <c r="J25" s="86" t="s">
        <v>154</v>
      </c>
      <c r="K25" s="86" t="s">
        <v>154</v>
      </c>
      <c r="L25" s="100">
        <v>219200</v>
      </c>
      <c r="M25" s="67"/>
      <c r="N25" s="96"/>
      <c r="O25" s="96">
        <v>1</v>
      </c>
      <c r="P25" s="96" t="s">
        <v>175</v>
      </c>
      <c r="Q25" s="67"/>
      <c r="R25" s="97">
        <v>349092000</v>
      </c>
      <c r="S25" s="86">
        <v>363590554</v>
      </c>
      <c r="T25" s="86">
        <v>363590554</v>
      </c>
      <c r="U25" s="98" t="s">
        <v>154</v>
      </c>
      <c r="V25" s="98" t="s">
        <v>154</v>
      </c>
      <c r="W25" s="100">
        <v>14498554</v>
      </c>
    </row>
    <row r="26" spans="1:23" ht="15" customHeight="1">
      <c r="A26" s="67"/>
      <c r="B26" s="96"/>
      <c r="C26" s="96">
        <v>13</v>
      </c>
      <c r="D26" s="113" t="s">
        <v>178</v>
      </c>
      <c r="E26" s="113"/>
      <c r="F26" s="67"/>
      <c r="G26" s="97">
        <v>1800000</v>
      </c>
      <c r="H26" s="86">
        <v>8322565</v>
      </c>
      <c r="I26" s="86">
        <v>1048774</v>
      </c>
      <c r="J26" s="86">
        <v>430491</v>
      </c>
      <c r="K26" s="86">
        <v>6843300</v>
      </c>
      <c r="L26" s="100">
        <v>-751226</v>
      </c>
      <c r="M26" s="67"/>
      <c r="N26" s="96"/>
      <c r="O26" s="96"/>
      <c r="P26" s="96"/>
      <c r="Q26" s="67"/>
      <c r="R26" s="97"/>
      <c r="S26" s="86"/>
      <c r="T26" s="86"/>
      <c r="U26" s="98"/>
      <c r="V26" s="98"/>
      <c r="W26" s="100"/>
    </row>
    <row r="27" spans="1:23" ht="15" customHeight="1">
      <c r="A27" s="67"/>
      <c r="B27" s="96"/>
      <c r="C27" s="96"/>
      <c r="D27" s="96"/>
      <c r="E27" s="96"/>
      <c r="F27" s="67"/>
      <c r="G27" s="97"/>
      <c r="H27" s="86"/>
      <c r="I27" s="86"/>
      <c r="J27" s="86"/>
      <c r="K27" s="86"/>
      <c r="L27" s="108"/>
      <c r="M27" s="67"/>
      <c r="N27" s="96"/>
      <c r="O27" s="96"/>
      <c r="P27" s="96"/>
      <c r="Q27" s="67"/>
      <c r="R27" s="97"/>
      <c r="S27" s="86"/>
      <c r="T27" s="86"/>
      <c r="U27" s="109"/>
      <c r="V27" s="109"/>
      <c r="W27" s="86"/>
    </row>
    <row r="28" spans="1:25" s="23" customFormat="1" ht="15" customHeight="1">
      <c r="A28" s="67"/>
      <c r="B28" s="88">
        <v>2</v>
      </c>
      <c r="C28" s="110" t="s">
        <v>179</v>
      </c>
      <c r="D28" s="110"/>
      <c r="E28" s="110"/>
      <c r="F28" s="90"/>
      <c r="G28" s="91">
        <v>41801000000</v>
      </c>
      <c r="H28" s="92">
        <v>41801082000</v>
      </c>
      <c r="I28" s="92">
        <v>41801082000</v>
      </c>
      <c r="J28" s="92" t="s">
        <v>154</v>
      </c>
      <c r="K28" s="92" t="s">
        <v>154</v>
      </c>
      <c r="L28" s="94">
        <v>82000</v>
      </c>
      <c r="M28" s="67"/>
      <c r="N28" s="88">
        <v>12</v>
      </c>
      <c r="O28" s="110" t="s">
        <v>180</v>
      </c>
      <c r="P28" s="110"/>
      <c r="Q28" s="90"/>
      <c r="R28" s="91">
        <v>6516222000</v>
      </c>
      <c r="S28" s="92">
        <v>4336239224</v>
      </c>
      <c r="T28" s="92">
        <v>4336239224</v>
      </c>
      <c r="U28" s="93" t="s">
        <v>154</v>
      </c>
      <c r="V28" s="93" t="s">
        <v>154</v>
      </c>
      <c r="W28" s="112">
        <v>-2179982776</v>
      </c>
      <c r="X28" s="1"/>
      <c r="Y28" s="1"/>
    </row>
    <row r="29" spans="1:25" ht="15" customHeight="1">
      <c r="A29" s="90"/>
      <c r="B29" s="96"/>
      <c r="C29" s="96"/>
      <c r="D29" s="96"/>
      <c r="E29" s="96"/>
      <c r="F29" s="67"/>
      <c r="G29" s="97"/>
      <c r="H29" s="86"/>
      <c r="I29" s="86"/>
      <c r="J29" s="86"/>
      <c r="K29" s="86"/>
      <c r="L29" s="108"/>
      <c r="M29" s="90"/>
      <c r="N29" s="96"/>
      <c r="O29" s="96"/>
      <c r="P29" s="96"/>
      <c r="Q29" s="67"/>
      <c r="R29" s="97"/>
      <c r="S29" s="86"/>
      <c r="T29" s="86"/>
      <c r="U29" s="109"/>
      <c r="V29" s="109"/>
      <c r="W29" s="86"/>
      <c r="X29" s="23"/>
      <c r="Y29" s="23"/>
    </row>
    <row r="30" spans="1:23" ht="15" customHeight="1">
      <c r="A30" s="67"/>
      <c r="B30" s="96"/>
      <c r="C30" s="96">
        <v>1</v>
      </c>
      <c r="D30" s="115" t="s">
        <v>181</v>
      </c>
      <c r="E30" s="115"/>
      <c r="F30" s="67"/>
      <c r="G30" s="97">
        <v>41801000000</v>
      </c>
      <c r="H30" s="86">
        <v>41801082000</v>
      </c>
      <c r="I30" s="86">
        <v>41801082000</v>
      </c>
      <c r="J30" s="86" t="s">
        <v>154</v>
      </c>
      <c r="K30" s="86" t="s">
        <v>154</v>
      </c>
      <c r="L30" s="100">
        <v>82000</v>
      </c>
      <c r="M30" s="67"/>
      <c r="N30" s="88"/>
      <c r="O30" s="116">
        <v>1</v>
      </c>
      <c r="P30" s="116" t="s">
        <v>182</v>
      </c>
      <c r="Q30" s="101"/>
      <c r="R30" s="97">
        <v>702136000</v>
      </c>
      <c r="S30" s="86">
        <v>695086141</v>
      </c>
      <c r="T30" s="86">
        <v>695086141</v>
      </c>
      <c r="U30" s="98" t="s">
        <v>154</v>
      </c>
      <c r="V30" s="98" t="s">
        <v>154</v>
      </c>
      <c r="W30" s="117">
        <v>-7049859</v>
      </c>
    </row>
    <row r="31" spans="1:23" ht="15" customHeight="1">
      <c r="A31" s="67"/>
      <c r="B31" s="96"/>
      <c r="C31" s="96"/>
      <c r="D31" s="96"/>
      <c r="E31" s="96"/>
      <c r="F31" s="67"/>
      <c r="G31" s="97"/>
      <c r="H31" s="86"/>
      <c r="I31" s="86"/>
      <c r="J31" s="86"/>
      <c r="K31" s="86"/>
      <c r="L31" s="108"/>
      <c r="M31" s="67"/>
      <c r="N31" s="96"/>
      <c r="O31" s="96">
        <v>2</v>
      </c>
      <c r="P31" s="96" t="s">
        <v>183</v>
      </c>
      <c r="Q31" s="67"/>
      <c r="R31" s="97">
        <v>5814086000</v>
      </c>
      <c r="S31" s="118">
        <v>3641153083</v>
      </c>
      <c r="T31" s="118">
        <v>3641153083</v>
      </c>
      <c r="U31" s="98" t="s">
        <v>154</v>
      </c>
      <c r="V31" s="98" t="s">
        <v>154</v>
      </c>
      <c r="W31" s="87">
        <v>-2172932917</v>
      </c>
    </row>
    <row r="32" spans="1:25" s="23" customFormat="1" ht="15" customHeight="1">
      <c r="A32" s="67"/>
      <c r="B32" s="88">
        <v>3</v>
      </c>
      <c r="C32" s="110" t="s">
        <v>184</v>
      </c>
      <c r="D32" s="110"/>
      <c r="E32" s="110"/>
      <c r="F32" s="90"/>
      <c r="G32" s="91">
        <v>8141000000</v>
      </c>
      <c r="H32" s="92">
        <v>8259705000</v>
      </c>
      <c r="I32" s="92">
        <v>8259705000</v>
      </c>
      <c r="J32" s="92" t="s">
        <v>154</v>
      </c>
      <c r="K32" s="92" t="s">
        <v>154</v>
      </c>
      <c r="L32" s="94">
        <v>118705000</v>
      </c>
      <c r="M32" s="67"/>
      <c r="N32" s="96"/>
      <c r="O32" s="96"/>
      <c r="P32" s="96"/>
      <c r="Q32" s="67"/>
      <c r="R32" s="97"/>
      <c r="S32" s="86"/>
      <c r="T32" s="86"/>
      <c r="U32" s="109"/>
      <c r="V32" s="109"/>
      <c r="W32" s="86"/>
      <c r="X32" s="1"/>
      <c r="Y32" s="1"/>
    </row>
    <row r="33" spans="1:25" ht="15" customHeight="1">
      <c r="A33" s="90"/>
      <c r="B33" s="96"/>
      <c r="C33" s="96"/>
      <c r="D33" s="96"/>
      <c r="E33" s="96"/>
      <c r="F33" s="67"/>
      <c r="G33" s="97"/>
      <c r="H33" s="86"/>
      <c r="I33" s="86"/>
      <c r="J33" s="86"/>
      <c r="K33" s="86"/>
      <c r="L33" s="108"/>
      <c r="M33" s="90"/>
      <c r="N33" s="88">
        <v>13</v>
      </c>
      <c r="O33" s="110" t="s">
        <v>185</v>
      </c>
      <c r="P33" s="110"/>
      <c r="Q33" s="90"/>
      <c r="R33" s="91">
        <v>12313657966</v>
      </c>
      <c r="S33" s="92">
        <v>12313657650</v>
      </c>
      <c r="T33" s="92">
        <v>12313657650</v>
      </c>
      <c r="U33" s="93" t="s">
        <v>154</v>
      </c>
      <c r="V33" s="93" t="s">
        <v>154</v>
      </c>
      <c r="W33" s="94">
        <v>-316</v>
      </c>
      <c r="X33" s="23"/>
      <c r="Y33" s="23"/>
    </row>
    <row r="34" spans="1:23" ht="15" customHeight="1">
      <c r="A34" s="67"/>
      <c r="B34" s="96"/>
      <c r="C34" s="96">
        <v>1</v>
      </c>
      <c r="D34" s="113" t="s">
        <v>186</v>
      </c>
      <c r="E34" s="113"/>
      <c r="F34" s="67"/>
      <c r="G34" s="97">
        <v>3527000000</v>
      </c>
      <c r="H34" s="86">
        <v>3529600000</v>
      </c>
      <c r="I34" s="86">
        <v>3529600000</v>
      </c>
      <c r="J34" s="86" t="s">
        <v>154</v>
      </c>
      <c r="K34" s="86" t="s">
        <v>154</v>
      </c>
      <c r="L34" s="100">
        <v>2600000</v>
      </c>
      <c r="M34" s="67"/>
      <c r="N34" s="88"/>
      <c r="O34" s="88"/>
      <c r="P34" s="88"/>
      <c r="Q34" s="90"/>
      <c r="R34" s="91"/>
      <c r="S34" s="92"/>
      <c r="T34" s="92"/>
      <c r="U34" s="119"/>
      <c r="V34" s="119"/>
      <c r="W34" s="92"/>
    </row>
    <row r="35" spans="1:23" ht="15" customHeight="1">
      <c r="A35" s="67"/>
      <c r="B35" s="96"/>
      <c r="C35" s="96">
        <v>2</v>
      </c>
      <c r="D35" s="113" t="s">
        <v>187</v>
      </c>
      <c r="E35" s="113"/>
      <c r="F35" s="67"/>
      <c r="G35" s="97">
        <v>4287000000</v>
      </c>
      <c r="H35" s="86">
        <v>4394180000</v>
      </c>
      <c r="I35" s="86">
        <v>4394180000</v>
      </c>
      <c r="J35" s="86" t="s">
        <v>154</v>
      </c>
      <c r="K35" s="86" t="s">
        <v>154</v>
      </c>
      <c r="L35" s="100">
        <v>107180000</v>
      </c>
      <c r="M35" s="67"/>
      <c r="N35" s="96"/>
      <c r="O35" s="96">
        <v>1</v>
      </c>
      <c r="P35" s="96" t="s">
        <v>185</v>
      </c>
      <c r="Q35" s="67"/>
      <c r="R35" s="97">
        <v>12313657966</v>
      </c>
      <c r="S35" s="86">
        <v>12313657650</v>
      </c>
      <c r="T35" s="86">
        <v>12313657650</v>
      </c>
      <c r="U35" s="98" t="s">
        <v>154</v>
      </c>
      <c r="V35" s="98" t="s">
        <v>154</v>
      </c>
      <c r="W35" s="100">
        <v>-316</v>
      </c>
    </row>
    <row r="36" spans="1:23" ht="15" customHeight="1">
      <c r="A36" s="67"/>
      <c r="B36" s="96"/>
      <c r="C36" s="96">
        <v>3</v>
      </c>
      <c r="D36" s="113" t="s">
        <v>188</v>
      </c>
      <c r="E36" s="113"/>
      <c r="F36" s="67"/>
      <c r="G36" s="97">
        <v>327000000</v>
      </c>
      <c r="H36" s="86">
        <v>335925000</v>
      </c>
      <c r="I36" s="86">
        <v>335925000</v>
      </c>
      <c r="J36" s="86" t="s">
        <v>154</v>
      </c>
      <c r="K36" s="86" t="s">
        <v>154</v>
      </c>
      <c r="L36" s="100">
        <v>8925000</v>
      </c>
      <c r="M36" s="67"/>
      <c r="N36" s="96"/>
      <c r="O36" s="96"/>
      <c r="P36" s="96"/>
      <c r="Q36" s="67"/>
      <c r="R36" s="91"/>
      <c r="S36" s="92"/>
      <c r="T36" s="92"/>
      <c r="U36" s="109"/>
      <c r="V36" s="98"/>
      <c r="W36" s="86"/>
    </row>
    <row r="37" spans="1:23" ht="15" customHeight="1">
      <c r="A37" s="67"/>
      <c r="B37" s="96"/>
      <c r="C37" s="96"/>
      <c r="D37" s="96"/>
      <c r="E37" s="96"/>
      <c r="F37" s="67"/>
      <c r="G37" s="97"/>
      <c r="H37" s="86"/>
      <c r="I37" s="86"/>
      <c r="J37" s="86"/>
      <c r="K37" s="86"/>
      <c r="L37" s="108"/>
      <c r="M37" s="67"/>
      <c r="N37" s="88">
        <v>14</v>
      </c>
      <c r="O37" s="110" t="s">
        <v>189</v>
      </c>
      <c r="P37" s="110"/>
      <c r="Q37" s="90"/>
      <c r="R37" s="91">
        <v>69256497450</v>
      </c>
      <c r="S37" s="92">
        <v>66500120139</v>
      </c>
      <c r="T37" s="92">
        <v>66047667257</v>
      </c>
      <c r="U37" s="120">
        <v>6011928</v>
      </c>
      <c r="V37" s="93">
        <v>446440954</v>
      </c>
      <c r="W37" s="94">
        <v>-3208830193</v>
      </c>
    </row>
    <row r="38" spans="1:23" ht="12" customHeight="1">
      <c r="A38" s="67"/>
      <c r="B38" s="88">
        <v>4</v>
      </c>
      <c r="C38" s="110" t="s">
        <v>190</v>
      </c>
      <c r="D38" s="110"/>
      <c r="E38" s="110"/>
      <c r="F38" s="67"/>
      <c r="G38" s="91">
        <v>6128062000</v>
      </c>
      <c r="H38" s="111">
        <v>6128062000</v>
      </c>
      <c r="I38" s="111">
        <v>6128062000</v>
      </c>
      <c r="J38" s="92" t="s">
        <v>154</v>
      </c>
      <c r="K38" s="92" t="s">
        <v>154</v>
      </c>
      <c r="L38" s="121" t="s">
        <v>154</v>
      </c>
      <c r="M38" s="67"/>
      <c r="N38" s="96"/>
      <c r="O38" s="96"/>
      <c r="P38" s="96"/>
      <c r="Q38" s="67"/>
      <c r="R38" s="97"/>
      <c r="S38" s="86"/>
      <c r="T38" s="86"/>
      <c r="U38" s="86"/>
      <c r="V38" s="98"/>
      <c r="W38" s="86"/>
    </row>
    <row r="39" spans="1:23" ht="15" customHeight="1">
      <c r="A39" s="67"/>
      <c r="B39" s="88"/>
      <c r="C39" s="88"/>
      <c r="D39" s="88"/>
      <c r="E39" s="88"/>
      <c r="F39" s="67"/>
      <c r="G39" s="97"/>
      <c r="H39" s="86"/>
      <c r="I39" s="86"/>
      <c r="J39" s="86"/>
      <c r="K39" s="86"/>
      <c r="L39" s="108"/>
      <c r="M39" s="67"/>
      <c r="N39" s="96"/>
      <c r="O39" s="96">
        <v>1</v>
      </c>
      <c r="P39" s="122" t="s">
        <v>191</v>
      </c>
      <c r="Q39" s="67"/>
      <c r="R39" s="97">
        <v>520000000</v>
      </c>
      <c r="S39" s="86">
        <v>682312729</v>
      </c>
      <c r="T39" s="86">
        <v>521661807</v>
      </c>
      <c r="U39" s="123">
        <v>3660400</v>
      </c>
      <c r="V39" s="98">
        <v>156990522</v>
      </c>
      <c r="W39" s="100">
        <v>1661807</v>
      </c>
    </row>
    <row r="40" spans="1:23" ht="15" customHeight="1">
      <c r="A40" s="67"/>
      <c r="B40" s="96"/>
      <c r="C40" s="96">
        <v>1</v>
      </c>
      <c r="D40" s="113" t="s">
        <v>192</v>
      </c>
      <c r="E40" s="113"/>
      <c r="F40" s="67"/>
      <c r="G40" s="97">
        <v>6128062000</v>
      </c>
      <c r="H40" s="118">
        <v>6128062000</v>
      </c>
      <c r="I40" s="118">
        <v>6128062000</v>
      </c>
      <c r="J40" s="86" t="s">
        <v>154</v>
      </c>
      <c r="K40" s="86" t="s">
        <v>154</v>
      </c>
      <c r="L40" s="108" t="s">
        <v>154</v>
      </c>
      <c r="M40" s="67"/>
      <c r="N40" s="96"/>
      <c r="O40" s="96">
        <v>2</v>
      </c>
      <c r="P40" s="96" t="s">
        <v>193</v>
      </c>
      <c r="Q40" s="67"/>
      <c r="R40" s="97">
        <v>7970000</v>
      </c>
      <c r="S40" s="86">
        <v>9589146</v>
      </c>
      <c r="T40" s="86">
        <v>9589146</v>
      </c>
      <c r="U40" s="86" t="s">
        <v>154</v>
      </c>
      <c r="V40" s="98" t="s">
        <v>154</v>
      </c>
      <c r="W40" s="100">
        <v>1619146</v>
      </c>
    </row>
    <row r="41" spans="1:23" ht="15" customHeight="1">
      <c r="A41" s="67"/>
      <c r="B41" s="96"/>
      <c r="C41" s="96"/>
      <c r="D41" s="96"/>
      <c r="E41" s="96"/>
      <c r="F41" s="67"/>
      <c r="G41" s="97"/>
      <c r="H41" s="86"/>
      <c r="I41" s="86"/>
      <c r="J41" s="86"/>
      <c r="K41" s="86"/>
      <c r="L41" s="108"/>
      <c r="M41" s="67"/>
      <c r="N41" s="96"/>
      <c r="O41" s="96">
        <v>3</v>
      </c>
      <c r="P41" s="96" t="s">
        <v>194</v>
      </c>
      <c r="Q41" s="67"/>
      <c r="R41" s="97">
        <v>57391340000</v>
      </c>
      <c r="S41" s="86">
        <v>54316728714</v>
      </c>
      <c r="T41" s="86">
        <v>54174900713</v>
      </c>
      <c r="U41" s="86" t="s">
        <v>154</v>
      </c>
      <c r="V41" s="98">
        <v>141828001</v>
      </c>
      <c r="W41" s="100">
        <v>-3216439287</v>
      </c>
    </row>
    <row r="42" spans="1:23" ht="15" customHeight="1">
      <c r="A42" s="67"/>
      <c r="B42" s="88">
        <v>5</v>
      </c>
      <c r="C42" s="110" t="s">
        <v>195</v>
      </c>
      <c r="D42" s="110"/>
      <c r="E42" s="110"/>
      <c r="F42" s="90"/>
      <c r="G42" s="91">
        <v>192875924000</v>
      </c>
      <c r="H42" s="111">
        <v>192875924000</v>
      </c>
      <c r="I42" s="111">
        <v>192875924000</v>
      </c>
      <c r="J42" s="92" t="s">
        <v>154</v>
      </c>
      <c r="K42" s="92" t="s">
        <v>154</v>
      </c>
      <c r="L42" s="121" t="s">
        <v>154</v>
      </c>
      <c r="M42" s="67"/>
      <c r="N42" s="96"/>
      <c r="O42" s="96">
        <v>4</v>
      </c>
      <c r="P42" s="96" t="s">
        <v>196</v>
      </c>
      <c r="Q42" s="67"/>
      <c r="R42" s="97">
        <v>1862722450</v>
      </c>
      <c r="S42" s="86">
        <v>1640253728</v>
      </c>
      <c r="T42" s="86">
        <v>1640253728</v>
      </c>
      <c r="U42" s="86" t="s">
        <v>154</v>
      </c>
      <c r="V42" s="86" t="s">
        <v>154</v>
      </c>
      <c r="W42" s="100">
        <v>-222468722</v>
      </c>
    </row>
    <row r="43" spans="1:23" ht="15" customHeight="1">
      <c r="A43" s="67"/>
      <c r="B43" s="96"/>
      <c r="C43" s="96"/>
      <c r="D43" s="96"/>
      <c r="E43" s="96"/>
      <c r="F43" s="67"/>
      <c r="G43" s="97"/>
      <c r="H43" s="118"/>
      <c r="I43" s="86"/>
      <c r="J43" s="86"/>
      <c r="K43" s="86"/>
      <c r="L43" s="108"/>
      <c r="M43" s="67"/>
      <c r="N43" s="96"/>
      <c r="O43" s="96">
        <v>5</v>
      </c>
      <c r="P43" s="96" t="s">
        <v>197</v>
      </c>
      <c r="Q43" s="67"/>
      <c r="R43" s="97">
        <v>6310000000</v>
      </c>
      <c r="S43" s="86">
        <v>6355491969</v>
      </c>
      <c r="T43" s="86">
        <v>6355491969</v>
      </c>
      <c r="U43" s="86" t="s">
        <v>154</v>
      </c>
      <c r="V43" s="86" t="s">
        <v>154</v>
      </c>
      <c r="W43" s="100">
        <v>45491969</v>
      </c>
    </row>
    <row r="44" spans="1:23" ht="15" customHeight="1">
      <c r="A44" s="67"/>
      <c r="B44" s="96"/>
      <c r="C44" s="96">
        <v>1</v>
      </c>
      <c r="D44" s="113" t="s">
        <v>195</v>
      </c>
      <c r="E44" s="113"/>
      <c r="F44" s="67"/>
      <c r="G44" s="97">
        <v>192875924000</v>
      </c>
      <c r="H44" s="118">
        <v>192875924000</v>
      </c>
      <c r="I44" s="118">
        <v>192875924000</v>
      </c>
      <c r="J44" s="86" t="s">
        <v>154</v>
      </c>
      <c r="K44" s="86" t="s">
        <v>154</v>
      </c>
      <c r="L44" s="108" t="s">
        <v>154</v>
      </c>
      <c r="M44" s="67"/>
      <c r="N44" s="96"/>
      <c r="O44" s="96">
        <v>6</v>
      </c>
      <c r="P44" s="96" t="s">
        <v>198</v>
      </c>
      <c r="Q44" s="67"/>
      <c r="R44" s="97">
        <v>84920000</v>
      </c>
      <c r="S44" s="86">
        <v>84920977</v>
      </c>
      <c r="T44" s="86">
        <v>84920977</v>
      </c>
      <c r="U44" s="86" t="s">
        <v>154</v>
      </c>
      <c r="V44" s="86" t="s">
        <v>154</v>
      </c>
      <c r="W44" s="100">
        <v>977</v>
      </c>
    </row>
    <row r="45" spans="1:23" ht="15" customHeight="1">
      <c r="A45" s="67"/>
      <c r="B45" s="96"/>
      <c r="C45" s="96"/>
      <c r="D45" s="124"/>
      <c r="E45" s="96"/>
      <c r="F45" s="67"/>
      <c r="G45" s="97"/>
      <c r="H45" s="86"/>
      <c r="I45" s="86"/>
      <c r="J45" s="86"/>
      <c r="K45" s="86"/>
      <c r="L45" s="108"/>
      <c r="M45" s="67"/>
      <c r="N45" s="96"/>
      <c r="O45" s="96">
        <v>7</v>
      </c>
      <c r="P45" s="96" t="s">
        <v>199</v>
      </c>
      <c r="Q45" s="67"/>
      <c r="R45" s="97">
        <v>3079545000</v>
      </c>
      <c r="S45" s="86">
        <v>3410822876</v>
      </c>
      <c r="T45" s="86">
        <v>3260848917</v>
      </c>
      <c r="U45" s="86">
        <v>2351528</v>
      </c>
      <c r="V45" s="86">
        <v>147622431</v>
      </c>
      <c r="W45" s="100">
        <v>181303917</v>
      </c>
    </row>
    <row r="46" spans="1:23" ht="15" customHeight="1">
      <c r="A46" s="67"/>
      <c r="B46" s="88">
        <v>6</v>
      </c>
      <c r="C46" s="125" t="s">
        <v>200</v>
      </c>
      <c r="D46" s="125"/>
      <c r="E46" s="125"/>
      <c r="F46" s="90"/>
      <c r="G46" s="91">
        <v>855000000</v>
      </c>
      <c r="H46" s="92">
        <v>851467000</v>
      </c>
      <c r="I46" s="92">
        <v>851467000</v>
      </c>
      <c r="J46" s="92" t="s">
        <v>154</v>
      </c>
      <c r="K46" s="92" t="s">
        <v>154</v>
      </c>
      <c r="L46" s="94">
        <v>-3533000</v>
      </c>
      <c r="M46" s="67"/>
      <c r="N46" s="96"/>
      <c r="O46" s="96"/>
      <c r="P46" s="96"/>
      <c r="Q46" s="67"/>
      <c r="R46" s="97"/>
      <c r="S46" s="86"/>
      <c r="T46" s="86"/>
      <c r="U46" s="86"/>
      <c r="V46" s="98"/>
      <c r="W46" s="86"/>
    </row>
    <row r="47" spans="1:23" ht="15" customHeight="1">
      <c r="A47" s="67"/>
      <c r="B47" s="96"/>
      <c r="C47" s="96"/>
      <c r="D47" s="96"/>
      <c r="E47" s="96"/>
      <c r="F47" s="67"/>
      <c r="G47" s="97"/>
      <c r="H47" s="86"/>
      <c r="I47" s="86"/>
      <c r="J47" s="86"/>
      <c r="K47" s="86"/>
      <c r="L47" s="108"/>
      <c r="M47" s="67"/>
      <c r="N47" s="88">
        <v>15</v>
      </c>
      <c r="O47" s="110" t="s">
        <v>201</v>
      </c>
      <c r="P47" s="110"/>
      <c r="Q47" s="90"/>
      <c r="R47" s="91">
        <v>139833066000</v>
      </c>
      <c r="S47" s="92">
        <v>122502066666</v>
      </c>
      <c r="T47" s="92">
        <v>122502066666</v>
      </c>
      <c r="U47" s="92" t="s">
        <v>154</v>
      </c>
      <c r="V47" s="92" t="s">
        <v>154</v>
      </c>
      <c r="W47" s="112">
        <v>-17330999334</v>
      </c>
    </row>
    <row r="48" spans="1:23" ht="15" customHeight="1">
      <c r="A48" s="67"/>
      <c r="B48" s="96"/>
      <c r="C48" s="96">
        <v>1</v>
      </c>
      <c r="D48" s="126" t="s">
        <v>200</v>
      </c>
      <c r="E48" s="126"/>
      <c r="F48" s="67"/>
      <c r="G48" s="97">
        <v>855000000</v>
      </c>
      <c r="H48" s="86">
        <v>851467000</v>
      </c>
      <c r="I48" s="86">
        <v>851467000</v>
      </c>
      <c r="J48" s="86" t="s">
        <v>154</v>
      </c>
      <c r="K48" s="86" t="s">
        <v>154</v>
      </c>
      <c r="L48" s="100">
        <v>-3533000</v>
      </c>
      <c r="M48" s="67"/>
      <c r="N48" s="96"/>
      <c r="O48" s="96"/>
      <c r="P48" s="96"/>
      <c r="Q48" s="67"/>
      <c r="R48" s="97"/>
      <c r="S48" s="86"/>
      <c r="T48" s="86"/>
      <c r="U48" s="86"/>
      <c r="V48" s="86"/>
      <c r="W48" s="86"/>
    </row>
    <row r="49" spans="1:23" ht="15" customHeight="1">
      <c r="A49" s="67"/>
      <c r="B49" s="96"/>
      <c r="C49" s="96"/>
      <c r="D49" s="96"/>
      <c r="E49" s="96"/>
      <c r="F49" s="67"/>
      <c r="G49" s="97"/>
      <c r="H49" s="86"/>
      <c r="I49" s="86"/>
      <c r="J49" s="86"/>
      <c r="K49" s="86"/>
      <c r="L49" s="108"/>
      <c r="M49" s="90"/>
      <c r="N49" s="96"/>
      <c r="O49" s="116">
        <v>1</v>
      </c>
      <c r="P49" s="96" t="s">
        <v>201</v>
      </c>
      <c r="Q49" s="101"/>
      <c r="R49" s="97">
        <v>139833066000</v>
      </c>
      <c r="S49" s="86">
        <v>122502066666</v>
      </c>
      <c r="T49" s="86">
        <v>122502066666</v>
      </c>
      <c r="U49" s="86" t="s">
        <v>154</v>
      </c>
      <c r="V49" s="86" t="s">
        <v>154</v>
      </c>
      <c r="W49" s="87">
        <v>-17330999334</v>
      </c>
    </row>
    <row r="50" spans="1:23" ht="12" customHeight="1">
      <c r="A50" s="67"/>
      <c r="B50" s="88">
        <v>7</v>
      </c>
      <c r="C50" s="89" t="s">
        <v>202</v>
      </c>
      <c r="D50" s="89"/>
      <c r="E50" s="89"/>
      <c r="F50" s="90"/>
      <c r="G50" s="91">
        <v>7126594625</v>
      </c>
      <c r="H50" s="92">
        <v>7002424710</v>
      </c>
      <c r="I50" s="92">
        <v>6950820757</v>
      </c>
      <c r="J50" s="92">
        <v>4410598</v>
      </c>
      <c r="K50" s="92">
        <v>47193355</v>
      </c>
      <c r="L50" s="94">
        <v>-175773868</v>
      </c>
      <c r="M50" s="67"/>
      <c r="N50" s="88"/>
      <c r="O50" s="110"/>
      <c r="P50" s="110"/>
      <c r="Q50" s="90"/>
      <c r="R50" s="91"/>
      <c r="S50" s="92"/>
      <c r="T50" s="92"/>
      <c r="U50" s="86"/>
      <c r="V50" s="86"/>
      <c r="W50" s="92"/>
    </row>
    <row r="51" spans="1:23" ht="15" customHeight="1">
      <c r="A51" s="67"/>
      <c r="B51" s="96"/>
      <c r="C51" s="96"/>
      <c r="D51" s="96"/>
      <c r="E51" s="96"/>
      <c r="F51" s="67"/>
      <c r="G51" s="127"/>
      <c r="H51" s="86"/>
      <c r="I51" s="86"/>
      <c r="J51" s="86"/>
      <c r="K51" s="86"/>
      <c r="L51" s="108"/>
      <c r="M51" s="67"/>
      <c r="N51" s="96"/>
      <c r="O51" s="96"/>
      <c r="P51" s="96"/>
      <c r="Q51" s="67"/>
      <c r="R51" s="97"/>
      <c r="S51" s="86"/>
      <c r="T51" s="86"/>
      <c r="U51" s="86"/>
      <c r="V51" s="86"/>
      <c r="W51" s="86"/>
    </row>
    <row r="52" spans="1:23" ht="15" customHeight="1">
      <c r="A52" s="67"/>
      <c r="B52" s="96"/>
      <c r="C52" s="96">
        <v>1</v>
      </c>
      <c r="D52" s="113" t="s">
        <v>203</v>
      </c>
      <c r="E52" s="113"/>
      <c r="F52" s="67"/>
      <c r="G52" s="97">
        <v>276830000</v>
      </c>
      <c r="H52" s="86">
        <v>276865759</v>
      </c>
      <c r="I52" s="86">
        <v>276865759</v>
      </c>
      <c r="J52" s="86" t="s">
        <v>154</v>
      </c>
      <c r="K52" s="86" t="s">
        <v>154</v>
      </c>
      <c r="L52" s="100">
        <v>35759</v>
      </c>
      <c r="M52" s="67"/>
      <c r="N52" s="96"/>
      <c r="O52" s="116"/>
      <c r="P52" s="116"/>
      <c r="Q52" s="101"/>
      <c r="R52" s="97"/>
      <c r="S52" s="86"/>
      <c r="T52" s="86"/>
      <c r="U52" s="86"/>
      <c r="V52" s="86"/>
      <c r="W52" s="86"/>
    </row>
    <row r="53" spans="1:23" ht="15" customHeight="1">
      <c r="A53" s="67"/>
      <c r="B53" s="96"/>
      <c r="C53" s="96">
        <v>2</v>
      </c>
      <c r="D53" s="113" t="s">
        <v>204</v>
      </c>
      <c r="E53" s="113"/>
      <c r="F53" s="67"/>
      <c r="G53" s="97">
        <v>6849764625</v>
      </c>
      <c r="H53" s="86">
        <v>6725558951</v>
      </c>
      <c r="I53" s="86">
        <v>6673954998</v>
      </c>
      <c r="J53" s="86">
        <v>4410598</v>
      </c>
      <c r="K53" s="86">
        <v>47193355</v>
      </c>
      <c r="L53" s="100">
        <v>-175809627</v>
      </c>
      <c r="M53" s="67"/>
      <c r="N53" s="67"/>
      <c r="O53" s="67"/>
      <c r="P53" s="67"/>
      <c r="Q53" s="67"/>
      <c r="R53" s="128"/>
      <c r="S53" s="129"/>
      <c r="T53" s="129"/>
      <c r="U53" s="98"/>
      <c r="V53" s="130"/>
      <c r="W53" s="98"/>
    </row>
    <row r="54" spans="1:23" ht="15" customHeight="1" thickBot="1">
      <c r="A54" s="67"/>
      <c r="B54" s="67"/>
      <c r="C54" s="67"/>
      <c r="D54" s="67"/>
      <c r="E54" s="67"/>
      <c r="F54" s="67"/>
      <c r="G54" s="131"/>
      <c r="H54" s="69"/>
      <c r="I54" s="67"/>
      <c r="J54" s="69"/>
      <c r="K54" s="69"/>
      <c r="L54" s="67"/>
      <c r="M54" s="67"/>
      <c r="N54" s="67"/>
      <c r="O54" s="67"/>
      <c r="P54" s="67"/>
      <c r="Q54" s="67"/>
      <c r="R54" s="114"/>
      <c r="S54" s="67"/>
      <c r="T54" s="67"/>
      <c r="U54" s="67"/>
      <c r="V54" s="67"/>
      <c r="W54" s="67"/>
    </row>
    <row r="55" spans="1:23" ht="13.5">
      <c r="A55" s="132" t="s">
        <v>205</v>
      </c>
      <c r="B55" s="133"/>
      <c r="C55" s="133"/>
      <c r="D55" s="133"/>
      <c r="E55" s="133"/>
      <c r="F55" s="133"/>
      <c r="G55" s="134"/>
      <c r="H55" s="134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</row>
  </sheetData>
  <sheetProtection/>
  <mergeCells count="44">
    <mergeCell ref="D52:E52"/>
    <mergeCell ref="D53:E53"/>
    <mergeCell ref="D44:E44"/>
    <mergeCell ref="C46:E46"/>
    <mergeCell ref="O47:P47"/>
    <mergeCell ref="D48:E48"/>
    <mergeCell ref="C50:E50"/>
    <mergeCell ref="O50:P50"/>
    <mergeCell ref="D35:E35"/>
    <mergeCell ref="D36:E36"/>
    <mergeCell ref="O37:P37"/>
    <mergeCell ref="C38:E38"/>
    <mergeCell ref="D40:E40"/>
    <mergeCell ref="C42:E42"/>
    <mergeCell ref="C28:E28"/>
    <mergeCell ref="O28:P28"/>
    <mergeCell ref="D30:E30"/>
    <mergeCell ref="C32:E32"/>
    <mergeCell ref="O33:P33"/>
    <mergeCell ref="D34:E34"/>
    <mergeCell ref="D22:E22"/>
    <mergeCell ref="D23:E23"/>
    <mergeCell ref="O23:P23"/>
    <mergeCell ref="D24:E24"/>
    <mergeCell ref="D25:E25"/>
    <mergeCell ref="D26:E26"/>
    <mergeCell ref="D17:E17"/>
    <mergeCell ref="D18:E18"/>
    <mergeCell ref="O18:P18"/>
    <mergeCell ref="D19:E19"/>
    <mergeCell ref="D20:E20"/>
    <mergeCell ref="D21:E21"/>
    <mergeCell ref="B10:D10"/>
    <mergeCell ref="C12:E12"/>
    <mergeCell ref="O12:P12"/>
    <mergeCell ref="D14:E14"/>
    <mergeCell ref="D15:E15"/>
    <mergeCell ref="D16:E16"/>
    <mergeCell ref="A4:F4"/>
    <mergeCell ref="M4:Q4"/>
    <mergeCell ref="B6:D6"/>
    <mergeCell ref="O6:P6"/>
    <mergeCell ref="B8:D8"/>
    <mergeCell ref="B9:D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G22" sqref="G22"/>
    </sheetView>
  </sheetViews>
  <sheetFormatPr defaultColWidth="9.00390625" defaultRowHeight="13.5"/>
  <cols>
    <col min="1" max="1" width="1.00390625" style="1" customWidth="1"/>
    <col min="2" max="2" width="17.375" style="1" customWidth="1"/>
    <col min="3" max="3" width="0.74609375" style="1" customWidth="1"/>
    <col min="4" max="4" width="10.875" style="1" customWidth="1"/>
    <col min="5" max="6" width="10.75390625" style="1" customWidth="1"/>
    <col min="7" max="7" width="9.625" style="1" customWidth="1"/>
    <col min="8" max="8" width="10.125" style="1" customWidth="1"/>
    <col min="9" max="9" width="11.875" style="1" customWidth="1"/>
    <col min="10" max="10" width="1.00390625" style="1" customWidth="1"/>
    <col min="11" max="11" width="17.375" style="1" customWidth="1"/>
    <col min="12" max="12" width="1.00390625" style="1" customWidth="1"/>
    <col min="13" max="14" width="13.50390625" style="1" customWidth="1"/>
    <col min="15" max="16" width="13.375" style="1" customWidth="1"/>
    <col min="17" max="17" width="13.50390625" style="1" customWidth="1"/>
    <col min="18" max="16384" width="9.00390625" style="1" customWidth="1"/>
  </cols>
  <sheetData>
    <row r="1" spans="1:18" ht="17.25">
      <c r="A1" s="67"/>
      <c r="B1" s="67"/>
      <c r="C1" s="67"/>
      <c r="D1" s="70" t="s">
        <v>206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14.25">
      <c r="A2" s="67"/>
      <c r="B2" s="67"/>
      <c r="C2" s="67"/>
      <c r="D2" s="72" t="s">
        <v>207</v>
      </c>
      <c r="E2" s="67"/>
      <c r="F2" s="67"/>
      <c r="G2" s="67"/>
      <c r="H2" s="67"/>
      <c r="I2" s="67"/>
      <c r="J2" s="67"/>
      <c r="K2" s="67"/>
      <c r="L2" s="67"/>
      <c r="M2" s="72" t="s">
        <v>208</v>
      </c>
      <c r="N2" s="67"/>
      <c r="O2" s="67"/>
      <c r="P2" s="67"/>
      <c r="Q2" s="67"/>
      <c r="R2" s="67"/>
    </row>
    <row r="3" spans="1:18" ht="14.25" thickBot="1">
      <c r="A3" s="73" t="s">
        <v>139</v>
      </c>
      <c r="B3" s="67"/>
      <c r="C3" s="67"/>
      <c r="D3" s="67"/>
      <c r="E3" s="67"/>
      <c r="F3" s="67"/>
      <c r="G3" s="67"/>
      <c r="H3" s="136"/>
      <c r="I3" s="84" t="s">
        <v>209</v>
      </c>
      <c r="J3" s="136" t="s">
        <v>139</v>
      </c>
      <c r="K3" s="67"/>
      <c r="L3" s="67"/>
      <c r="M3" s="67"/>
      <c r="N3" s="67"/>
      <c r="O3" s="67"/>
      <c r="P3" s="136"/>
      <c r="Q3" s="84" t="s">
        <v>209</v>
      </c>
      <c r="R3" s="67"/>
    </row>
    <row r="4" spans="1:18" ht="30" customHeight="1" thickTop="1">
      <c r="A4" s="137" t="s">
        <v>8</v>
      </c>
      <c r="B4" s="137"/>
      <c r="C4" s="137"/>
      <c r="D4" s="138" t="s">
        <v>210</v>
      </c>
      <c r="E4" s="138" t="s">
        <v>211</v>
      </c>
      <c r="F4" s="138" t="s">
        <v>142</v>
      </c>
      <c r="G4" s="138" t="s">
        <v>143</v>
      </c>
      <c r="H4" s="138" t="s">
        <v>212</v>
      </c>
      <c r="I4" s="139" t="s">
        <v>213</v>
      </c>
      <c r="J4" s="137" t="s">
        <v>8</v>
      </c>
      <c r="K4" s="137"/>
      <c r="L4" s="137"/>
      <c r="M4" s="139" t="s">
        <v>210</v>
      </c>
      <c r="N4" s="139" t="s">
        <v>214</v>
      </c>
      <c r="O4" s="139" t="s">
        <v>215</v>
      </c>
      <c r="P4" s="139" t="s">
        <v>216</v>
      </c>
      <c r="Q4" s="139" t="s">
        <v>217</v>
      </c>
      <c r="R4" s="67"/>
    </row>
    <row r="5" spans="1:18" ht="3" customHeight="1">
      <c r="A5" s="67"/>
      <c r="B5" s="67"/>
      <c r="C5" s="67"/>
      <c r="D5" s="82"/>
      <c r="E5" s="67"/>
      <c r="F5" s="67"/>
      <c r="G5" s="67"/>
      <c r="H5" s="67"/>
      <c r="I5" s="67"/>
      <c r="J5" s="67"/>
      <c r="K5" s="67"/>
      <c r="L5" s="67"/>
      <c r="M5" s="82"/>
      <c r="N5" s="67"/>
      <c r="O5" s="67"/>
      <c r="P5" s="67"/>
      <c r="Q5" s="67"/>
      <c r="R5" s="67"/>
    </row>
    <row r="6" spans="1:18" ht="18" customHeight="1">
      <c r="A6" s="67"/>
      <c r="B6" s="96" t="s">
        <v>218</v>
      </c>
      <c r="C6" s="67"/>
      <c r="D6" s="97">
        <v>66644725000</v>
      </c>
      <c r="E6" s="86">
        <v>66644724039</v>
      </c>
      <c r="F6" s="86">
        <v>66644724039</v>
      </c>
      <c r="G6" s="86" t="s">
        <v>154</v>
      </c>
      <c r="H6" s="86" t="s">
        <v>154</v>
      </c>
      <c r="I6" s="140">
        <v>-961</v>
      </c>
      <c r="J6" s="67"/>
      <c r="K6" s="96" t="s">
        <v>218</v>
      </c>
      <c r="L6" s="67"/>
      <c r="M6" s="97">
        <v>66644725000</v>
      </c>
      <c r="N6" s="86">
        <v>66644724039</v>
      </c>
      <c r="O6" s="86" t="s">
        <v>154</v>
      </c>
      <c r="P6" s="86">
        <v>961</v>
      </c>
      <c r="Q6" s="86">
        <v>961</v>
      </c>
      <c r="R6" s="67"/>
    </row>
    <row r="7" spans="1:18" ht="18" customHeight="1">
      <c r="A7" s="67"/>
      <c r="B7" s="96" t="s">
        <v>219</v>
      </c>
      <c r="C7" s="67"/>
      <c r="D7" s="97">
        <v>150457000</v>
      </c>
      <c r="E7" s="86">
        <v>151364507</v>
      </c>
      <c r="F7" s="86">
        <v>151364507</v>
      </c>
      <c r="G7" s="86" t="s">
        <v>154</v>
      </c>
      <c r="H7" s="86" t="s">
        <v>154</v>
      </c>
      <c r="I7" s="140">
        <v>907507</v>
      </c>
      <c r="J7" s="67"/>
      <c r="K7" s="96" t="s">
        <v>219</v>
      </c>
      <c r="L7" s="67"/>
      <c r="M7" s="97">
        <v>150457000</v>
      </c>
      <c r="N7" s="86">
        <v>148142837</v>
      </c>
      <c r="O7" s="86" t="s">
        <v>154</v>
      </c>
      <c r="P7" s="86">
        <v>2314163</v>
      </c>
      <c r="Q7" s="86">
        <v>2314163</v>
      </c>
      <c r="R7" s="67"/>
    </row>
    <row r="8" spans="1:18" ht="18" customHeight="1">
      <c r="A8" s="67"/>
      <c r="B8" s="96" t="s">
        <v>220</v>
      </c>
      <c r="C8" s="67"/>
      <c r="D8" s="97">
        <v>487489000</v>
      </c>
      <c r="E8" s="86">
        <v>475226666</v>
      </c>
      <c r="F8" s="86">
        <v>475226666</v>
      </c>
      <c r="G8" s="86" t="s">
        <v>154</v>
      </c>
      <c r="H8" s="86" t="s">
        <v>154</v>
      </c>
      <c r="I8" s="140">
        <v>-12262334</v>
      </c>
      <c r="J8" s="67"/>
      <c r="K8" s="96" t="s">
        <v>220</v>
      </c>
      <c r="L8" s="67"/>
      <c r="M8" s="97">
        <v>487489000</v>
      </c>
      <c r="N8" s="86">
        <v>467936631</v>
      </c>
      <c r="O8" s="86" t="s">
        <v>154</v>
      </c>
      <c r="P8" s="86">
        <v>19552369</v>
      </c>
      <c r="Q8" s="86">
        <v>19552369</v>
      </c>
      <c r="R8" s="67"/>
    </row>
    <row r="9" spans="1:18" ht="18" customHeight="1">
      <c r="A9" s="67"/>
      <c r="B9" s="96" t="s">
        <v>221</v>
      </c>
      <c r="C9" s="67"/>
      <c r="D9" s="97">
        <v>904000</v>
      </c>
      <c r="E9" s="86">
        <v>903621</v>
      </c>
      <c r="F9" s="86">
        <v>903621</v>
      </c>
      <c r="G9" s="86" t="s">
        <v>154</v>
      </c>
      <c r="H9" s="86" t="s">
        <v>154</v>
      </c>
      <c r="I9" s="141">
        <v>-379</v>
      </c>
      <c r="J9" s="67"/>
      <c r="K9" s="96" t="s">
        <v>221</v>
      </c>
      <c r="L9" s="67"/>
      <c r="M9" s="97">
        <v>904000</v>
      </c>
      <c r="N9" s="86">
        <v>903621</v>
      </c>
      <c r="O9" s="86" t="s">
        <v>154</v>
      </c>
      <c r="P9" s="86">
        <v>379</v>
      </c>
      <c r="Q9" s="86">
        <v>379</v>
      </c>
      <c r="R9" s="67"/>
    </row>
    <row r="10" spans="1:18" ht="18" customHeight="1">
      <c r="A10" s="67"/>
      <c r="B10" s="122" t="s">
        <v>222</v>
      </c>
      <c r="C10" s="67"/>
      <c r="D10" s="97">
        <v>3775803000</v>
      </c>
      <c r="E10" s="86">
        <v>9091702105</v>
      </c>
      <c r="F10" s="86">
        <v>7757108989</v>
      </c>
      <c r="G10" s="86" t="s">
        <v>154</v>
      </c>
      <c r="H10" s="86">
        <v>1334593116</v>
      </c>
      <c r="I10" s="140">
        <v>3981305989</v>
      </c>
      <c r="J10" s="67"/>
      <c r="K10" s="122" t="s">
        <v>222</v>
      </c>
      <c r="L10" s="67"/>
      <c r="M10" s="97">
        <v>3775803000</v>
      </c>
      <c r="N10" s="86">
        <v>3419668457</v>
      </c>
      <c r="O10" s="86" t="s">
        <v>154</v>
      </c>
      <c r="P10" s="86">
        <v>356134543</v>
      </c>
      <c r="Q10" s="86">
        <v>356134543</v>
      </c>
      <c r="R10" s="67"/>
    </row>
    <row r="11" spans="1:18" ht="18" customHeight="1">
      <c r="A11" s="67"/>
      <c r="B11" s="96" t="s">
        <v>223</v>
      </c>
      <c r="C11" s="67"/>
      <c r="D11" s="97">
        <v>398668000</v>
      </c>
      <c r="E11" s="86">
        <v>406044948</v>
      </c>
      <c r="F11" s="86">
        <v>401184948</v>
      </c>
      <c r="G11" s="86" t="s">
        <v>154</v>
      </c>
      <c r="H11" s="86">
        <v>4860000</v>
      </c>
      <c r="I11" s="140">
        <v>2516948</v>
      </c>
      <c r="J11" s="67"/>
      <c r="K11" s="96" t="s">
        <v>223</v>
      </c>
      <c r="L11" s="67"/>
      <c r="M11" s="97">
        <v>398668000</v>
      </c>
      <c r="N11" s="86">
        <v>132244019</v>
      </c>
      <c r="O11" s="86" t="s">
        <v>154</v>
      </c>
      <c r="P11" s="86">
        <v>266423981</v>
      </c>
      <c r="Q11" s="86">
        <v>266423981</v>
      </c>
      <c r="R11" s="67"/>
    </row>
    <row r="12" spans="1:18" ht="18" customHeight="1">
      <c r="A12" s="67"/>
      <c r="B12" s="96" t="s">
        <v>224</v>
      </c>
      <c r="C12" s="67"/>
      <c r="D12" s="97">
        <v>1571151000</v>
      </c>
      <c r="E12" s="86">
        <v>1788249512</v>
      </c>
      <c r="F12" s="86">
        <v>1574063207</v>
      </c>
      <c r="G12" s="86">
        <v>3750579</v>
      </c>
      <c r="H12" s="86">
        <v>210435726</v>
      </c>
      <c r="I12" s="140">
        <v>2912207</v>
      </c>
      <c r="J12" s="67"/>
      <c r="K12" s="96" t="s">
        <v>224</v>
      </c>
      <c r="L12" s="67"/>
      <c r="M12" s="97">
        <v>1571151000</v>
      </c>
      <c r="N12" s="86">
        <v>1510569971</v>
      </c>
      <c r="O12" s="86" t="s">
        <v>154</v>
      </c>
      <c r="P12" s="86">
        <v>60581029</v>
      </c>
      <c r="Q12" s="86">
        <v>60581029</v>
      </c>
      <c r="R12" s="67"/>
    </row>
    <row r="13" spans="1:18" ht="18" customHeight="1">
      <c r="A13" s="67"/>
      <c r="B13" s="96" t="s">
        <v>225</v>
      </c>
      <c r="C13" s="67"/>
      <c r="D13" s="97">
        <v>259479000</v>
      </c>
      <c r="E13" s="86">
        <v>618596601</v>
      </c>
      <c r="F13" s="86">
        <v>618015481</v>
      </c>
      <c r="G13" s="86" t="s">
        <v>154</v>
      </c>
      <c r="H13" s="86">
        <v>581120</v>
      </c>
      <c r="I13" s="140">
        <v>358536481</v>
      </c>
      <c r="J13" s="67"/>
      <c r="K13" s="96" t="s">
        <v>225</v>
      </c>
      <c r="L13" s="67"/>
      <c r="M13" s="97">
        <v>259479000</v>
      </c>
      <c r="N13" s="86">
        <v>130198327</v>
      </c>
      <c r="O13" s="86" t="s">
        <v>154</v>
      </c>
      <c r="P13" s="86">
        <v>129280673</v>
      </c>
      <c r="Q13" s="86">
        <v>129280673</v>
      </c>
      <c r="R13" s="67"/>
    </row>
    <row r="14" spans="1:18" ht="18" customHeight="1">
      <c r="A14" s="67"/>
      <c r="B14" s="96" t="s">
        <v>226</v>
      </c>
      <c r="C14" s="67"/>
      <c r="D14" s="97">
        <v>7586377600</v>
      </c>
      <c r="E14" s="86">
        <v>7634411046</v>
      </c>
      <c r="F14" s="86">
        <v>7634411046</v>
      </c>
      <c r="G14" s="86" t="s">
        <v>154</v>
      </c>
      <c r="H14" s="86" t="s">
        <v>154</v>
      </c>
      <c r="I14" s="142">
        <v>48033446</v>
      </c>
      <c r="J14" s="67"/>
      <c r="K14" s="96" t="s">
        <v>226</v>
      </c>
      <c r="L14" s="67"/>
      <c r="M14" s="97">
        <v>7586377600</v>
      </c>
      <c r="N14" s="86">
        <v>7136443059</v>
      </c>
      <c r="O14" s="86">
        <v>342288000</v>
      </c>
      <c r="P14" s="86">
        <v>107646541</v>
      </c>
      <c r="Q14" s="86">
        <v>449934541</v>
      </c>
      <c r="R14" s="67"/>
    </row>
    <row r="15" spans="1:18" ht="18" customHeight="1">
      <c r="A15" s="67"/>
      <c r="B15" s="122" t="s">
        <v>227</v>
      </c>
      <c r="C15" s="67"/>
      <c r="D15" s="97">
        <v>198809000</v>
      </c>
      <c r="E15" s="86">
        <v>264126292</v>
      </c>
      <c r="F15" s="86">
        <v>204217231</v>
      </c>
      <c r="G15" s="86" t="s">
        <v>154</v>
      </c>
      <c r="H15" s="86">
        <v>59909061</v>
      </c>
      <c r="I15" s="140">
        <v>5408231</v>
      </c>
      <c r="J15" s="67"/>
      <c r="K15" s="122" t="s">
        <v>227</v>
      </c>
      <c r="L15" s="67"/>
      <c r="M15" s="97">
        <v>198809000</v>
      </c>
      <c r="N15" s="86">
        <v>191293548</v>
      </c>
      <c r="O15" s="86" t="s">
        <v>154</v>
      </c>
      <c r="P15" s="86">
        <v>7515452</v>
      </c>
      <c r="Q15" s="86">
        <v>7515452</v>
      </c>
      <c r="R15" s="67"/>
    </row>
    <row r="16" spans="1:18" ht="6" customHeight="1" thickBot="1">
      <c r="A16" s="67"/>
      <c r="B16" s="67"/>
      <c r="C16" s="67"/>
      <c r="D16" s="143"/>
      <c r="E16" s="67"/>
      <c r="F16" s="67"/>
      <c r="G16" s="67"/>
      <c r="H16" s="67"/>
      <c r="I16" s="67"/>
      <c r="J16" s="67"/>
      <c r="K16" s="67"/>
      <c r="L16" s="67"/>
      <c r="M16" s="143"/>
      <c r="N16" s="67"/>
      <c r="O16" s="67"/>
      <c r="P16" s="67"/>
      <c r="Q16" s="67"/>
      <c r="R16" s="67"/>
    </row>
    <row r="17" spans="1:18" ht="13.5">
      <c r="A17" s="132" t="s">
        <v>228</v>
      </c>
      <c r="B17" s="133"/>
      <c r="C17" s="133"/>
      <c r="D17" s="133"/>
      <c r="E17" s="133"/>
      <c r="F17" s="133"/>
      <c r="G17" s="133"/>
      <c r="H17" s="133"/>
      <c r="I17" s="133"/>
      <c r="J17" s="132" t="s">
        <v>228</v>
      </c>
      <c r="K17" s="133"/>
      <c r="L17" s="133"/>
      <c r="M17" s="133"/>
      <c r="N17" s="133"/>
      <c r="O17" s="133"/>
      <c r="P17" s="133"/>
      <c r="Q17" s="133"/>
      <c r="R17" s="67"/>
    </row>
    <row r="18" spans="1:18" ht="13.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</row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</sheetData>
  <sheetProtection/>
  <mergeCells count="2">
    <mergeCell ref="A4:C4"/>
    <mergeCell ref="J4:L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E22" sqref="E22"/>
    </sheetView>
  </sheetViews>
  <sheetFormatPr defaultColWidth="9.00390625" defaultRowHeight="13.5"/>
  <cols>
    <col min="1" max="1" width="1.00390625" style="1" customWidth="1"/>
    <col min="2" max="2" width="17.375" style="1" customWidth="1"/>
    <col min="3" max="3" width="1.00390625" style="1" customWidth="1"/>
    <col min="4" max="7" width="16.875" style="1" customWidth="1"/>
    <col min="8" max="16384" width="9.00390625" style="1" customWidth="1"/>
  </cols>
  <sheetData>
    <row r="1" ht="17.25">
      <c r="D1" s="3" t="s">
        <v>229</v>
      </c>
    </row>
    <row r="3" ht="13.5">
      <c r="A3" s="6" t="s">
        <v>230</v>
      </c>
    </row>
    <row r="4" spans="1:7" ht="14.25" thickBot="1">
      <c r="A4" s="6" t="s">
        <v>139</v>
      </c>
      <c r="G4" s="6" t="s">
        <v>231</v>
      </c>
    </row>
    <row r="5" spans="1:7" ht="18" customHeight="1" thickTop="1">
      <c r="A5" s="144" t="s">
        <v>8</v>
      </c>
      <c r="B5" s="144"/>
      <c r="C5" s="144"/>
      <c r="D5" s="145" t="s">
        <v>232</v>
      </c>
      <c r="E5" s="54"/>
      <c r="F5" s="145" t="s">
        <v>233</v>
      </c>
      <c r="G5" s="54"/>
    </row>
    <row r="6" spans="1:7" ht="18" customHeight="1">
      <c r="A6" s="146"/>
      <c r="B6" s="146"/>
      <c r="C6" s="146"/>
      <c r="D6" s="147" t="s">
        <v>234</v>
      </c>
      <c r="E6" s="147" t="s">
        <v>235</v>
      </c>
      <c r="F6" s="147" t="s">
        <v>236</v>
      </c>
      <c r="G6" s="147" t="s">
        <v>237</v>
      </c>
    </row>
    <row r="7" ht="6" customHeight="1">
      <c r="D7" s="56"/>
    </row>
    <row r="8" spans="2:7" ht="16.5" customHeight="1">
      <c r="B8" s="24" t="s">
        <v>238</v>
      </c>
      <c r="D8" s="148">
        <v>5792639807</v>
      </c>
      <c r="E8" s="149">
        <v>2586975974</v>
      </c>
      <c r="F8" s="149">
        <v>4417363978</v>
      </c>
      <c r="G8" s="149">
        <v>4707316059</v>
      </c>
    </row>
    <row r="9" spans="2:7" ht="16.5" customHeight="1">
      <c r="B9" s="24"/>
      <c r="C9" s="150"/>
      <c r="D9" s="151" t="s">
        <v>239</v>
      </c>
      <c r="E9" s="152"/>
      <c r="F9" s="153" t="s">
        <v>240</v>
      </c>
      <c r="G9" s="153" t="s">
        <v>241</v>
      </c>
    </row>
    <row r="10" spans="2:7" ht="16.5" customHeight="1">
      <c r="B10" s="24"/>
      <c r="C10" s="150"/>
      <c r="D10" s="152"/>
      <c r="E10" s="152"/>
      <c r="F10" s="153"/>
      <c r="G10" s="153"/>
    </row>
    <row r="11" spans="2:7" ht="16.5" customHeight="1">
      <c r="B11" s="24" t="s">
        <v>242</v>
      </c>
      <c r="C11" s="150"/>
      <c r="D11" s="154">
        <v>55353827</v>
      </c>
      <c r="E11" s="149">
        <v>34951800</v>
      </c>
      <c r="F11" s="149">
        <v>27064608</v>
      </c>
      <c r="G11" s="149">
        <v>84277503</v>
      </c>
    </row>
    <row r="12" spans="2:7" ht="16.5" customHeight="1">
      <c r="B12" s="24"/>
      <c r="D12" s="155" t="s">
        <v>243</v>
      </c>
      <c r="E12" s="152" t="s">
        <v>244</v>
      </c>
      <c r="F12" s="153" t="s">
        <v>245</v>
      </c>
      <c r="G12" s="153" t="s">
        <v>246</v>
      </c>
    </row>
    <row r="13" spans="2:7" ht="16.5" customHeight="1">
      <c r="B13" s="24"/>
      <c r="D13" s="156"/>
      <c r="E13" s="152"/>
      <c r="F13" s="153"/>
      <c r="G13" s="153"/>
    </row>
    <row r="14" spans="2:7" ht="16.5" customHeight="1">
      <c r="B14" s="24" t="s">
        <v>247</v>
      </c>
      <c r="D14" s="148">
        <v>31299134559</v>
      </c>
      <c r="E14" s="149">
        <v>3503051000</v>
      </c>
      <c r="F14" s="149">
        <v>29351176466</v>
      </c>
      <c r="G14" s="149">
        <v>5414769788</v>
      </c>
    </row>
    <row r="15" spans="2:7" ht="16.5" customHeight="1">
      <c r="B15" s="24"/>
      <c r="D15" s="155" t="s">
        <v>248</v>
      </c>
      <c r="E15" s="149"/>
      <c r="F15" s="153" t="s">
        <v>249</v>
      </c>
      <c r="G15" s="153" t="s">
        <v>250</v>
      </c>
    </row>
    <row r="16" ht="6" customHeight="1" thickBot="1">
      <c r="D16" s="34"/>
    </row>
    <row r="17" spans="1:7" ht="13.5">
      <c r="A17" s="35" t="s">
        <v>251</v>
      </c>
      <c r="B17" s="66"/>
      <c r="C17" s="66"/>
      <c r="D17" s="66"/>
      <c r="E17" s="66"/>
      <c r="F17" s="66"/>
      <c r="G17" s="66"/>
    </row>
    <row r="18" ht="13.5">
      <c r="B18" s="157" t="s">
        <v>252</v>
      </c>
    </row>
  </sheetData>
  <sheetProtection/>
  <mergeCells count="3">
    <mergeCell ref="A5:C6"/>
    <mergeCell ref="D5:E5"/>
    <mergeCell ref="F5:G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J19" sqref="J18:J19"/>
    </sheetView>
  </sheetViews>
  <sheetFormatPr defaultColWidth="9.00390625" defaultRowHeight="13.5"/>
  <cols>
    <col min="1" max="1" width="1.00390625" style="1" customWidth="1"/>
    <col min="2" max="2" width="3.125" style="1" customWidth="1"/>
    <col min="3" max="3" width="21.25390625" style="1" customWidth="1"/>
    <col min="4" max="4" width="4.50390625" style="1" customWidth="1"/>
    <col min="5" max="5" width="21.125" style="1" customWidth="1"/>
    <col min="6" max="6" width="1.00390625" style="1" customWidth="1"/>
    <col min="7" max="7" width="35.00390625" style="1" customWidth="1"/>
    <col min="8" max="16384" width="9.00390625" style="1" customWidth="1"/>
  </cols>
  <sheetData>
    <row r="1" spans="1:5" ht="17.25">
      <c r="A1" s="1">
        <v>4</v>
      </c>
      <c r="E1" s="3" t="s">
        <v>253</v>
      </c>
    </row>
    <row r="2" ht="17.25">
      <c r="E2" s="3"/>
    </row>
    <row r="3" ht="17.25" customHeight="1"/>
    <row r="4" spans="1:7" ht="14.25" thickBot="1">
      <c r="A4" s="6" t="s">
        <v>254</v>
      </c>
      <c r="G4" s="158" t="s">
        <v>255</v>
      </c>
    </row>
    <row r="5" spans="1:7" ht="24" customHeight="1" thickTop="1">
      <c r="A5" s="159" t="s">
        <v>8</v>
      </c>
      <c r="B5" s="159"/>
      <c r="C5" s="159"/>
      <c r="D5" s="159"/>
      <c r="E5" s="159"/>
      <c r="F5" s="159"/>
      <c r="G5" s="160" t="s">
        <v>256</v>
      </c>
    </row>
    <row r="6" ht="9" customHeight="1">
      <c r="G6" s="16"/>
    </row>
    <row r="7" spans="2:7" ht="17.25" customHeight="1">
      <c r="B7" s="161" t="s">
        <v>16</v>
      </c>
      <c r="C7" s="161"/>
      <c r="D7" s="161"/>
      <c r="E7" s="161"/>
      <c r="G7" s="61">
        <v>13006500</v>
      </c>
    </row>
    <row r="8" spans="2:7" ht="15" customHeight="1">
      <c r="B8" s="162"/>
      <c r="C8" s="162"/>
      <c r="D8" s="37"/>
      <c r="E8" s="37"/>
      <c r="G8" s="63" t="s">
        <v>257</v>
      </c>
    </row>
    <row r="9" spans="2:7" ht="17.25" customHeight="1">
      <c r="B9" s="162"/>
      <c r="C9" s="162"/>
      <c r="D9" s="37"/>
      <c r="E9" s="18" t="s">
        <v>12</v>
      </c>
      <c r="G9" s="61">
        <v>4369070</v>
      </c>
    </row>
    <row r="10" spans="2:7" ht="17.25" customHeight="1">
      <c r="B10" s="162"/>
      <c r="C10" s="162"/>
      <c r="D10" s="37"/>
      <c r="E10" s="24" t="s">
        <v>258</v>
      </c>
      <c r="G10" s="63">
        <v>281050</v>
      </c>
    </row>
    <row r="11" spans="2:7" ht="17.25" customHeight="1">
      <c r="B11" s="162"/>
      <c r="C11" s="162"/>
      <c r="D11" s="37"/>
      <c r="E11" s="24" t="s">
        <v>259</v>
      </c>
      <c r="G11" s="63">
        <v>114160</v>
      </c>
    </row>
    <row r="12" spans="2:7" ht="17.25" customHeight="1">
      <c r="B12" s="162"/>
      <c r="C12" s="162"/>
      <c r="D12" s="37"/>
      <c r="E12" s="24" t="s">
        <v>260</v>
      </c>
      <c r="G12" s="63">
        <v>102110</v>
      </c>
    </row>
    <row r="13" spans="2:7" ht="17.25" customHeight="1">
      <c r="B13" s="162"/>
      <c r="C13" s="162"/>
      <c r="D13" s="37"/>
      <c r="E13" s="24" t="s">
        <v>261</v>
      </c>
      <c r="G13" s="63">
        <v>353890</v>
      </c>
    </row>
    <row r="14" spans="2:7" ht="17.25" customHeight="1">
      <c r="B14" s="163">
        <v>1</v>
      </c>
      <c r="C14" s="163" t="s">
        <v>262</v>
      </c>
      <c r="D14" s="37"/>
      <c r="E14" s="24" t="s">
        <v>263</v>
      </c>
      <c r="G14" s="63">
        <v>46490</v>
      </c>
    </row>
    <row r="15" spans="2:7" ht="17.25" customHeight="1">
      <c r="B15" s="163"/>
      <c r="C15" s="163"/>
      <c r="D15" s="37"/>
      <c r="E15" s="24" t="s">
        <v>264</v>
      </c>
      <c r="G15" s="63">
        <v>191580</v>
      </c>
    </row>
    <row r="16" spans="2:7" ht="17.25" customHeight="1">
      <c r="B16" s="162"/>
      <c r="C16" s="162"/>
      <c r="D16" s="37"/>
      <c r="E16" s="24" t="s">
        <v>265</v>
      </c>
      <c r="G16" s="63">
        <v>2310230</v>
      </c>
    </row>
    <row r="17" spans="2:7" ht="17.25" customHeight="1">
      <c r="B17" s="162"/>
      <c r="C17" s="162"/>
      <c r="D17" s="37"/>
      <c r="E17" s="24" t="s">
        <v>266</v>
      </c>
      <c r="G17" s="63">
        <v>969560</v>
      </c>
    </row>
    <row r="18" spans="2:7" ht="17.25" customHeight="1">
      <c r="B18" s="162"/>
      <c r="C18" s="162"/>
      <c r="D18" s="37"/>
      <c r="E18" s="24" t="s">
        <v>267</v>
      </c>
      <c r="G18" s="164" t="s">
        <v>268</v>
      </c>
    </row>
    <row r="19" spans="2:7" ht="17.25" customHeight="1">
      <c r="B19" s="162"/>
      <c r="C19" s="162"/>
      <c r="D19" s="37"/>
      <c r="E19" s="24" t="s">
        <v>269</v>
      </c>
      <c r="G19" s="164" t="s">
        <v>268</v>
      </c>
    </row>
    <row r="20" spans="2:7" ht="15" customHeight="1">
      <c r="B20" s="162"/>
      <c r="C20" s="162"/>
      <c r="D20" s="37"/>
      <c r="E20" s="24"/>
      <c r="G20" s="63"/>
    </row>
    <row r="21" spans="2:7" ht="17.25" customHeight="1">
      <c r="B21" s="162"/>
      <c r="C21" s="162"/>
      <c r="D21" s="37"/>
      <c r="E21" s="18" t="s">
        <v>12</v>
      </c>
      <c r="F21" s="23"/>
      <c r="G21" s="61">
        <v>4532240</v>
      </c>
    </row>
    <row r="22" spans="2:7" ht="17.25" customHeight="1">
      <c r="B22" s="162"/>
      <c r="C22" s="162"/>
      <c r="D22" s="37"/>
      <c r="E22" s="24" t="s">
        <v>270</v>
      </c>
      <c r="G22" s="63">
        <v>463470</v>
      </c>
    </row>
    <row r="23" spans="2:7" ht="17.25" customHeight="1">
      <c r="B23" s="162"/>
      <c r="C23" s="162"/>
      <c r="D23" s="37"/>
      <c r="E23" s="24" t="s">
        <v>271</v>
      </c>
      <c r="G23" s="63" t="s">
        <v>268</v>
      </c>
    </row>
    <row r="24" spans="2:7" ht="17.25" customHeight="1">
      <c r="B24" s="162"/>
      <c r="C24" s="162"/>
      <c r="D24" s="37"/>
      <c r="E24" s="24" t="s">
        <v>272</v>
      </c>
      <c r="G24" s="63" t="s">
        <v>273</v>
      </c>
    </row>
    <row r="25" spans="2:7" ht="17.25" customHeight="1">
      <c r="B25" s="162"/>
      <c r="C25" s="162"/>
      <c r="D25" s="37"/>
      <c r="E25" s="24" t="s">
        <v>274</v>
      </c>
      <c r="G25" s="63">
        <v>257820</v>
      </c>
    </row>
    <row r="26" spans="2:7" ht="17.25" customHeight="1">
      <c r="B26" s="51">
        <v>2</v>
      </c>
      <c r="C26" s="51" t="s">
        <v>275</v>
      </c>
      <c r="D26" s="37"/>
      <c r="E26" s="24" t="s">
        <v>276</v>
      </c>
      <c r="G26" s="63">
        <v>936070</v>
      </c>
    </row>
    <row r="27" spans="2:7" ht="17.25" customHeight="1">
      <c r="B27" s="51"/>
      <c r="C27" s="51"/>
      <c r="D27" s="37"/>
      <c r="E27" s="24" t="s">
        <v>277</v>
      </c>
      <c r="G27" s="63">
        <v>20600</v>
      </c>
    </row>
    <row r="28" spans="2:7" ht="17.25" customHeight="1">
      <c r="B28" s="51"/>
      <c r="C28" s="51"/>
      <c r="D28" s="37"/>
      <c r="E28" s="24" t="s">
        <v>278</v>
      </c>
      <c r="G28" s="63" t="s">
        <v>279</v>
      </c>
    </row>
    <row r="29" spans="2:7" ht="17.25" customHeight="1">
      <c r="B29" s="162"/>
      <c r="C29" s="162"/>
      <c r="D29" s="37"/>
      <c r="E29" s="24" t="s">
        <v>280</v>
      </c>
      <c r="G29" s="63" t="s">
        <v>279</v>
      </c>
    </row>
    <row r="30" spans="2:7" ht="17.25" customHeight="1">
      <c r="B30" s="162"/>
      <c r="C30" s="162"/>
      <c r="D30" s="37"/>
      <c r="E30" s="24" t="s">
        <v>281</v>
      </c>
      <c r="G30" s="164" t="s">
        <v>279</v>
      </c>
    </row>
    <row r="31" spans="2:7" ht="17.25" customHeight="1">
      <c r="B31" s="162"/>
      <c r="C31" s="162"/>
      <c r="D31" s="37"/>
      <c r="E31" s="24" t="s">
        <v>282</v>
      </c>
      <c r="G31" s="63">
        <v>2762320</v>
      </c>
    </row>
    <row r="32" spans="2:7" ht="17.25" customHeight="1">
      <c r="B32" s="162"/>
      <c r="C32" s="162"/>
      <c r="D32" s="37"/>
      <c r="E32" s="24" t="s">
        <v>283</v>
      </c>
      <c r="G32" s="63">
        <v>4950</v>
      </c>
    </row>
    <row r="33" spans="2:7" ht="17.25" customHeight="1">
      <c r="B33" s="162"/>
      <c r="C33" s="162"/>
      <c r="D33" s="37"/>
      <c r="E33" s="24" t="s">
        <v>284</v>
      </c>
      <c r="G33" s="63">
        <v>58010</v>
      </c>
    </row>
    <row r="34" spans="2:7" ht="17.25" customHeight="1">
      <c r="B34" s="162"/>
      <c r="C34" s="162"/>
      <c r="D34" s="37"/>
      <c r="E34" s="24" t="s">
        <v>285</v>
      </c>
      <c r="G34" s="63">
        <v>29000</v>
      </c>
    </row>
    <row r="35" spans="2:7" ht="15" customHeight="1">
      <c r="B35" s="162"/>
      <c r="C35" s="162"/>
      <c r="D35" s="165"/>
      <c r="E35" s="26"/>
      <c r="G35" s="63"/>
    </row>
    <row r="36" spans="2:7" ht="15" customHeight="1">
      <c r="B36" s="162"/>
      <c r="C36" s="162"/>
      <c r="D36" s="165"/>
      <c r="E36" s="37"/>
      <c r="G36" s="63"/>
    </row>
    <row r="37" spans="2:7" ht="17.25" customHeight="1">
      <c r="B37" s="18">
        <v>3</v>
      </c>
      <c r="C37" s="18" t="s">
        <v>286</v>
      </c>
      <c r="D37" s="37"/>
      <c r="E37" s="37"/>
      <c r="G37" s="61">
        <v>27700</v>
      </c>
    </row>
    <row r="38" spans="2:7" ht="15" customHeight="1">
      <c r="B38" s="18"/>
      <c r="C38" s="18"/>
      <c r="D38" s="37"/>
      <c r="E38" s="37"/>
      <c r="G38" s="61"/>
    </row>
    <row r="39" spans="2:7" ht="17.25" customHeight="1">
      <c r="B39" s="18">
        <v>4</v>
      </c>
      <c r="C39" s="18" t="s">
        <v>287</v>
      </c>
      <c r="D39" s="37"/>
      <c r="E39" s="37"/>
      <c r="G39" s="61">
        <v>444590</v>
      </c>
    </row>
    <row r="40" spans="2:7" ht="15" customHeight="1">
      <c r="B40" s="18"/>
      <c r="C40" s="18"/>
      <c r="D40" s="37"/>
      <c r="E40" s="37"/>
      <c r="G40" s="61"/>
    </row>
    <row r="41" spans="2:7" ht="17.25" customHeight="1">
      <c r="B41" s="18">
        <v>5</v>
      </c>
      <c r="C41" s="18" t="s">
        <v>288</v>
      </c>
      <c r="D41" s="37"/>
      <c r="E41" s="37"/>
      <c r="G41" s="61" t="s">
        <v>279</v>
      </c>
    </row>
    <row r="42" spans="2:7" ht="17.25" customHeight="1">
      <c r="B42" s="18"/>
      <c r="C42" s="18"/>
      <c r="D42" s="37"/>
      <c r="E42" s="37"/>
      <c r="G42" s="61"/>
    </row>
    <row r="43" spans="2:7" ht="17.25" customHeight="1">
      <c r="B43" s="18">
        <v>6</v>
      </c>
      <c r="C43" s="18" t="s">
        <v>289</v>
      </c>
      <c r="D43" s="37"/>
      <c r="E43" s="37"/>
      <c r="G43" s="61">
        <v>3597900</v>
      </c>
    </row>
    <row r="44" spans="2:7" ht="16.5" customHeight="1">
      <c r="B44" s="18"/>
      <c r="C44" s="18"/>
      <c r="D44" s="37"/>
      <c r="E44" s="37"/>
      <c r="G44" s="61"/>
    </row>
    <row r="45" spans="2:7" ht="17.25" customHeight="1">
      <c r="B45" s="18">
        <v>7</v>
      </c>
      <c r="C45" s="18" t="s">
        <v>290</v>
      </c>
      <c r="D45" s="37"/>
      <c r="E45" s="37"/>
      <c r="G45" s="61" t="s">
        <v>279</v>
      </c>
    </row>
    <row r="46" spans="2:7" ht="16.5" customHeight="1">
      <c r="B46" s="18"/>
      <c r="C46" s="18"/>
      <c r="D46" s="37"/>
      <c r="E46" s="37"/>
      <c r="G46" s="61"/>
    </row>
    <row r="47" spans="2:7" ht="17.25" customHeight="1">
      <c r="B47" s="18">
        <v>8</v>
      </c>
      <c r="C47" s="18" t="s">
        <v>291</v>
      </c>
      <c r="D47" s="37"/>
      <c r="E47" s="37"/>
      <c r="G47" s="61">
        <v>35000</v>
      </c>
    </row>
    <row r="48" spans="2:7" ht="9" customHeight="1" thickBot="1">
      <c r="B48" s="37"/>
      <c r="C48" s="37"/>
      <c r="D48" s="37"/>
      <c r="E48" s="37"/>
      <c r="G48" s="16"/>
    </row>
    <row r="49" spans="1:7" ht="13.5">
      <c r="A49" s="35" t="s">
        <v>89</v>
      </c>
      <c r="B49" s="66"/>
      <c r="C49" s="66"/>
      <c r="D49" s="66"/>
      <c r="E49" s="66"/>
      <c r="F49" s="66"/>
      <c r="G49" s="66"/>
    </row>
  </sheetData>
  <sheetProtection/>
  <mergeCells count="6">
    <mergeCell ref="A5:F5"/>
    <mergeCell ref="B7:E7"/>
    <mergeCell ref="B14:B15"/>
    <mergeCell ref="C14:C15"/>
    <mergeCell ref="B26:B28"/>
    <mergeCell ref="C26:C2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p40291</dc:creator>
  <cp:keywords/>
  <dc:description/>
  <cp:lastModifiedBy>Gifu</cp:lastModifiedBy>
  <dcterms:created xsi:type="dcterms:W3CDTF">2006-05-23T02:59:10Z</dcterms:created>
  <dcterms:modified xsi:type="dcterms:W3CDTF">2015-10-05T07:13:09Z</dcterms:modified>
  <cp:category/>
  <cp:version/>
  <cp:contentType/>
  <cp:contentStatus/>
</cp:coreProperties>
</file>