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01" activeTab="0"/>
  </bookViews>
  <sheets>
    <sheet name="64(1)" sheetId="1" r:id="rId1"/>
    <sheet name="64(2)" sheetId="2" r:id="rId2"/>
    <sheet name="65(1)" sheetId="3" r:id="rId3"/>
    <sheet name="65(2)" sheetId="4" r:id="rId4"/>
    <sheet name="66" sheetId="5" r:id="rId5"/>
    <sheet name="68" sheetId="6" r:id="rId6"/>
    <sheet name="69" sheetId="7" r:id="rId7"/>
    <sheet name="70" sheetId="8" r:id="rId8"/>
    <sheet name="71" sheetId="9" r:id="rId9"/>
  </sheets>
  <definedNames>
    <definedName name="_xlnm.Print_Area" localSheetId="0">'64(1)'!$A$1:$T$79</definedName>
    <definedName name="_xlnm.Print_Area" localSheetId="1">'64(2)'!$A$1:$X$78</definedName>
  </definedNames>
  <calcPr fullCalcOnLoad="1"/>
</workbook>
</file>

<file path=xl/sharedStrings.xml><?xml version="1.0" encoding="utf-8"?>
<sst xmlns="http://schemas.openxmlformats.org/spreadsheetml/2006/main" count="2762" uniqueCount="317">
  <si>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</si>
  <si>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</si>
  <si>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</si>
  <si>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</si>
  <si>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</si>
  <si>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</si>
  <si>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</si>
  <si>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</si>
  <si>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</si>
  <si>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</si>
  <si>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</si>
  <si>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</si>
  <si>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</si>
  <si>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</si>
  <si>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</si>
  <si>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</si>
  <si>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</si>
  <si>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</si>
  <si>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</si>
  <si>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</si>
  <si>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</si>
  <si>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</si>
  <si>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</si>
  <si>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</si>
  <si>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</si>
  <si>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</si>
  <si>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</si>
  <si>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</si>
  <si>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</si>
  <si>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</si>
  <si>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</si>
  <si>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</si>
  <si>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</si>
  <si>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</si>
  <si>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</si>
  <si>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</si>
  <si>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</si>
  <si>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</si>
  <si>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</si>
  <si>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</si>
  <si>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高富町</t>
  </si>
  <si>
    <t>伊自良村</t>
  </si>
  <si>
    <t>美山町</t>
  </si>
  <si>
    <t>武芸川町</t>
  </si>
  <si>
    <t>武儀町</t>
  </si>
  <si>
    <t>上之保村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</si>
  <si>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</si>
  <si>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</si>
  <si>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</si>
  <si>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</si>
  <si>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</si>
  <si>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</si>
  <si>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</si>
  <si>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</si>
  <si>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</si>
  <si>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</si>
  <si>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</si>
  <si>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</si>
  <si>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</si>
  <si>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</si>
  <si>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</si>
  <si>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</si>
  <si>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</si>
  <si>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</si>
  <si>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</si>
  <si>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</si>
  <si>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</si>
  <si>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</si>
  <si>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</si>
  <si>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</si>
  <si>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</si>
  <si>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</si>
  <si>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</si>
  <si>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</si>
  <si>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</si>
  <si>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</si>
  <si>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</si>
  <si>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</si>
  <si>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</si>
  <si>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</si>
  <si>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</si>
  <si>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</si>
  <si>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</si>
  <si>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</si>
  <si>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</si>
  <si>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</si>
  <si>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</si>
  <si>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</si>
  <si>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</si>
  <si>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</si>
  <si>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</si>
  <si>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</si>
  <si>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</si>
  <si>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-</t>
  </si>
  <si>
    <t xml:space="preserve"> </t>
  </si>
  <si>
    <t>　 　　 　　平成12年（2000）２月１日</t>
  </si>
  <si>
    <t>　資料：農林水産省「2000年世界農林業センサス」</t>
  </si>
  <si>
    <t>　　　保有山林面積は３ha以上の林家である。</t>
  </si>
  <si>
    <t>　注：面積の総計と内訳はラウンドのため一致しない。</t>
  </si>
  <si>
    <t>　単位：戸、ha</t>
  </si>
  <si>
    <t>区分</t>
  </si>
  <si>
    <t>林家数</t>
  </si>
  <si>
    <t>面積</t>
  </si>
  <si>
    <t>総計</t>
  </si>
  <si>
    <t>武儀郡</t>
  </si>
  <si>
    <t>洞戸村</t>
  </si>
  <si>
    <t>板取村</t>
  </si>
  <si>
    <t>岐阜市</t>
  </si>
  <si>
    <t>大垣市</t>
  </si>
  <si>
    <t>郡上郡</t>
  </si>
  <si>
    <t>加茂郡</t>
  </si>
  <si>
    <t>羽島郡</t>
  </si>
  <si>
    <t>川島町</t>
  </si>
  <si>
    <t>岐南町</t>
  </si>
  <si>
    <t>可児郡</t>
  </si>
  <si>
    <t>海津郡</t>
  </si>
  <si>
    <t>土岐郡</t>
  </si>
  <si>
    <t>養老郡</t>
  </si>
  <si>
    <t>恵那郡</t>
  </si>
  <si>
    <t>不破郡</t>
  </si>
  <si>
    <t>安八郡</t>
  </si>
  <si>
    <t>益田郡</t>
  </si>
  <si>
    <t>揖斐郡</t>
  </si>
  <si>
    <t>大野郡</t>
  </si>
  <si>
    <t>本巣郡</t>
  </si>
  <si>
    <t>吉城郡</t>
  </si>
  <si>
    <t>山県郡</t>
  </si>
  <si>
    <t>林家計</t>
  </si>
  <si>
    <t>農家林家</t>
  </si>
  <si>
    <t>非農家林家</t>
  </si>
  <si>
    <t>林家計</t>
  </si>
  <si>
    <t>農家林家</t>
  </si>
  <si>
    <t>非農家林家</t>
  </si>
  <si>
    <t>384</t>
  </si>
  <si>
    <t>　　　（２）所有山林・保有山林がある林家数と面積</t>
  </si>
  <si>
    <t xml:space="preserve">       平成12年(2000)２月１日</t>
  </si>
  <si>
    <t>　　　保有山林面積は１ha以上の林家である。</t>
  </si>
  <si>
    <t xml:space="preserve"> （１）農家・非農家別林家数と面積</t>
  </si>
  <si>
    <t>-</t>
  </si>
  <si>
    <t>-</t>
  </si>
  <si>
    <t>153</t>
  </si>
  <si>
    <t>市計</t>
  </si>
  <si>
    <t>郡計</t>
  </si>
  <si>
    <t xml:space="preserve">           x</t>
  </si>
  <si>
    <t xml:space="preserve">            x</t>
  </si>
  <si>
    <t>　注：面積の総計と内訳はラウンドのため一致しない。数値は概数値である。</t>
  </si>
  <si>
    <t xml:space="preserve">          x</t>
  </si>
  <si>
    <t>　</t>
  </si>
  <si>
    <t>　   市町村別、林家数と面積</t>
  </si>
  <si>
    <t>所有山林</t>
  </si>
  <si>
    <t>貸付林など</t>
  </si>
  <si>
    <t>借入林など</t>
  </si>
  <si>
    <t>保有山林</t>
  </si>
  <si>
    <t>市計</t>
  </si>
  <si>
    <t>郡計</t>
  </si>
  <si>
    <t>-</t>
  </si>
  <si>
    <r>
      <t xml:space="preserve"> 　  市町村別、所有形態別   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</t>
    </r>
  </si>
  <si>
    <t>　（１）　　面　　　　　　　　　　積</t>
  </si>
  <si>
    <t>　注：１　国有林のうち林野庁所管は中部森林管理局名古屋事務所調べ、林野庁所管以外は県林政課調べ。</t>
  </si>
  <si>
    <t>　　　２　個人（私有林）は、学校有林、記名及びその他共有林を含む。</t>
  </si>
  <si>
    <t>　単位：ha</t>
  </si>
  <si>
    <t>　　　　平成17年（2005）３月31日</t>
  </si>
  <si>
    <t>国有林</t>
  </si>
  <si>
    <t>民有林</t>
  </si>
  <si>
    <t>林野庁所管</t>
  </si>
  <si>
    <t>林野庁
所管外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</si>
  <si>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</si>
  <si>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</si>
  <si>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</si>
  <si>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</si>
  <si>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</si>
  <si>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</si>
  <si>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</si>
  <si>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</si>
  <si>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</si>
  <si>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</si>
  <si>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</si>
  <si>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社寺</t>
  </si>
  <si>
    <t>会社</t>
  </si>
  <si>
    <t>個人</t>
  </si>
  <si>
    <t xml:space="preserve">   -</t>
  </si>
  <si>
    <t>-</t>
  </si>
  <si>
    <t>山県市</t>
  </si>
  <si>
    <t>瑞穂市</t>
  </si>
  <si>
    <t>飛騨市</t>
  </si>
  <si>
    <t>本巣市</t>
  </si>
  <si>
    <t>郡上市</t>
  </si>
  <si>
    <t>下呂市</t>
  </si>
  <si>
    <t>海津市</t>
  </si>
  <si>
    <t>　資料：中部森林管理局名古屋事務所、県林政課</t>
  </si>
  <si>
    <t>　（２）　　蓄　　　　　　　　　　積</t>
  </si>
  <si>
    <t>　注：国有林のうち林野庁所管は中部森林管理局名古屋事務所調べ、林野庁所管以外は県林政課調べ。</t>
  </si>
  <si>
    <r>
      <t>　単位：千m</t>
    </r>
    <r>
      <rPr>
        <vertAlign val="superscript"/>
        <sz val="8"/>
        <rFont val="ＭＳ 明朝"/>
        <family val="1"/>
      </rPr>
      <t>３</t>
    </r>
  </si>
  <si>
    <r>
      <t>市町村別、林種別林野庁所管国有林面積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蓄積</t>
    </r>
  </si>
  <si>
    <t>　注：１  官行造林は含まない。</t>
  </si>
  <si>
    <t>　　　２  四捨五入のため計と一致しないことがある。</t>
  </si>
  <si>
    <r>
      <t>　単位：面積・ha、蓄積・千ｍ</t>
    </r>
    <r>
      <rPr>
        <vertAlign val="superscript"/>
        <sz val="8"/>
        <rFont val="ＭＳ 明朝"/>
        <family val="1"/>
      </rPr>
      <t>３</t>
    </r>
  </si>
  <si>
    <t xml:space="preserve">   平成17年（2005）３月31日</t>
  </si>
  <si>
    <t>人工林</t>
  </si>
  <si>
    <t>天然林</t>
  </si>
  <si>
    <t>無立木地</t>
  </si>
  <si>
    <t>その他</t>
  </si>
  <si>
    <t>蓄積</t>
  </si>
  <si>
    <t>針葉樹</t>
  </si>
  <si>
    <t>広葉樹</t>
  </si>
  <si>
    <t>高山市</t>
  </si>
  <si>
    <t>関市</t>
  </si>
  <si>
    <t>中津川市</t>
  </si>
  <si>
    <t>美濃市</t>
  </si>
  <si>
    <t>瑞浪市</t>
  </si>
  <si>
    <t>恵那市</t>
  </si>
  <si>
    <t>揖斐郡</t>
  </si>
  <si>
    <t>揖斐川町</t>
  </si>
  <si>
    <t>七宗町</t>
  </si>
  <si>
    <t>東白川村</t>
  </si>
  <si>
    <t>白川村</t>
  </si>
  <si>
    <t>　資料：中部森林管理局名古屋事務所</t>
  </si>
  <si>
    <t>市郡別、林種別民有林面積・蓄積</t>
  </si>
  <si>
    <t xml:space="preserve">３月31日 </t>
  </si>
  <si>
    <t>蓄積（立木地）</t>
  </si>
  <si>
    <t>立木地</t>
  </si>
  <si>
    <t>竹林</t>
  </si>
  <si>
    <t>無立木地</t>
  </si>
  <si>
    <t>平成13年</t>
  </si>
  <si>
    <t>　　14</t>
  </si>
  <si>
    <t>　　15</t>
  </si>
  <si>
    <t>　　16</t>
  </si>
  <si>
    <t>　　17</t>
  </si>
  <si>
    <t>安八郡</t>
  </si>
  <si>
    <t>土岐郡</t>
  </si>
  <si>
    <t>　資料：県林政課</t>
  </si>
  <si>
    <t xml:space="preserve">市 郡 別 、 民 有 林 造 林 面 積 </t>
  </si>
  <si>
    <t>　注：１　特殊林地改良を含む。  ２ ｢林構等｣とは新林業改善構造事業及び林産集落振興対策事業である。</t>
  </si>
  <si>
    <t>　　　３　「公社」とは森林公社及び木曽三川水源造成公社である。　４　「市町村」には財産区を含む。</t>
  </si>
  <si>
    <t>　　　５　「森林組合」とは森林組合、生産森林組合及び森林組合受託である。</t>
  </si>
  <si>
    <t>　　　６　四捨五入のため計と一致しないことがある。　７　育成天然林整備欄の（　）は植栽で内数である。</t>
  </si>
  <si>
    <t>単層林整備　　　　　（人工造林）</t>
  </si>
  <si>
    <t>複層林　整　　備（樹下　　植栽）</t>
  </si>
  <si>
    <t>育　　成
天然林
整　　備</t>
  </si>
  <si>
    <t>施策別</t>
  </si>
  <si>
    <t>造林区分別</t>
  </si>
  <si>
    <t>樹種別</t>
  </si>
  <si>
    <t>造林補助</t>
  </si>
  <si>
    <t>造林補助以外</t>
  </si>
  <si>
    <t>計</t>
  </si>
  <si>
    <t>森林組合</t>
  </si>
  <si>
    <t>融資</t>
  </si>
  <si>
    <t>治山事業</t>
  </si>
  <si>
    <t>林構等</t>
  </si>
  <si>
    <t>自力</t>
  </si>
  <si>
    <t>再造林</t>
  </si>
  <si>
    <t>拡大造林</t>
  </si>
  <si>
    <t>すぎ</t>
  </si>
  <si>
    <t>ひのき</t>
  </si>
  <si>
    <t>からまつ</t>
  </si>
  <si>
    <t>あかまつ</t>
  </si>
  <si>
    <t>その他針葉樹</t>
  </si>
  <si>
    <t>ぶな</t>
  </si>
  <si>
    <t>こなら</t>
  </si>
  <si>
    <t>けやき</t>
  </si>
  <si>
    <t>その他広葉樹</t>
  </si>
  <si>
    <t>平成12年度</t>
  </si>
  <si>
    <t>FY2000</t>
  </si>
  <si>
    <t>(205)1022</t>
  </si>
  <si>
    <t>　　13</t>
  </si>
  <si>
    <t>(92)1012</t>
  </si>
  <si>
    <t>　　14</t>
  </si>
  <si>
    <t>(94)626</t>
  </si>
  <si>
    <t>　　15</t>
  </si>
  <si>
    <t>(167)866</t>
  </si>
  <si>
    <t>　　16</t>
  </si>
  <si>
    <t>(108)789</t>
  </si>
  <si>
    <t>(48)676</t>
  </si>
  <si>
    <t>(60)113</t>
  </si>
  <si>
    <t>(-)-</t>
  </si>
  <si>
    <t>(4)251</t>
  </si>
  <si>
    <t>(-)11</t>
  </si>
  <si>
    <t>(7)15</t>
  </si>
  <si>
    <t>(-)4</t>
  </si>
  <si>
    <t>(-)6</t>
  </si>
  <si>
    <t>(2)4</t>
  </si>
  <si>
    <t>(-)53</t>
  </si>
  <si>
    <t>(-)18</t>
  </si>
  <si>
    <t>(34)88</t>
  </si>
  <si>
    <t>(-)226</t>
  </si>
  <si>
    <t>(36)71</t>
  </si>
  <si>
    <t>(7)17</t>
  </si>
  <si>
    <t>(10)10</t>
  </si>
  <si>
    <t>　資料：県森林整備課</t>
  </si>
  <si>
    <t>国有林保安林面積</t>
  </si>
  <si>
    <t>注：上段は兼種保安林</t>
  </si>
  <si>
    <t>単位：ha</t>
  </si>
  <si>
    <t>水源かん養
保安林</t>
  </si>
  <si>
    <t>土砂流出
防備保安林</t>
  </si>
  <si>
    <t>土砂崩壊
防備保安林</t>
  </si>
  <si>
    <t>干害防備
保安林</t>
  </si>
  <si>
    <t>なだれ防止
保安林</t>
  </si>
  <si>
    <t>落石防止
保安林</t>
  </si>
  <si>
    <t>保　　健
保安林</t>
  </si>
  <si>
    <t>風     致
保安林</t>
  </si>
  <si>
    <t>　　 14</t>
  </si>
  <si>
    <t>　　 15</t>
  </si>
  <si>
    <t>　　 16</t>
  </si>
  <si>
    <t>　　 17</t>
  </si>
  <si>
    <t>岐阜地域</t>
  </si>
  <si>
    <t>西濃地域</t>
  </si>
  <si>
    <t>西濃地域揖斐</t>
  </si>
  <si>
    <t>中濃地域武儀</t>
  </si>
  <si>
    <t>中濃地域</t>
  </si>
  <si>
    <t>東濃地域</t>
  </si>
  <si>
    <t>東濃地域恵那</t>
  </si>
  <si>
    <t>飛騨地域</t>
  </si>
  <si>
    <t>　資料：県治山課</t>
  </si>
  <si>
    <t>民有林保安林面積</t>
  </si>
  <si>
    <t>133 431</t>
  </si>
  <si>
    <t>-</t>
  </si>
  <si>
    <t>東濃地域恵那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</si>
</sst>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  <numFmt numFmtId="180" formatCode="###.0\ ###\ ###"/>
    <numFmt numFmtId="181" formatCode="###.\ ###\ ###"/>
    <numFmt numFmtId="182" formatCode="##.\ ###\ ###"/>
    <numFmt numFmtId="183" formatCode="#.\ ###\ ###"/>
    <numFmt numFmtId="184" formatCode="####.\ ###\ ###"/>
    <numFmt numFmtId="185" formatCode="#####.\ ###\ ###"/>
    <numFmt numFmtId="186" formatCode="######.\ ###\ ###"/>
    <numFmt numFmtId="187" formatCode="#######.\ ###\ ###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8"/>
      <name val="ＭＳ Ｐ明朝"/>
      <family val="1"/>
    </font>
    <font>
      <sz val="7"/>
      <name val="ＭＳ Ｐゴシック"/>
      <family val="3"/>
    </font>
    <font>
      <vertAlign val="superscript"/>
      <sz val="8"/>
      <name val="ＭＳ 明朝"/>
      <family val="1"/>
    </font>
    <font>
      <sz val="7.9"/>
      <name val="ＭＳ 明朝"/>
      <family val="1"/>
    </font>
    <font>
      <sz val="7.9"/>
      <name val="ＭＳ Ｐゴシック"/>
      <family val="3"/>
    </font>
    <font>
      <sz val="7.9"/>
      <name val="ＭＳ ゴシック"/>
      <family val="3"/>
    </font>
    <font>
      <sz val="9"/>
      <name val="ＭＳ Ｐ明朝"/>
      <family val="1"/>
    </font>
    <font>
      <sz val="5.5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0" xfId="0" applyFont="1" applyAlignment="1">
      <alignment/>
    </xf>
    <xf numFmtId="176" fontId="6" fillId="0" borderId="13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4" fillId="0" borderId="13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9" fillId="0" borderId="14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1" fillId="0" borderId="0" xfId="0" applyFont="1" applyAlignment="1">
      <alignment horizontal="distributed"/>
    </xf>
    <xf numFmtId="176" fontId="6" fillId="0" borderId="0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8" fontId="6" fillId="0" borderId="0" xfId="0" applyNumberFormat="1" applyFont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3" fillId="0" borderId="2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11" fillId="0" borderId="0" xfId="0" applyFont="1" applyAlignment="1">
      <alignment horizontal="distributed"/>
    </xf>
    <xf numFmtId="0" fontId="3" fillId="0" borderId="2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0" fillId="0" borderId="13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30" fillId="0" borderId="32" xfId="0" applyFont="1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1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3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30" fillId="0" borderId="21" xfId="0" applyFont="1" applyBorder="1" applyAlignment="1">
      <alignment horizontal="distributed" vertical="center"/>
    </xf>
    <xf numFmtId="0" fontId="30" fillId="0" borderId="29" xfId="0" applyFont="1" applyBorder="1" applyAlignment="1">
      <alignment horizontal="distributed" vertical="center"/>
    </xf>
    <xf numFmtId="0" fontId="30" fillId="0" borderId="23" xfId="0" applyFont="1" applyBorder="1" applyAlignment="1">
      <alignment horizontal="distributed" vertical="center"/>
    </xf>
    <xf numFmtId="0" fontId="30" fillId="0" borderId="22" xfId="0" applyFont="1" applyBorder="1" applyAlignment="1">
      <alignment horizontal="distributed" vertical="center"/>
    </xf>
    <xf numFmtId="0" fontId="30" fillId="0" borderId="30" xfId="0" applyFont="1" applyBorder="1" applyAlignment="1">
      <alignment horizontal="distributed" vertical="center"/>
    </xf>
    <xf numFmtId="0" fontId="30" fillId="0" borderId="36" xfId="0" applyFont="1" applyBorder="1" applyAlignment="1">
      <alignment horizontal="distributed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0" fillId="0" borderId="14" xfId="0" applyFont="1" applyBorder="1" applyAlignment="1">
      <alignment horizontal="distributed" vertical="center"/>
    </xf>
    <xf numFmtId="0" fontId="30" fillId="0" borderId="37" xfId="0" applyFont="1" applyBorder="1" applyAlignment="1">
      <alignment horizontal="distributed" vertical="center"/>
    </xf>
    <xf numFmtId="0" fontId="30" fillId="0" borderId="13" xfId="0" applyFont="1" applyBorder="1" applyAlignment="1">
      <alignment horizontal="distributed" vertical="center"/>
    </xf>
    <xf numFmtId="0" fontId="30" fillId="0" borderId="18" xfId="0" applyFont="1" applyBorder="1" applyAlignment="1">
      <alignment horizontal="distributed" vertical="center"/>
    </xf>
    <xf numFmtId="0" fontId="30" fillId="0" borderId="24" xfId="0" applyFont="1" applyBorder="1" applyAlignment="1">
      <alignment horizontal="distributed" vertical="center"/>
    </xf>
    <xf numFmtId="0" fontId="30" fillId="0" borderId="11" xfId="0" applyFont="1" applyBorder="1" applyAlignment="1">
      <alignment horizontal="distributed" vertical="center"/>
    </xf>
    <xf numFmtId="0" fontId="30" fillId="0" borderId="31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178" fontId="6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178" fontId="4" fillId="0" borderId="13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0" fontId="3" fillId="0" borderId="0" xfId="0" applyFont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56" fontId="4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8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23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6" fillId="0" borderId="29" xfId="0" applyFont="1" applyBorder="1" applyAlignment="1">
      <alignment horizontal="distributed" vertical="center" wrapText="1"/>
    </xf>
    <xf numFmtId="0" fontId="36" fillId="0" borderId="29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 wrapText="1"/>
    </xf>
    <xf numFmtId="0" fontId="36" fillId="0" borderId="13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30" fillId="0" borderId="31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37" fillId="0" borderId="31" xfId="0" applyFont="1" applyBorder="1" applyAlignment="1">
      <alignment horizontal="distributed" vertical="center" wrapText="1"/>
    </xf>
    <xf numFmtId="0" fontId="37" fillId="0" borderId="32" xfId="0" applyFont="1" applyBorder="1" applyAlignment="1">
      <alignment horizontal="distributed" vertical="center" wrapText="1"/>
    </xf>
    <xf numFmtId="0" fontId="36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vertic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0" fontId="40" fillId="0" borderId="0" xfId="0" applyFont="1" applyAlignment="1">
      <alignment horizontal="distributed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4" fillId="0" borderId="23" xfId="0" applyFont="1" applyBorder="1" applyAlignment="1">
      <alignment horizontal="distributed" vertical="center"/>
    </xf>
    <xf numFmtId="0" fontId="30" fillId="0" borderId="23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distributed" vertical="center" wrapText="1"/>
    </xf>
    <xf numFmtId="0" fontId="7" fillId="0" borderId="12" xfId="0" applyFont="1" applyBorder="1" applyAlignment="1">
      <alignment/>
    </xf>
    <xf numFmtId="0" fontId="4" fillId="0" borderId="4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12109375" style="26" customWidth="1"/>
    <col min="2" max="2" width="2.625" style="26" customWidth="1"/>
    <col min="3" max="3" width="11.125" style="26" customWidth="1"/>
    <col min="4" max="4" width="1.00390625" style="26" customWidth="1"/>
    <col min="5" max="10" width="11.75390625" style="26" customWidth="1"/>
    <col min="11" max="11" width="1.12109375" style="26" customWidth="1"/>
    <col min="12" max="12" width="2.625" style="26" customWidth="1"/>
    <col min="13" max="13" width="11.125" style="26" customWidth="1"/>
    <col min="14" max="14" width="1.00390625" style="26" customWidth="1"/>
    <col min="15" max="20" width="11.75390625" style="26" customWidth="1"/>
    <col min="21" max="16384" width="9.00390625" style="26" customWidth="1"/>
  </cols>
  <sheetData>
    <row r="1" spans="6:16" ht="17.25">
      <c r="F1" s="1" t="s">
        <v>148</v>
      </c>
      <c r="M1" s="1"/>
      <c r="P1" s="1"/>
    </row>
    <row r="2" spans="6:16" ht="15" customHeight="1">
      <c r="F2" s="9" t="s">
        <v>137</v>
      </c>
      <c r="P2" s="9"/>
    </row>
    <row r="3" spans="1:12" ht="12.75" customHeight="1">
      <c r="A3" s="8" t="s">
        <v>98</v>
      </c>
      <c r="B3" s="2"/>
      <c r="K3" s="2"/>
      <c r="L3" s="2"/>
    </row>
    <row r="4" spans="1:12" ht="12.75" customHeight="1">
      <c r="A4" s="8" t="s">
        <v>136</v>
      </c>
      <c r="B4" s="2"/>
      <c r="K4" s="2"/>
      <c r="L4" s="2"/>
    </row>
    <row r="5" spans="1:20" ht="12.75" customHeight="1" thickBot="1">
      <c r="A5" s="8" t="s">
        <v>99</v>
      </c>
      <c r="B5" s="2"/>
      <c r="I5" s="8"/>
      <c r="J5" s="24" t="s">
        <v>135</v>
      </c>
      <c r="K5" s="2"/>
      <c r="L5" s="2"/>
      <c r="T5" s="2"/>
    </row>
    <row r="6" spans="1:20" ht="18" customHeight="1" thickTop="1">
      <c r="A6" s="51" t="s">
        <v>100</v>
      </c>
      <c r="B6" s="51"/>
      <c r="C6" s="51"/>
      <c r="D6" s="51"/>
      <c r="E6" s="48" t="s">
        <v>127</v>
      </c>
      <c r="F6" s="49"/>
      <c r="G6" s="48" t="s">
        <v>128</v>
      </c>
      <c r="H6" s="49"/>
      <c r="I6" s="48" t="s">
        <v>129</v>
      </c>
      <c r="J6" s="49"/>
      <c r="K6" s="53" t="s">
        <v>100</v>
      </c>
      <c r="L6" s="51"/>
      <c r="M6" s="51"/>
      <c r="N6" s="54"/>
      <c r="O6" s="48" t="s">
        <v>130</v>
      </c>
      <c r="P6" s="49"/>
      <c r="Q6" s="48" t="s">
        <v>131</v>
      </c>
      <c r="R6" s="49"/>
      <c r="S6" s="48" t="s">
        <v>132</v>
      </c>
      <c r="T6" s="49"/>
    </row>
    <row r="7" spans="1:20" ht="18" customHeight="1">
      <c r="A7" s="52"/>
      <c r="B7" s="52"/>
      <c r="C7" s="52"/>
      <c r="D7" s="52"/>
      <c r="E7" s="3" t="s">
        <v>101</v>
      </c>
      <c r="F7" s="4" t="s">
        <v>102</v>
      </c>
      <c r="G7" s="3" t="s">
        <v>101</v>
      </c>
      <c r="H7" s="3" t="s">
        <v>102</v>
      </c>
      <c r="I7" s="3" t="s">
        <v>101</v>
      </c>
      <c r="J7" s="3" t="s">
        <v>102</v>
      </c>
      <c r="K7" s="55"/>
      <c r="L7" s="52"/>
      <c r="M7" s="52"/>
      <c r="N7" s="56"/>
      <c r="O7" s="3" t="s">
        <v>101</v>
      </c>
      <c r="P7" s="4" t="s">
        <v>102</v>
      </c>
      <c r="Q7" s="3" t="s">
        <v>101</v>
      </c>
      <c r="R7" s="3" t="s">
        <v>102</v>
      </c>
      <c r="S7" s="3" t="s">
        <v>101</v>
      </c>
      <c r="T7" s="3" t="s">
        <v>102</v>
      </c>
    </row>
    <row r="8" spans="5:20" ht="7.5" customHeight="1">
      <c r="E8" s="27"/>
      <c r="K8" s="35"/>
      <c r="L8" s="36"/>
      <c r="M8" s="36"/>
      <c r="N8" s="37"/>
      <c r="O8" s="19"/>
      <c r="P8" s="14"/>
      <c r="Q8" s="14"/>
      <c r="R8" s="14"/>
      <c r="S8" s="14"/>
      <c r="T8" s="14"/>
    </row>
    <row r="9" spans="1:20" s="7" customFormat="1" ht="9.75" customHeight="1">
      <c r="A9" s="6"/>
      <c r="B9" s="50" t="s">
        <v>103</v>
      </c>
      <c r="C9" s="50"/>
      <c r="D9" s="5"/>
      <c r="E9" s="15">
        <f>SUM(E11,E13)</f>
        <v>36104</v>
      </c>
      <c r="F9" s="29">
        <v>265988</v>
      </c>
      <c r="G9" s="29">
        <f>SUM(G11,G13)</f>
        <v>23105</v>
      </c>
      <c r="H9" s="29">
        <v>166820</v>
      </c>
      <c r="I9" s="29">
        <f>SUM(I11,I13)</f>
        <v>12999</v>
      </c>
      <c r="J9" s="34">
        <v>99167</v>
      </c>
      <c r="K9" s="38"/>
      <c r="L9" s="47" t="s">
        <v>104</v>
      </c>
      <c r="M9" s="47"/>
      <c r="N9" s="39"/>
      <c r="O9" s="15">
        <f aca="true" t="shared" si="0" ref="O9:T9">SUM(O10:O14)</f>
        <v>1344</v>
      </c>
      <c r="P9" s="16">
        <f t="shared" si="0"/>
        <v>16526</v>
      </c>
      <c r="Q9" s="16">
        <f t="shared" si="0"/>
        <v>746</v>
      </c>
      <c r="R9" s="16">
        <f t="shared" si="0"/>
        <v>6259</v>
      </c>
      <c r="S9" s="16">
        <f t="shared" si="0"/>
        <v>598</v>
      </c>
      <c r="T9" s="32">
        <f t="shared" si="0"/>
        <v>10268</v>
      </c>
    </row>
    <row r="10" spans="1:20" s="7" customFormat="1" ht="9.75" customHeight="1">
      <c r="A10" s="6"/>
      <c r="B10" s="28"/>
      <c r="C10" s="28"/>
      <c r="D10" s="5"/>
      <c r="E10" s="15"/>
      <c r="F10" s="29"/>
      <c r="G10" s="29"/>
      <c r="H10" s="29"/>
      <c r="I10" s="29"/>
      <c r="J10" s="34"/>
      <c r="K10" s="38"/>
      <c r="L10" s="40"/>
      <c r="M10" s="40" t="s">
        <v>105</v>
      </c>
      <c r="N10" s="41"/>
      <c r="O10" s="17">
        <v>126</v>
      </c>
      <c r="P10" s="18">
        <v>1304</v>
      </c>
      <c r="Q10" s="20">
        <v>63</v>
      </c>
      <c r="R10" s="20">
        <v>625</v>
      </c>
      <c r="S10" s="20">
        <v>63</v>
      </c>
      <c r="T10" s="33">
        <v>679</v>
      </c>
    </row>
    <row r="11" spans="1:20" s="7" customFormat="1" ht="9.75" customHeight="1">
      <c r="A11" s="6"/>
      <c r="B11" s="50" t="s">
        <v>141</v>
      </c>
      <c r="C11" s="50"/>
      <c r="D11" s="5"/>
      <c r="E11" s="15">
        <f aca="true" t="shared" si="1" ref="E11:J11">SUM(E15:E28)</f>
        <v>8816</v>
      </c>
      <c r="F11" s="29">
        <f t="shared" si="1"/>
        <v>53470</v>
      </c>
      <c r="G11" s="29">
        <f t="shared" si="1"/>
        <v>4512</v>
      </c>
      <c r="H11" s="29">
        <f>SUM(H15:H28)</f>
        <v>20802</v>
      </c>
      <c r="I11" s="29">
        <f t="shared" si="1"/>
        <v>4304</v>
      </c>
      <c r="J11" s="34">
        <f t="shared" si="1"/>
        <v>32671</v>
      </c>
      <c r="K11" s="38"/>
      <c r="L11" s="40"/>
      <c r="M11" s="40" t="s">
        <v>106</v>
      </c>
      <c r="N11" s="41"/>
      <c r="O11" s="17">
        <v>360</v>
      </c>
      <c r="P11" s="18">
        <v>9733</v>
      </c>
      <c r="Q11" s="20">
        <v>93</v>
      </c>
      <c r="R11" s="20">
        <v>1514</v>
      </c>
      <c r="S11" s="20">
        <v>267</v>
      </c>
      <c r="T11" s="33">
        <v>8219</v>
      </c>
    </row>
    <row r="12" spans="1:20" s="7" customFormat="1" ht="9.75" customHeight="1">
      <c r="A12" s="6"/>
      <c r="B12" s="28"/>
      <c r="C12" s="28"/>
      <c r="D12" s="5"/>
      <c r="E12" s="15"/>
      <c r="F12" s="29"/>
      <c r="G12" s="29"/>
      <c r="H12" s="29"/>
      <c r="I12" s="29"/>
      <c r="J12" s="34"/>
      <c r="K12" s="38"/>
      <c r="L12" s="40"/>
      <c r="M12" s="40" t="s">
        <v>43</v>
      </c>
      <c r="N12" s="41"/>
      <c r="O12" s="17">
        <v>117</v>
      </c>
      <c r="P12" s="18">
        <v>519</v>
      </c>
      <c r="Q12" s="20">
        <v>44</v>
      </c>
      <c r="R12" s="20">
        <v>245</v>
      </c>
      <c r="S12" s="20">
        <v>73</v>
      </c>
      <c r="T12" s="33">
        <v>275</v>
      </c>
    </row>
    <row r="13" spans="1:20" s="7" customFormat="1" ht="9.75" customHeight="1">
      <c r="A13" s="6"/>
      <c r="B13" s="50" t="s">
        <v>142</v>
      </c>
      <c r="C13" s="50"/>
      <c r="D13" s="5"/>
      <c r="E13" s="15">
        <f aca="true" t="shared" si="2" ref="E13:J13">SUM(E30,E36,E41,E45,E49,E55,E65,E74,O9,O16,O25,O34,O38,O41,O54,O61,O71)</f>
        <v>27288</v>
      </c>
      <c r="F13" s="29">
        <f t="shared" si="2"/>
        <v>212524</v>
      </c>
      <c r="G13" s="29">
        <f t="shared" si="2"/>
        <v>18593</v>
      </c>
      <c r="H13" s="29">
        <f t="shared" si="2"/>
        <v>145487</v>
      </c>
      <c r="I13" s="29">
        <f t="shared" si="2"/>
        <v>8695</v>
      </c>
      <c r="J13" s="34">
        <f t="shared" si="2"/>
        <v>66498</v>
      </c>
      <c r="K13" s="38"/>
      <c r="L13" s="40"/>
      <c r="M13" s="40" t="s">
        <v>44</v>
      </c>
      <c r="N13" s="41"/>
      <c r="O13" s="17">
        <v>406</v>
      </c>
      <c r="P13" s="18">
        <v>2581</v>
      </c>
      <c r="Q13" s="20">
        <v>311</v>
      </c>
      <c r="R13" s="20">
        <v>2142</v>
      </c>
      <c r="S13" s="20">
        <v>95</v>
      </c>
      <c r="T13" s="33">
        <v>439</v>
      </c>
    </row>
    <row r="14" spans="1:20" s="7" customFormat="1" ht="9.75" customHeight="1">
      <c r="A14" s="6"/>
      <c r="B14" s="22"/>
      <c r="C14" s="22"/>
      <c r="E14" s="17"/>
      <c r="F14" s="18"/>
      <c r="G14" s="20"/>
      <c r="H14" s="20"/>
      <c r="I14" s="20"/>
      <c r="J14" s="33"/>
      <c r="K14" s="38"/>
      <c r="L14" s="40"/>
      <c r="M14" s="40" t="s">
        <v>45</v>
      </c>
      <c r="N14" s="41"/>
      <c r="O14" s="17">
        <v>335</v>
      </c>
      <c r="P14" s="18">
        <v>2389</v>
      </c>
      <c r="Q14" s="20">
        <v>235</v>
      </c>
      <c r="R14" s="20">
        <v>1733</v>
      </c>
      <c r="S14" s="20">
        <v>100</v>
      </c>
      <c r="T14" s="33">
        <v>656</v>
      </c>
    </row>
    <row r="15" spans="1:20" s="7" customFormat="1" ht="9.75" customHeight="1">
      <c r="A15" s="6"/>
      <c r="B15" s="23"/>
      <c r="C15" s="22" t="s">
        <v>107</v>
      </c>
      <c r="E15" s="17">
        <f>+G15+I15</f>
        <v>1665</v>
      </c>
      <c r="F15" s="18">
        <v>13745</v>
      </c>
      <c r="G15" s="20">
        <v>483</v>
      </c>
      <c r="H15" s="20">
        <v>2004</v>
      </c>
      <c r="I15" s="20">
        <v>1182</v>
      </c>
      <c r="J15" s="33">
        <v>11741</v>
      </c>
      <c r="K15" s="38"/>
      <c r="L15" s="40"/>
      <c r="M15" s="40"/>
      <c r="N15" s="41"/>
      <c r="O15" s="17"/>
      <c r="P15" s="18"/>
      <c r="Q15" s="20"/>
      <c r="R15" s="20"/>
      <c r="S15" s="20"/>
      <c r="T15" s="33"/>
    </row>
    <row r="16" spans="1:20" s="7" customFormat="1" ht="9.75" customHeight="1">
      <c r="A16" s="6"/>
      <c r="B16" s="23"/>
      <c r="C16" s="22" t="s">
        <v>108</v>
      </c>
      <c r="E16" s="17">
        <f aca="true" t="shared" si="3" ref="E16:E34">+G16+I16</f>
        <v>246</v>
      </c>
      <c r="F16" s="18">
        <v>2052</v>
      </c>
      <c r="G16" s="20">
        <v>46</v>
      </c>
      <c r="H16" s="20">
        <v>327</v>
      </c>
      <c r="I16" s="20">
        <v>200</v>
      </c>
      <c r="J16" s="33">
        <v>1725</v>
      </c>
      <c r="K16" s="38"/>
      <c r="L16" s="47" t="s">
        <v>109</v>
      </c>
      <c r="M16" s="47"/>
      <c r="N16" s="39"/>
      <c r="O16" s="15">
        <f aca="true" t="shared" si="4" ref="O16:T16">SUM(O17:O23)</f>
        <v>4687</v>
      </c>
      <c r="P16" s="16">
        <f t="shared" si="4"/>
        <v>39124</v>
      </c>
      <c r="Q16" s="16">
        <f t="shared" si="4"/>
        <v>3393</v>
      </c>
      <c r="R16" s="16">
        <f>SUM(R17:R23)</f>
        <v>28998</v>
      </c>
      <c r="S16" s="16">
        <f t="shared" si="4"/>
        <v>1294</v>
      </c>
      <c r="T16" s="32">
        <f t="shared" si="4"/>
        <v>10126</v>
      </c>
    </row>
    <row r="17" spans="1:20" s="7" customFormat="1" ht="9.75" customHeight="1">
      <c r="A17" s="6"/>
      <c r="B17" s="23"/>
      <c r="C17" s="22" t="s">
        <v>0</v>
      </c>
      <c r="E17" s="17">
        <f t="shared" si="3"/>
        <v>1356</v>
      </c>
      <c r="F17" s="18">
        <v>13035</v>
      </c>
      <c r="G17" s="20">
        <v>635</v>
      </c>
      <c r="H17" s="20">
        <v>5831</v>
      </c>
      <c r="I17" s="20">
        <v>721</v>
      </c>
      <c r="J17" s="33">
        <v>7204</v>
      </c>
      <c r="K17" s="38"/>
      <c r="L17" s="40"/>
      <c r="M17" s="40" t="s">
        <v>46</v>
      </c>
      <c r="N17" s="41"/>
      <c r="O17" s="17">
        <v>1047</v>
      </c>
      <c r="P17" s="18">
        <v>10702</v>
      </c>
      <c r="Q17" s="20">
        <v>718</v>
      </c>
      <c r="R17" s="20">
        <v>7116</v>
      </c>
      <c r="S17" s="20">
        <v>329</v>
      </c>
      <c r="T17" s="33">
        <v>3586</v>
      </c>
    </row>
    <row r="18" spans="1:20" s="7" customFormat="1" ht="9.75" customHeight="1">
      <c r="A18" s="6"/>
      <c r="B18" s="23"/>
      <c r="C18" s="22" t="s">
        <v>1</v>
      </c>
      <c r="E18" s="17">
        <f t="shared" si="3"/>
        <v>237</v>
      </c>
      <c r="F18" s="18">
        <v>2334</v>
      </c>
      <c r="G18" s="20">
        <v>51</v>
      </c>
      <c r="H18" s="20">
        <v>175</v>
      </c>
      <c r="I18" s="20">
        <v>186</v>
      </c>
      <c r="J18" s="33">
        <v>2159</v>
      </c>
      <c r="K18" s="38"/>
      <c r="L18" s="40"/>
      <c r="M18" s="40" t="s">
        <v>47</v>
      </c>
      <c r="N18" s="41"/>
      <c r="O18" s="17">
        <v>902</v>
      </c>
      <c r="P18" s="18">
        <v>4776</v>
      </c>
      <c r="Q18" s="20">
        <v>691</v>
      </c>
      <c r="R18" s="20">
        <v>3698</v>
      </c>
      <c r="S18" s="20">
        <v>211</v>
      </c>
      <c r="T18" s="33">
        <v>1078</v>
      </c>
    </row>
    <row r="19" spans="1:20" s="7" customFormat="1" ht="9.75" customHeight="1">
      <c r="A19" s="6"/>
      <c r="B19" s="23"/>
      <c r="C19" s="22" t="s">
        <v>2</v>
      </c>
      <c r="E19" s="17">
        <f t="shared" si="3"/>
        <v>634</v>
      </c>
      <c r="F19" s="18">
        <v>3173</v>
      </c>
      <c r="G19" s="20">
        <v>340</v>
      </c>
      <c r="H19" s="20">
        <v>1456</v>
      </c>
      <c r="I19" s="20">
        <v>294</v>
      </c>
      <c r="J19" s="33">
        <v>1718</v>
      </c>
      <c r="K19" s="38"/>
      <c r="L19" s="40"/>
      <c r="M19" s="40" t="s">
        <v>48</v>
      </c>
      <c r="N19" s="41"/>
      <c r="O19" s="17">
        <v>923</v>
      </c>
      <c r="P19" s="18">
        <v>6568</v>
      </c>
      <c r="Q19" s="20">
        <v>700</v>
      </c>
      <c r="R19" s="20">
        <v>5036</v>
      </c>
      <c r="S19" s="20">
        <v>223</v>
      </c>
      <c r="T19" s="33">
        <v>1532</v>
      </c>
    </row>
    <row r="20" spans="1:20" s="7" customFormat="1" ht="9.75" customHeight="1">
      <c r="A20" s="6"/>
      <c r="B20" s="23"/>
      <c r="C20" s="22" t="s">
        <v>3</v>
      </c>
      <c r="E20" s="17">
        <f t="shared" si="3"/>
        <v>908</v>
      </c>
      <c r="F20" s="18">
        <v>2693</v>
      </c>
      <c r="G20" s="20">
        <v>745</v>
      </c>
      <c r="H20" s="20">
        <v>2245</v>
      </c>
      <c r="I20" s="20">
        <v>163</v>
      </c>
      <c r="J20" s="33">
        <v>449</v>
      </c>
      <c r="K20" s="38"/>
      <c r="L20" s="40"/>
      <c r="M20" s="40" t="s">
        <v>49</v>
      </c>
      <c r="N20" s="41"/>
      <c r="O20" s="17">
        <v>426</v>
      </c>
      <c r="P20" s="18">
        <v>2884</v>
      </c>
      <c r="Q20" s="20">
        <v>318</v>
      </c>
      <c r="R20" s="20">
        <v>2026</v>
      </c>
      <c r="S20" s="20">
        <v>108</v>
      </c>
      <c r="T20" s="33">
        <v>859</v>
      </c>
    </row>
    <row r="21" spans="1:20" s="7" customFormat="1" ht="9.75" customHeight="1">
      <c r="A21" s="6"/>
      <c r="B21" s="23"/>
      <c r="C21" s="22" t="s">
        <v>4</v>
      </c>
      <c r="E21" s="17">
        <f t="shared" si="3"/>
        <v>487</v>
      </c>
      <c r="F21" s="18">
        <v>3392</v>
      </c>
      <c r="G21" s="20">
        <v>155</v>
      </c>
      <c r="H21" s="20">
        <v>842</v>
      </c>
      <c r="I21" s="20">
        <v>332</v>
      </c>
      <c r="J21" s="33">
        <v>2550</v>
      </c>
      <c r="K21" s="38"/>
      <c r="L21" s="40"/>
      <c r="M21" s="40" t="s">
        <v>50</v>
      </c>
      <c r="N21" s="41"/>
      <c r="O21" s="17">
        <v>642</v>
      </c>
      <c r="P21" s="18">
        <v>4956</v>
      </c>
      <c r="Q21" s="20">
        <v>418</v>
      </c>
      <c r="R21" s="20">
        <v>3990</v>
      </c>
      <c r="S21" s="20">
        <v>224</v>
      </c>
      <c r="T21" s="33">
        <v>966</v>
      </c>
    </row>
    <row r="22" spans="1:20" s="7" customFormat="1" ht="9.75" customHeight="1">
      <c r="A22" s="6"/>
      <c r="B22" s="23"/>
      <c r="C22" s="22" t="s">
        <v>5</v>
      </c>
      <c r="E22" s="17">
        <f t="shared" si="3"/>
        <v>730</v>
      </c>
      <c r="F22" s="18">
        <v>2639</v>
      </c>
      <c r="G22" s="20">
        <v>498</v>
      </c>
      <c r="H22" s="20">
        <v>1807</v>
      </c>
      <c r="I22" s="20">
        <v>232</v>
      </c>
      <c r="J22" s="33">
        <v>832</v>
      </c>
      <c r="K22" s="38"/>
      <c r="L22" s="40"/>
      <c r="M22" s="40" t="s">
        <v>51</v>
      </c>
      <c r="N22" s="41"/>
      <c r="O22" s="17">
        <v>392</v>
      </c>
      <c r="P22" s="18">
        <v>5336</v>
      </c>
      <c r="Q22" s="20">
        <v>267</v>
      </c>
      <c r="R22" s="20">
        <v>3907</v>
      </c>
      <c r="S22" s="20">
        <v>125</v>
      </c>
      <c r="T22" s="33">
        <v>1429</v>
      </c>
    </row>
    <row r="23" spans="1:20" s="7" customFormat="1" ht="9.75" customHeight="1">
      <c r="A23" s="6"/>
      <c r="B23" s="23"/>
      <c r="C23" s="22" t="s">
        <v>6</v>
      </c>
      <c r="E23" s="17">
        <f t="shared" si="3"/>
        <v>71</v>
      </c>
      <c r="F23" s="18">
        <v>362</v>
      </c>
      <c r="G23" s="20">
        <v>19</v>
      </c>
      <c r="H23" s="20">
        <v>62</v>
      </c>
      <c r="I23" s="20">
        <v>52</v>
      </c>
      <c r="J23" s="33">
        <v>300</v>
      </c>
      <c r="K23" s="38"/>
      <c r="L23" s="40"/>
      <c r="M23" s="40" t="s">
        <v>52</v>
      </c>
      <c r="N23" s="41"/>
      <c r="O23" s="17">
        <v>355</v>
      </c>
      <c r="P23" s="18">
        <v>3902</v>
      </c>
      <c r="Q23" s="20">
        <v>281</v>
      </c>
      <c r="R23" s="20">
        <v>3225</v>
      </c>
      <c r="S23" s="20">
        <v>74</v>
      </c>
      <c r="T23" s="33">
        <v>676</v>
      </c>
    </row>
    <row r="24" spans="1:20" s="7" customFormat="1" ht="9.75" customHeight="1">
      <c r="A24" s="6"/>
      <c r="B24" s="23"/>
      <c r="C24" s="22" t="s">
        <v>7</v>
      </c>
      <c r="E24" s="17">
        <f t="shared" si="3"/>
        <v>1160</v>
      </c>
      <c r="F24" s="18">
        <v>5132</v>
      </c>
      <c r="G24" s="20">
        <v>925</v>
      </c>
      <c r="H24" s="20">
        <v>4376</v>
      </c>
      <c r="I24" s="20">
        <v>235</v>
      </c>
      <c r="J24" s="33">
        <v>756</v>
      </c>
      <c r="K24" s="38"/>
      <c r="L24" s="40"/>
      <c r="M24" s="40"/>
      <c r="N24" s="41"/>
      <c r="O24" s="17"/>
      <c r="P24" s="18"/>
      <c r="Q24" s="20"/>
      <c r="R24" s="20"/>
      <c r="S24" s="20"/>
      <c r="T24" s="33"/>
    </row>
    <row r="25" spans="1:20" s="7" customFormat="1" ht="9.75" customHeight="1">
      <c r="A25" s="6"/>
      <c r="B25" s="23"/>
      <c r="C25" s="22" t="s">
        <v>8</v>
      </c>
      <c r="E25" s="17">
        <f t="shared" si="3"/>
        <v>360</v>
      </c>
      <c r="F25" s="18">
        <v>1538</v>
      </c>
      <c r="G25" s="20">
        <v>215</v>
      </c>
      <c r="H25" s="20">
        <v>679</v>
      </c>
      <c r="I25" s="20">
        <v>145</v>
      </c>
      <c r="J25" s="33">
        <v>859</v>
      </c>
      <c r="K25" s="38"/>
      <c r="L25" s="47" t="s">
        <v>110</v>
      </c>
      <c r="M25" s="47"/>
      <c r="N25" s="39"/>
      <c r="O25" s="15">
        <f aca="true" t="shared" si="5" ref="O25:T25">SUM(O26:O32)</f>
        <v>3381</v>
      </c>
      <c r="P25" s="16">
        <f t="shared" si="5"/>
        <v>25182</v>
      </c>
      <c r="Q25" s="16">
        <f t="shared" si="5"/>
        <v>2459</v>
      </c>
      <c r="R25" s="16">
        <f>SUM(R26:R32)</f>
        <v>19678</v>
      </c>
      <c r="S25" s="16">
        <f t="shared" si="5"/>
        <v>922</v>
      </c>
      <c r="T25" s="32">
        <f t="shared" si="5"/>
        <v>5503</v>
      </c>
    </row>
    <row r="26" spans="1:20" s="7" customFormat="1" ht="9.75" customHeight="1">
      <c r="A26" s="6"/>
      <c r="B26" s="23"/>
      <c r="C26" s="22" t="s">
        <v>9</v>
      </c>
      <c r="E26" s="17">
        <f t="shared" si="3"/>
        <v>289</v>
      </c>
      <c r="F26" s="18">
        <v>934</v>
      </c>
      <c r="G26" s="20">
        <v>118</v>
      </c>
      <c r="H26" s="20">
        <v>330</v>
      </c>
      <c r="I26" s="20">
        <v>171</v>
      </c>
      <c r="J26" s="33">
        <v>604</v>
      </c>
      <c r="K26" s="38"/>
      <c r="L26" s="40"/>
      <c r="M26" s="40" t="s">
        <v>53</v>
      </c>
      <c r="N26" s="41"/>
      <c r="O26" s="17">
        <v>25</v>
      </c>
      <c r="P26" s="18">
        <v>61</v>
      </c>
      <c r="Q26" s="20">
        <v>22</v>
      </c>
      <c r="R26" s="20">
        <v>56</v>
      </c>
      <c r="S26" s="20">
        <v>3</v>
      </c>
      <c r="T26" s="33">
        <v>5</v>
      </c>
    </row>
    <row r="27" spans="1:20" s="7" customFormat="1" ht="9.75" customHeight="1">
      <c r="A27" s="6"/>
      <c r="B27" s="23"/>
      <c r="C27" s="22" t="s">
        <v>10</v>
      </c>
      <c r="E27" s="17">
        <f t="shared" si="3"/>
        <v>352</v>
      </c>
      <c r="F27" s="18">
        <v>1259</v>
      </c>
      <c r="G27" s="20">
        <v>114</v>
      </c>
      <c r="H27" s="20">
        <v>225</v>
      </c>
      <c r="I27" s="20">
        <v>238</v>
      </c>
      <c r="J27" s="33">
        <v>1034</v>
      </c>
      <c r="K27" s="38"/>
      <c r="L27" s="40"/>
      <c r="M27" s="40" t="s">
        <v>54</v>
      </c>
      <c r="N27" s="41"/>
      <c r="O27" s="17">
        <v>49</v>
      </c>
      <c r="P27" s="18">
        <v>141</v>
      </c>
      <c r="Q27" s="20">
        <v>31</v>
      </c>
      <c r="R27" s="20">
        <v>75</v>
      </c>
      <c r="S27" s="20">
        <v>18</v>
      </c>
      <c r="T27" s="33">
        <v>65</v>
      </c>
    </row>
    <row r="28" spans="1:20" s="7" customFormat="1" ht="9.75" customHeight="1">
      <c r="A28" s="6"/>
      <c r="B28" s="23"/>
      <c r="C28" s="22" t="s">
        <v>11</v>
      </c>
      <c r="E28" s="17">
        <f t="shared" si="3"/>
        <v>321</v>
      </c>
      <c r="F28" s="18">
        <v>1182</v>
      </c>
      <c r="G28" s="20">
        <v>168</v>
      </c>
      <c r="H28" s="20">
        <v>443</v>
      </c>
      <c r="I28" s="20">
        <v>153</v>
      </c>
      <c r="J28" s="33">
        <v>740</v>
      </c>
      <c r="K28" s="38"/>
      <c r="L28" s="40"/>
      <c r="M28" s="40" t="s">
        <v>55</v>
      </c>
      <c r="N28" s="41"/>
      <c r="O28" s="17">
        <v>215</v>
      </c>
      <c r="P28" s="18">
        <v>837</v>
      </c>
      <c r="Q28" s="20">
        <v>132</v>
      </c>
      <c r="R28" s="20">
        <v>494</v>
      </c>
      <c r="S28" s="20">
        <v>83</v>
      </c>
      <c r="T28" s="33">
        <v>342</v>
      </c>
    </row>
    <row r="29" spans="1:20" s="7" customFormat="1" ht="9.75" customHeight="1">
      <c r="A29" s="6"/>
      <c r="B29" s="22"/>
      <c r="C29" s="22"/>
      <c r="E29" s="17"/>
      <c r="F29" s="18"/>
      <c r="G29" s="20"/>
      <c r="H29" s="20"/>
      <c r="I29" s="20"/>
      <c r="J29" s="33"/>
      <c r="K29" s="38"/>
      <c r="L29" s="40"/>
      <c r="M29" s="40" t="s">
        <v>56</v>
      </c>
      <c r="N29" s="41"/>
      <c r="O29" s="17">
        <v>523</v>
      </c>
      <c r="P29" s="18">
        <v>2344</v>
      </c>
      <c r="Q29" s="20">
        <v>322</v>
      </c>
      <c r="R29" s="20">
        <v>1667</v>
      </c>
      <c r="S29" s="20">
        <v>201</v>
      </c>
      <c r="T29" s="33">
        <v>678</v>
      </c>
    </row>
    <row r="30" spans="1:20" s="7" customFormat="1" ht="9.75" customHeight="1">
      <c r="A30" s="6"/>
      <c r="B30" s="50" t="s">
        <v>111</v>
      </c>
      <c r="C30" s="50"/>
      <c r="D30" s="5"/>
      <c r="E30" s="17">
        <f t="shared" si="3"/>
        <v>88</v>
      </c>
      <c r="F30" s="29">
        <f>SUM(F31:F34)</f>
        <v>470</v>
      </c>
      <c r="G30" s="29">
        <f>SUM(G31:G34)</f>
        <v>14</v>
      </c>
      <c r="H30" s="29">
        <f>SUM(H31:H34)</f>
        <v>77</v>
      </c>
      <c r="I30" s="29">
        <f>SUM(I31:I34)</f>
        <v>74</v>
      </c>
      <c r="J30" s="34">
        <f>SUM(J31:J34)</f>
        <v>395</v>
      </c>
      <c r="K30" s="38"/>
      <c r="L30" s="40"/>
      <c r="M30" s="40" t="s">
        <v>57</v>
      </c>
      <c r="N30" s="41"/>
      <c r="O30" s="17">
        <v>754</v>
      </c>
      <c r="P30" s="18">
        <v>4755</v>
      </c>
      <c r="Q30" s="20">
        <v>505</v>
      </c>
      <c r="R30" s="20">
        <v>3093</v>
      </c>
      <c r="S30" s="20">
        <v>249</v>
      </c>
      <c r="T30" s="33">
        <v>1662</v>
      </c>
    </row>
    <row r="31" spans="1:20" s="7" customFormat="1" ht="9.75" customHeight="1">
      <c r="A31" s="6"/>
      <c r="B31" s="22"/>
      <c r="C31" s="22" t="s">
        <v>112</v>
      </c>
      <c r="E31" s="17">
        <v>12</v>
      </c>
      <c r="F31" s="18">
        <v>41</v>
      </c>
      <c r="G31" s="20" t="s">
        <v>138</v>
      </c>
      <c r="H31" s="20" t="s">
        <v>138</v>
      </c>
      <c r="I31" s="20">
        <v>12</v>
      </c>
      <c r="J31" s="33">
        <v>41</v>
      </c>
      <c r="K31" s="38"/>
      <c r="L31" s="40"/>
      <c r="M31" s="40" t="s">
        <v>58</v>
      </c>
      <c r="N31" s="41"/>
      <c r="O31" s="17">
        <v>1356</v>
      </c>
      <c r="P31" s="18">
        <v>11997</v>
      </c>
      <c r="Q31" s="20">
        <v>1103</v>
      </c>
      <c r="R31" s="20">
        <v>10493</v>
      </c>
      <c r="S31" s="20">
        <v>253</v>
      </c>
      <c r="T31" s="33">
        <v>1504</v>
      </c>
    </row>
    <row r="32" spans="1:20" s="7" customFormat="1" ht="9.75" customHeight="1">
      <c r="A32" s="6"/>
      <c r="B32" s="22"/>
      <c r="C32" s="22" t="s">
        <v>113</v>
      </c>
      <c r="E32" s="17">
        <f t="shared" si="3"/>
        <v>21</v>
      </c>
      <c r="F32" s="18">
        <v>164</v>
      </c>
      <c r="G32" s="20">
        <v>2</v>
      </c>
      <c r="H32" s="20">
        <v>14</v>
      </c>
      <c r="I32" s="20">
        <v>19</v>
      </c>
      <c r="J32" s="33">
        <v>151</v>
      </c>
      <c r="K32" s="38"/>
      <c r="L32" s="40"/>
      <c r="M32" s="40" t="s">
        <v>59</v>
      </c>
      <c r="N32" s="41"/>
      <c r="O32" s="17">
        <v>459</v>
      </c>
      <c r="P32" s="18">
        <v>5047</v>
      </c>
      <c r="Q32" s="20">
        <v>344</v>
      </c>
      <c r="R32" s="20">
        <v>3800</v>
      </c>
      <c r="S32" s="20">
        <v>115</v>
      </c>
      <c r="T32" s="33">
        <v>1247</v>
      </c>
    </row>
    <row r="33" spans="1:20" s="7" customFormat="1" ht="9.75" customHeight="1">
      <c r="A33" s="6"/>
      <c r="B33" s="22"/>
      <c r="C33" s="22" t="s">
        <v>12</v>
      </c>
      <c r="E33" s="17">
        <f t="shared" si="3"/>
        <v>38</v>
      </c>
      <c r="F33" s="18">
        <v>199</v>
      </c>
      <c r="G33" s="20">
        <v>5</v>
      </c>
      <c r="H33" s="20">
        <v>19</v>
      </c>
      <c r="I33" s="20">
        <v>33</v>
      </c>
      <c r="J33" s="33">
        <v>181</v>
      </c>
      <c r="K33" s="38"/>
      <c r="L33" s="40"/>
      <c r="M33" s="40"/>
      <c r="N33" s="41"/>
      <c r="O33" s="17"/>
      <c r="P33" s="18"/>
      <c r="Q33" s="20"/>
      <c r="R33" s="20"/>
      <c r="S33" s="20"/>
      <c r="T33" s="33"/>
    </row>
    <row r="34" spans="1:20" s="7" customFormat="1" ht="9.75" customHeight="1">
      <c r="A34" s="6"/>
      <c r="B34" s="22"/>
      <c r="C34" s="22" t="s">
        <v>13</v>
      </c>
      <c r="E34" s="17">
        <f t="shared" si="3"/>
        <v>17</v>
      </c>
      <c r="F34" s="18">
        <v>66</v>
      </c>
      <c r="G34" s="20">
        <v>7</v>
      </c>
      <c r="H34" s="20">
        <v>44</v>
      </c>
      <c r="I34" s="20">
        <v>10</v>
      </c>
      <c r="J34" s="33">
        <v>22</v>
      </c>
      <c r="K34" s="38"/>
      <c r="L34" s="47" t="s">
        <v>114</v>
      </c>
      <c r="M34" s="47"/>
      <c r="N34" s="39"/>
      <c r="O34" s="15">
        <f aca="true" t="shared" si="6" ref="O34:T34">SUM(O35:O36)</f>
        <v>177</v>
      </c>
      <c r="P34" s="16">
        <f t="shared" si="6"/>
        <v>745</v>
      </c>
      <c r="Q34" s="16">
        <f t="shared" si="6"/>
        <v>130</v>
      </c>
      <c r="R34" s="16">
        <f t="shared" si="6"/>
        <v>525</v>
      </c>
      <c r="S34" s="16">
        <f t="shared" si="6"/>
        <v>47</v>
      </c>
      <c r="T34" s="32">
        <f t="shared" si="6"/>
        <v>220</v>
      </c>
    </row>
    <row r="35" spans="1:20" s="7" customFormat="1" ht="9.75" customHeight="1">
      <c r="A35" s="6"/>
      <c r="B35" s="22"/>
      <c r="C35" s="22"/>
      <c r="E35" s="17"/>
      <c r="F35" s="18"/>
      <c r="G35" s="20"/>
      <c r="H35" s="20"/>
      <c r="I35" s="20"/>
      <c r="J35" s="33"/>
      <c r="K35" s="38"/>
      <c r="L35" s="40"/>
      <c r="M35" s="40" t="s">
        <v>60</v>
      </c>
      <c r="N35" s="41"/>
      <c r="O35" s="17">
        <v>171</v>
      </c>
      <c r="P35" s="18">
        <v>722</v>
      </c>
      <c r="Q35" s="20">
        <v>129</v>
      </c>
      <c r="R35" s="20">
        <v>523</v>
      </c>
      <c r="S35" s="20">
        <v>42</v>
      </c>
      <c r="T35" s="33">
        <v>199</v>
      </c>
    </row>
    <row r="36" spans="1:20" s="7" customFormat="1" ht="9.75" customHeight="1">
      <c r="A36" s="6"/>
      <c r="B36" s="50" t="s">
        <v>115</v>
      </c>
      <c r="C36" s="50"/>
      <c r="D36" s="5"/>
      <c r="E36" s="15">
        <f aca="true" t="shared" si="7" ref="E36:J36">SUM(E37:E39)</f>
        <v>135</v>
      </c>
      <c r="F36" s="16">
        <f t="shared" si="7"/>
        <v>420</v>
      </c>
      <c r="G36" s="16">
        <f t="shared" si="7"/>
        <v>97</v>
      </c>
      <c r="H36" s="16">
        <f t="shared" si="7"/>
        <v>341</v>
      </c>
      <c r="I36" s="29">
        <f t="shared" si="7"/>
        <v>38</v>
      </c>
      <c r="J36" s="34">
        <f t="shared" si="7"/>
        <v>79</v>
      </c>
      <c r="K36" s="38"/>
      <c r="L36" s="40"/>
      <c r="M36" s="40" t="s">
        <v>61</v>
      </c>
      <c r="N36" s="41"/>
      <c r="O36" s="17">
        <v>6</v>
      </c>
      <c r="P36" s="18">
        <v>23</v>
      </c>
      <c r="Q36" s="20">
        <v>1</v>
      </c>
      <c r="R36" s="20">
        <v>2</v>
      </c>
      <c r="S36" s="20">
        <v>5</v>
      </c>
      <c r="T36" s="33">
        <v>21</v>
      </c>
    </row>
    <row r="37" spans="1:20" s="7" customFormat="1" ht="9.75" customHeight="1">
      <c r="A37" s="6"/>
      <c r="B37" s="22"/>
      <c r="C37" s="22" t="s">
        <v>14</v>
      </c>
      <c r="E37" s="17">
        <v>7</v>
      </c>
      <c r="F37" s="18">
        <v>25</v>
      </c>
      <c r="G37" s="20">
        <v>5</v>
      </c>
      <c r="H37" s="20">
        <v>20</v>
      </c>
      <c r="I37" s="20">
        <v>2</v>
      </c>
      <c r="J37" s="33">
        <v>5</v>
      </c>
      <c r="K37" s="38"/>
      <c r="L37" s="40"/>
      <c r="M37" s="40"/>
      <c r="N37" s="41"/>
      <c r="O37" s="17"/>
      <c r="P37" s="18"/>
      <c r="Q37" s="20"/>
      <c r="R37" s="20"/>
      <c r="S37" s="20"/>
      <c r="T37" s="33"/>
    </row>
    <row r="38" spans="1:20" s="7" customFormat="1" ht="9.75" customHeight="1">
      <c r="A38" s="6"/>
      <c r="B38" s="22"/>
      <c r="C38" s="22" t="s">
        <v>15</v>
      </c>
      <c r="E38" s="17">
        <v>4</v>
      </c>
      <c r="F38" s="18">
        <v>12</v>
      </c>
      <c r="G38" s="20">
        <v>2</v>
      </c>
      <c r="H38" s="20">
        <v>7</v>
      </c>
      <c r="I38" s="20">
        <v>2</v>
      </c>
      <c r="J38" s="33">
        <v>5</v>
      </c>
      <c r="K38" s="38"/>
      <c r="L38" s="47" t="s">
        <v>116</v>
      </c>
      <c r="M38" s="47"/>
      <c r="N38" s="39"/>
      <c r="O38" s="15">
        <f aca="true" t="shared" si="8" ref="O38:T38">+O39</f>
        <v>30</v>
      </c>
      <c r="P38" s="16">
        <f t="shared" si="8"/>
        <v>49</v>
      </c>
      <c r="Q38" s="16">
        <f t="shared" si="8"/>
        <v>1</v>
      </c>
      <c r="R38" s="16">
        <f t="shared" si="8"/>
        <v>6</v>
      </c>
      <c r="S38" s="16">
        <f t="shared" si="8"/>
        <v>29</v>
      </c>
      <c r="T38" s="32">
        <f t="shared" si="8"/>
        <v>43</v>
      </c>
    </row>
    <row r="39" spans="1:20" s="7" customFormat="1" ht="9.75" customHeight="1">
      <c r="A39" s="6"/>
      <c r="B39" s="22"/>
      <c r="C39" s="22" t="s">
        <v>16</v>
      </c>
      <c r="E39" s="17">
        <v>124</v>
      </c>
      <c r="F39" s="18">
        <v>383</v>
      </c>
      <c r="G39" s="20">
        <v>90</v>
      </c>
      <c r="H39" s="20">
        <v>314</v>
      </c>
      <c r="I39" s="20">
        <v>34</v>
      </c>
      <c r="J39" s="33">
        <v>69</v>
      </c>
      <c r="K39" s="38"/>
      <c r="L39" s="40"/>
      <c r="M39" s="40" t="s">
        <v>62</v>
      </c>
      <c r="N39" s="41"/>
      <c r="O39" s="17">
        <v>30</v>
      </c>
      <c r="P39" s="18">
        <v>49</v>
      </c>
      <c r="Q39" s="20">
        <v>1</v>
      </c>
      <c r="R39" s="20">
        <v>6</v>
      </c>
      <c r="S39" s="20">
        <v>29</v>
      </c>
      <c r="T39" s="33">
        <v>43</v>
      </c>
    </row>
    <row r="40" spans="1:20" s="7" customFormat="1" ht="9.75" customHeight="1">
      <c r="A40" s="6"/>
      <c r="B40" s="22"/>
      <c r="C40" s="22"/>
      <c r="E40" s="17"/>
      <c r="F40" s="18"/>
      <c r="G40" s="20"/>
      <c r="H40" s="20"/>
      <c r="I40" s="20"/>
      <c r="J40" s="33"/>
      <c r="K40" s="38"/>
      <c r="L40" s="40"/>
      <c r="M40" s="40"/>
      <c r="N40" s="41"/>
      <c r="O40" s="17"/>
      <c r="P40" s="18"/>
      <c r="Q40" s="20"/>
      <c r="R40" s="20"/>
      <c r="S40" s="20"/>
      <c r="T40" s="33"/>
    </row>
    <row r="41" spans="1:20" s="7" customFormat="1" ht="9.75" customHeight="1">
      <c r="A41" s="6"/>
      <c r="B41" s="50" t="s">
        <v>117</v>
      </c>
      <c r="C41" s="50"/>
      <c r="D41" s="5"/>
      <c r="E41" s="15">
        <f aca="true" t="shared" si="9" ref="E41:J41">SUM(E42:E43)</f>
        <v>994</v>
      </c>
      <c r="F41" s="16">
        <f t="shared" si="9"/>
        <v>3181</v>
      </c>
      <c r="G41" s="16">
        <f t="shared" si="9"/>
        <v>574</v>
      </c>
      <c r="H41" s="16">
        <f t="shared" si="9"/>
        <v>1610</v>
      </c>
      <c r="I41" s="16">
        <f t="shared" si="9"/>
        <v>420</v>
      </c>
      <c r="J41" s="32">
        <f t="shared" si="9"/>
        <v>1571</v>
      </c>
      <c r="K41" s="38"/>
      <c r="L41" s="47" t="s">
        <v>118</v>
      </c>
      <c r="M41" s="47"/>
      <c r="N41" s="39"/>
      <c r="O41" s="15">
        <f aca="true" t="shared" si="10" ref="O41:T41">SUM(O42:O52)</f>
        <v>3617</v>
      </c>
      <c r="P41" s="16">
        <f t="shared" si="10"/>
        <v>18006</v>
      </c>
      <c r="Q41" s="16">
        <f t="shared" si="10"/>
        <v>2869</v>
      </c>
      <c r="R41" s="16">
        <f t="shared" si="10"/>
        <v>14202</v>
      </c>
      <c r="S41" s="16">
        <f t="shared" si="10"/>
        <v>748</v>
      </c>
      <c r="T41" s="32">
        <f t="shared" si="10"/>
        <v>3418</v>
      </c>
    </row>
    <row r="42" spans="1:20" s="7" customFormat="1" ht="9.75" customHeight="1">
      <c r="A42" s="6"/>
      <c r="B42" s="22"/>
      <c r="C42" s="22" t="s">
        <v>17</v>
      </c>
      <c r="E42" s="17">
        <v>82</v>
      </c>
      <c r="F42" s="18">
        <v>290</v>
      </c>
      <c r="G42" s="20">
        <v>61</v>
      </c>
      <c r="H42" s="20">
        <v>152</v>
      </c>
      <c r="I42" s="20">
        <v>21</v>
      </c>
      <c r="J42" s="33">
        <v>138</v>
      </c>
      <c r="K42" s="38"/>
      <c r="L42" s="40"/>
      <c r="M42" s="40" t="s">
        <v>63</v>
      </c>
      <c r="N42" s="41"/>
      <c r="O42" s="17">
        <v>236</v>
      </c>
      <c r="P42" s="18">
        <v>1013</v>
      </c>
      <c r="Q42" s="20">
        <v>200</v>
      </c>
      <c r="R42" s="20">
        <v>888</v>
      </c>
      <c r="S42" s="20">
        <v>36</v>
      </c>
      <c r="T42" s="33">
        <v>125</v>
      </c>
    </row>
    <row r="43" spans="1:20" s="7" customFormat="1" ht="9.75" customHeight="1">
      <c r="A43" s="6"/>
      <c r="B43" s="22"/>
      <c r="C43" s="22" t="s">
        <v>18</v>
      </c>
      <c r="E43" s="17">
        <v>912</v>
      </c>
      <c r="F43" s="18">
        <v>2891</v>
      </c>
      <c r="G43" s="20">
        <v>513</v>
      </c>
      <c r="H43" s="20">
        <v>1458</v>
      </c>
      <c r="I43" s="20">
        <v>399</v>
      </c>
      <c r="J43" s="33">
        <v>1433</v>
      </c>
      <c r="K43" s="38"/>
      <c r="L43" s="40"/>
      <c r="M43" s="40" t="s">
        <v>64</v>
      </c>
      <c r="N43" s="41"/>
      <c r="O43" s="17">
        <v>90</v>
      </c>
      <c r="P43" s="18">
        <v>675</v>
      </c>
      <c r="Q43" s="20">
        <v>75</v>
      </c>
      <c r="R43" s="20">
        <v>387</v>
      </c>
      <c r="S43" s="20">
        <v>15</v>
      </c>
      <c r="T43" s="33">
        <v>287</v>
      </c>
    </row>
    <row r="44" spans="1:20" s="7" customFormat="1" ht="9.75" customHeight="1">
      <c r="A44" s="6"/>
      <c r="B44" s="22"/>
      <c r="C44" s="22"/>
      <c r="E44" s="17"/>
      <c r="F44" s="18"/>
      <c r="G44" s="20"/>
      <c r="H44" s="20"/>
      <c r="I44" s="20"/>
      <c r="J44" s="33"/>
      <c r="K44" s="38"/>
      <c r="L44" s="40"/>
      <c r="M44" s="40" t="s">
        <v>65</v>
      </c>
      <c r="N44" s="41"/>
      <c r="O44" s="17">
        <v>491</v>
      </c>
      <c r="P44" s="18">
        <v>2794</v>
      </c>
      <c r="Q44" s="20">
        <v>404</v>
      </c>
      <c r="R44" s="20">
        <v>2399</v>
      </c>
      <c r="S44" s="20">
        <v>87</v>
      </c>
      <c r="T44" s="33">
        <v>395</v>
      </c>
    </row>
    <row r="45" spans="1:20" s="7" customFormat="1" ht="9.75" customHeight="1">
      <c r="A45" s="6"/>
      <c r="B45" s="50" t="s">
        <v>119</v>
      </c>
      <c r="C45" s="50"/>
      <c r="D45" s="5"/>
      <c r="E45" s="15">
        <f aca="true" t="shared" si="11" ref="E45:J45">SUM(E46:E47)</f>
        <v>632</v>
      </c>
      <c r="F45" s="16">
        <f t="shared" si="11"/>
        <v>2479</v>
      </c>
      <c r="G45" s="16">
        <f t="shared" si="11"/>
        <v>466</v>
      </c>
      <c r="H45" s="16">
        <f t="shared" si="11"/>
        <v>1705</v>
      </c>
      <c r="I45" s="16">
        <f t="shared" si="11"/>
        <v>166</v>
      </c>
      <c r="J45" s="32">
        <f t="shared" si="11"/>
        <v>775</v>
      </c>
      <c r="K45" s="38"/>
      <c r="L45" s="40"/>
      <c r="M45" s="40" t="s">
        <v>66</v>
      </c>
      <c r="N45" s="41"/>
      <c r="O45" s="17">
        <v>434</v>
      </c>
      <c r="P45" s="18">
        <v>2136</v>
      </c>
      <c r="Q45" s="20">
        <v>311</v>
      </c>
      <c r="R45" s="20">
        <v>1577</v>
      </c>
      <c r="S45" s="20">
        <v>123</v>
      </c>
      <c r="T45" s="33">
        <v>559</v>
      </c>
    </row>
    <row r="46" spans="1:20" s="7" customFormat="1" ht="9.75" customHeight="1">
      <c r="A46" s="6"/>
      <c r="B46" s="22"/>
      <c r="C46" s="22" t="s">
        <v>19</v>
      </c>
      <c r="E46" s="17">
        <v>397</v>
      </c>
      <c r="F46" s="18">
        <v>1576</v>
      </c>
      <c r="G46" s="20">
        <v>287</v>
      </c>
      <c r="H46" s="33">
        <v>1057</v>
      </c>
      <c r="I46" s="20">
        <v>110</v>
      </c>
      <c r="J46" s="33">
        <v>519</v>
      </c>
      <c r="K46" s="38"/>
      <c r="L46" s="40"/>
      <c r="M46" s="40" t="s">
        <v>67</v>
      </c>
      <c r="N46" s="41"/>
      <c r="O46" s="17">
        <v>431</v>
      </c>
      <c r="P46" s="18">
        <v>1718</v>
      </c>
      <c r="Q46" s="20">
        <v>386</v>
      </c>
      <c r="R46" s="20">
        <v>1556</v>
      </c>
      <c r="S46" s="20">
        <v>45</v>
      </c>
      <c r="T46" s="33">
        <v>161</v>
      </c>
    </row>
    <row r="47" spans="1:20" s="7" customFormat="1" ht="9.75" customHeight="1">
      <c r="A47" s="6"/>
      <c r="B47" s="22"/>
      <c r="C47" s="22" t="s">
        <v>20</v>
      </c>
      <c r="E47" s="17">
        <v>235</v>
      </c>
      <c r="F47" s="18">
        <v>903</v>
      </c>
      <c r="G47" s="20">
        <v>179</v>
      </c>
      <c r="H47" s="20">
        <v>648</v>
      </c>
      <c r="I47" s="20">
        <v>56</v>
      </c>
      <c r="J47" s="33">
        <v>256</v>
      </c>
      <c r="K47" s="38"/>
      <c r="L47" s="40"/>
      <c r="M47" s="40" t="s">
        <v>68</v>
      </c>
      <c r="N47" s="41"/>
      <c r="O47" s="17">
        <v>223</v>
      </c>
      <c r="P47" s="18">
        <v>949</v>
      </c>
      <c r="Q47" s="20">
        <v>200</v>
      </c>
      <c r="R47" s="20">
        <v>877</v>
      </c>
      <c r="S47" s="20">
        <v>23</v>
      </c>
      <c r="T47" s="33">
        <v>71</v>
      </c>
    </row>
    <row r="48" spans="1:20" s="7" customFormat="1" ht="9.75" customHeight="1">
      <c r="A48" s="6"/>
      <c r="B48" s="22"/>
      <c r="C48" s="22"/>
      <c r="E48" s="17"/>
      <c r="F48" s="18"/>
      <c r="G48" s="20"/>
      <c r="H48" s="20"/>
      <c r="I48" s="20"/>
      <c r="J48" s="33"/>
      <c r="K48" s="38"/>
      <c r="L48" s="40"/>
      <c r="M48" s="40" t="s">
        <v>69</v>
      </c>
      <c r="N48" s="41"/>
      <c r="O48" s="17">
        <v>158</v>
      </c>
      <c r="P48" s="18">
        <v>471</v>
      </c>
      <c r="Q48" s="20">
        <v>135</v>
      </c>
      <c r="R48" s="21" t="s">
        <v>133</v>
      </c>
      <c r="S48" s="20">
        <v>23</v>
      </c>
      <c r="T48" s="33">
        <v>87</v>
      </c>
    </row>
    <row r="49" spans="1:20" s="7" customFormat="1" ht="9.75" customHeight="1">
      <c r="A49" s="6"/>
      <c r="B49" s="50" t="s">
        <v>120</v>
      </c>
      <c r="C49" s="50"/>
      <c r="D49" s="5"/>
      <c r="E49" s="15">
        <f aca="true" t="shared" si="12" ref="E49:J49">SUM(E50:E53)</f>
        <v>56</v>
      </c>
      <c r="F49" s="16">
        <f t="shared" si="12"/>
        <v>282</v>
      </c>
      <c r="G49" s="29">
        <f t="shared" si="12"/>
        <v>14</v>
      </c>
      <c r="H49" s="29">
        <f t="shared" si="12"/>
        <v>75</v>
      </c>
      <c r="I49" s="29">
        <f t="shared" si="12"/>
        <v>42</v>
      </c>
      <c r="J49" s="34">
        <f t="shared" si="12"/>
        <v>207</v>
      </c>
      <c r="K49" s="38"/>
      <c r="L49" s="40"/>
      <c r="M49" s="40" t="s">
        <v>70</v>
      </c>
      <c r="N49" s="41"/>
      <c r="O49" s="17">
        <v>419</v>
      </c>
      <c r="P49" s="18">
        <v>1670</v>
      </c>
      <c r="Q49" s="20">
        <v>346</v>
      </c>
      <c r="R49" s="20">
        <v>1413</v>
      </c>
      <c r="S49" s="20">
        <v>73</v>
      </c>
      <c r="T49" s="33">
        <v>258</v>
      </c>
    </row>
    <row r="50" spans="1:20" s="7" customFormat="1" ht="9.75" customHeight="1">
      <c r="A50" s="6"/>
      <c r="B50" s="22"/>
      <c r="C50" s="22" t="s">
        <v>21</v>
      </c>
      <c r="E50" s="17">
        <v>37</v>
      </c>
      <c r="F50" s="18">
        <v>198</v>
      </c>
      <c r="G50" s="20">
        <v>8</v>
      </c>
      <c r="H50" s="20">
        <v>36</v>
      </c>
      <c r="I50" s="20">
        <v>29</v>
      </c>
      <c r="J50" s="33">
        <v>162</v>
      </c>
      <c r="K50" s="38"/>
      <c r="L50" s="40"/>
      <c r="M50" s="40" t="s">
        <v>71</v>
      </c>
      <c r="N50" s="41"/>
      <c r="O50" s="17">
        <v>397</v>
      </c>
      <c r="P50" s="18">
        <v>2312</v>
      </c>
      <c r="Q50" s="20">
        <v>325</v>
      </c>
      <c r="R50" s="20">
        <v>1894</v>
      </c>
      <c r="S50" s="20">
        <v>72</v>
      </c>
      <c r="T50" s="33">
        <v>418</v>
      </c>
    </row>
    <row r="51" spans="1:20" s="7" customFormat="1" ht="9.75" customHeight="1">
      <c r="A51" s="6"/>
      <c r="B51" s="22"/>
      <c r="C51" s="22" t="s">
        <v>22</v>
      </c>
      <c r="E51" s="17">
        <v>4</v>
      </c>
      <c r="F51" s="18">
        <v>9</v>
      </c>
      <c r="G51" s="20">
        <v>4</v>
      </c>
      <c r="H51" s="20">
        <v>9</v>
      </c>
      <c r="I51" s="20" t="s">
        <v>139</v>
      </c>
      <c r="J51" s="33" t="s">
        <v>139</v>
      </c>
      <c r="K51" s="38"/>
      <c r="L51" s="40"/>
      <c r="M51" s="40" t="s">
        <v>72</v>
      </c>
      <c r="N51" s="41"/>
      <c r="O51" s="17">
        <v>159</v>
      </c>
      <c r="P51" s="18">
        <v>882</v>
      </c>
      <c r="Q51" s="20">
        <v>138</v>
      </c>
      <c r="R51" s="20">
        <v>820</v>
      </c>
      <c r="S51" s="20">
        <v>21</v>
      </c>
      <c r="T51" s="33">
        <v>62</v>
      </c>
    </row>
    <row r="52" spans="1:20" s="7" customFormat="1" ht="9.75" customHeight="1">
      <c r="A52" s="6"/>
      <c r="B52" s="22"/>
      <c r="C52" s="22" t="s">
        <v>23</v>
      </c>
      <c r="E52" s="17">
        <v>4</v>
      </c>
      <c r="F52" s="18">
        <v>28</v>
      </c>
      <c r="G52" s="20" t="s">
        <v>139</v>
      </c>
      <c r="H52" s="20" t="s">
        <v>139</v>
      </c>
      <c r="I52" s="20">
        <v>4</v>
      </c>
      <c r="J52" s="33">
        <v>28</v>
      </c>
      <c r="K52" s="38"/>
      <c r="L52" s="40"/>
      <c r="M52" s="40" t="s">
        <v>73</v>
      </c>
      <c r="N52" s="41"/>
      <c r="O52" s="17">
        <v>579</v>
      </c>
      <c r="P52" s="18">
        <v>3386</v>
      </c>
      <c r="Q52" s="20">
        <v>349</v>
      </c>
      <c r="R52" s="20">
        <v>2391</v>
      </c>
      <c r="S52" s="20">
        <v>230</v>
      </c>
      <c r="T52" s="33">
        <v>995</v>
      </c>
    </row>
    <row r="53" spans="1:20" s="7" customFormat="1" ht="9.75" customHeight="1">
      <c r="A53" s="6"/>
      <c r="B53" s="22"/>
      <c r="C53" s="22" t="s">
        <v>24</v>
      </c>
      <c r="E53" s="17">
        <v>11</v>
      </c>
      <c r="F53" s="18">
        <v>47</v>
      </c>
      <c r="G53" s="20">
        <v>2</v>
      </c>
      <c r="H53" s="20">
        <v>30</v>
      </c>
      <c r="I53" s="20">
        <v>9</v>
      </c>
      <c r="J53" s="33">
        <v>17</v>
      </c>
      <c r="K53" s="38"/>
      <c r="L53" s="40"/>
      <c r="M53" s="40"/>
      <c r="N53" s="41"/>
      <c r="O53" s="17"/>
      <c r="P53" s="18"/>
      <c r="Q53" s="20"/>
      <c r="R53" s="20"/>
      <c r="S53" s="20"/>
      <c r="T53" s="33"/>
    </row>
    <row r="54" spans="1:20" s="7" customFormat="1" ht="9.75" customHeight="1">
      <c r="A54" s="6"/>
      <c r="B54" s="22"/>
      <c r="C54" s="22"/>
      <c r="E54" s="17"/>
      <c r="F54" s="18"/>
      <c r="G54" s="20"/>
      <c r="H54" s="20"/>
      <c r="I54" s="20"/>
      <c r="J54" s="33"/>
      <c r="K54" s="38"/>
      <c r="L54" s="47" t="s">
        <v>121</v>
      </c>
      <c r="M54" s="47"/>
      <c r="N54" s="39"/>
      <c r="O54" s="15">
        <f>SUM(O55:O59)</f>
        <v>3468</v>
      </c>
      <c r="P54" s="16">
        <f>SUM(P55:P60)</f>
        <v>28651</v>
      </c>
      <c r="Q54" s="16">
        <f>SUM(Q55:Q60)</f>
        <v>1996</v>
      </c>
      <c r="R54" s="16">
        <f>SUM(R55:R60)</f>
        <v>18266</v>
      </c>
      <c r="S54" s="16">
        <f>SUM(S55:S60)</f>
        <v>1472</v>
      </c>
      <c r="T54" s="32">
        <f>SUM(T55:T60)</f>
        <v>10383</v>
      </c>
    </row>
    <row r="55" spans="1:20" s="7" customFormat="1" ht="9.75" customHeight="1">
      <c r="A55" s="6"/>
      <c r="B55" s="50" t="s">
        <v>122</v>
      </c>
      <c r="C55" s="50"/>
      <c r="D55" s="5"/>
      <c r="E55" s="15">
        <f aca="true" t="shared" si="13" ref="E55:J55">SUM(E56:E63)</f>
        <v>1096</v>
      </c>
      <c r="F55" s="16">
        <f t="shared" si="13"/>
        <v>7380</v>
      </c>
      <c r="G55" s="16">
        <f t="shared" si="13"/>
        <v>695</v>
      </c>
      <c r="H55" s="16">
        <f t="shared" si="13"/>
        <v>4317</v>
      </c>
      <c r="I55" s="16">
        <f t="shared" si="13"/>
        <v>401</v>
      </c>
      <c r="J55" s="32">
        <f t="shared" si="13"/>
        <v>2909</v>
      </c>
      <c r="K55" s="38"/>
      <c r="L55" s="40"/>
      <c r="M55" s="40" t="s">
        <v>74</v>
      </c>
      <c r="N55" s="41"/>
      <c r="O55" s="17">
        <v>917</v>
      </c>
      <c r="P55" s="18">
        <v>6658</v>
      </c>
      <c r="Q55" s="20">
        <v>568</v>
      </c>
      <c r="R55" s="20">
        <v>4806</v>
      </c>
      <c r="S55" s="20">
        <v>349</v>
      </c>
      <c r="T55" s="33">
        <v>1852</v>
      </c>
    </row>
    <row r="56" spans="1:20" s="7" customFormat="1" ht="9.75" customHeight="1">
      <c r="A56" s="6"/>
      <c r="B56" s="22"/>
      <c r="C56" s="22" t="s">
        <v>25</v>
      </c>
      <c r="E56" s="17">
        <v>195</v>
      </c>
      <c r="F56" s="18">
        <v>1627</v>
      </c>
      <c r="G56" s="20">
        <v>70</v>
      </c>
      <c r="H56" s="20">
        <v>546</v>
      </c>
      <c r="I56" s="20">
        <v>125</v>
      </c>
      <c r="J56" s="33">
        <v>1082</v>
      </c>
      <c r="K56" s="38"/>
      <c r="L56" s="40"/>
      <c r="M56" s="40" t="s">
        <v>75</v>
      </c>
      <c r="N56" s="41"/>
      <c r="O56" s="17">
        <v>337</v>
      </c>
      <c r="P56" s="18">
        <v>2367</v>
      </c>
      <c r="Q56" s="20">
        <v>171</v>
      </c>
      <c r="R56" s="20">
        <v>1328</v>
      </c>
      <c r="S56" s="20">
        <v>166</v>
      </c>
      <c r="T56" s="33">
        <v>1038</v>
      </c>
    </row>
    <row r="57" spans="1:20" s="7" customFormat="1" ht="9.75" customHeight="1">
      <c r="A57" s="6"/>
      <c r="B57" s="22"/>
      <c r="C57" s="22" t="s">
        <v>26</v>
      </c>
      <c r="E57" s="17">
        <v>235</v>
      </c>
      <c r="F57" s="18">
        <v>1514</v>
      </c>
      <c r="G57" s="20">
        <v>203</v>
      </c>
      <c r="H57" s="20">
        <v>1333</v>
      </c>
      <c r="I57" s="20">
        <v>32</v>
      </c>
      <c r="J57" s="33">
        <v>181</v>
      </c>
      <c r="K57" s="38"/>
      <c r="L57" s="40"/>
      <c r="M57" s="40" t="s">
        <v>76</v>
      </c>
      <c r="N57" s="41"/>
      <c r="O57" s="17">
        <v>1184</v>
      </c>
      <c r="P57" s="18">
        <v>10337</v>
      </c>
      <c r="Q57" s="20">
        <v>642</v>
      </c>
      <c r="R57" s="20">
        <v>6616</v>
      </c>
      <c r="S57" s="20">
        <v>542</v>
      </c>
      <c r="T57" s="33">
        <v>3721</v>
      </c>
    </row>
    <row r="58" spans="1:20" s="7" customFormat="1" ht="9.75" customHeight="1">
      <c r="A58" s="6"/>
      <c r="B58" s="22"/>
      <c r="C58" s="22" t="s">
        <v>27</v>
      </c>
      <c r="E58" s="17">
        <v>81</v>
      </c>
      <c r="F58" s="18">
        <v>213</v>
      </c>
      <c r="G58" s="20">
        <v>42</v>
      </c>
      <c r="H58" s="20">
        <v>99</v>
      </c>
      <c r="I58" s="20">
        <v>39</v>
      </c>
      <c r="J58" s="33">
        <v>113</v>
      </c>
      <c r="K58" s="38"/>
      <c r="L58" s="40"/>
      <c r="M58" s="40" t="s">
        <v>77</v>
      </c>
      <c r="N58" s="41"/>
      <c r="O58" s="17">
        <v>768</v>
      </c>
      <c r="P58" s="18">
        <v>6518</v>
      </c>
      <c r="Q58" s="20">
        <v>424</v>
      </c>
      <c r="R58" s="20">
        <v>3231</v>
      </c>
      <c r="S58" s="20">
        <v>344</v>
      </c>
      <c r="T58" s="33">
        <v>3287</v>
      </c>
    </row>
    <row r="59" spans="1:20" s="7" customFormat="1" ht="9.75" customHeight="1">
      <c r="A59" s="6"/>
      <c r="B59" s="22"/>
      <c r="C59" s="22" t="s">
        <v>28</v>
      </c>
      <c r="E59" s="17">
        <v>116</v>
      </c>
      <c r="F59" s="18">
        <v>557</v>
      </c>
      <c r="G59" s="20">
        <v>42</v>
      </c>
      <c r="H59" s="21" t="s">
        <v>140</v>
      </c>
      <c r="I59" s="20">
        <v>74</v>
      </c>
      <c r="J59" s="33">
        <v>403</v>
      </c>
      <c r="K59" s="38"/>
      <c r="L59" s="40"/>
      <c r="M59" s="40" t="s">
        <v>78</v>
      </c>
      <c r="N59" s="41"/>
      <c r="O59" s="17">
        <v>262</v>
      </c>
      <c r="P59" s="18">
        <v>2771</v>
      </c>
      <c r="Q59" s="20">
        <v>191</v>
      </c>
      <c r="R59" s="20">
        <v>2285</v>
      </c>
      <c r="S59" s="20">
        <v>71</v>
      </c>
      <c r="T59" s="33">
        <v>485</v>
      </c>
    </row>
    <row r="60" spans="1:20" s="7" customFormat="1" ht="9.75" customHeight="1">
      <c r="A60" s="6"/>
      <c r="B60" s="22"/>
      <c r="C60" s="22" t="s">
        <v>29</v>
      </c>
      <c r="E60" s="17">
        <v>225</v>
      </c>
      <c r="F60" s="18">
        <v>1625</v>
      </c>
      <c r="G60" s="20">
        <v>169</v>
      </c>
      <c r="H60" s="20">
        <v>1282</v>
      </c>
      <c r="I60" s="20">
        <v>56</v>
      </c>
      <c r="J60" s="33">
        <v>343</v>
      </c>
      <c r="K60" s="38"/>
      <c r="L60" s="40"/>
      <c r="M60" s="40"/>
      <c r="N60" s="41"/>
      <c r="O60" s="17"/>
      <c r="P60" s="18"/>
      <c r="Q60" s="20"/>
      <c r="R60" s="20"/>
      <c r="S60" s="20"/>
      <c r="T60" s="33"/>
    </row>
    <row r="61" spans="1:20" s="7" customFormat="1" ht="9.75" customHeight="1">
      <c r="A61" s="6"/>
      <c r="B61" s="22"/>
      <c r="C61" s="22" t="s">
        <v>30</v>
      </c>
      <c r="E61" s="17">
        <v>116</v>
      </c>
      <c r="F61" s="18">
        <v>476</v>
      </c>
      <c r="G61" s="20">
        <v>84</v>
      </c>
      <c r="H61" s="20">
        <v>363</v>
      </c>
      <c r="I61" s="20">
        <v>32</v>
      </c>
      <c r="J61" s="33">
        <v>112</v>
      </c>
      <c r="K61" s="38"/>
      <c r="L61" s="47" t="s">
        <v>123</v>
      </c>
      <c r="M61" s="47"/>
      <c r="N61" s="39"/>
      <c r="O61" s="15">
        <f aca="true" t="shared" si="14" ref="O61:T61">SUM(O62:O69)</f>
        <v>2599</v>
      </c>
      <c r="P61" s="16">
        <f t="shared" si="14"/>
        <v>30057</v>
      </c>
      <c r="Q61" s="16">
        <f t="shared" si="14"/>
        <v>2013</v>
      </c>
      <c r="R61" s="16">
        <f t="shared" si="14"/>
        <v>23924</v>
      </c>
      <c r="S61" s="16">
        <f t="shared" si="14"/>
        <v>586</v>
      </c>
      <c r="T61" s="32">
        <f t="shared" si="14"/>
        <v>6135</v>
      </c>
    </row>
    <row r="62" spans="1:20" s="7" customFormat="1" ht="9.75" customHeight="1">
      <c r="A62" s="6"/>
      <c r="B62" s="22"/>
      <c r="C62" s="22" t="s">
        <v>31</v>
      </c>
      <c r="E62" s="17">
        <v>20</v>
      </c>
      <c r="F62" s="18">
        <v>102</v>
      </c>
      <c r="G62" s="20">
        <v>15</v>
      </c>
      <c r="H62" s="20">
        <v>65</v>
      </c>
      <c r="I62" s="20">
        <v>5</v>
      </c>
      <c r="J62" s="33">
        <v>37</v>
      </c>
      <c r="K62" s="38"/>
      <c r="L62" s="40"/>
      <c r="M62" s="40" t="s">
        <v>79</v>
      </c>
      <c r="N62" s="41"/>
      <c r="O62" s="17">
        <v>620</v>
      </c>
      <c r="P62" s="18">
        <v>7013</v>
      </c>
      <c r="Q62" s="20">
        <v>551</v>
      </c>
      <c r="R62" s="20">
        <v>6304</v>
      </c>
      <c r="S62" s="20">
        <v>69</v>
      </c>
      <c r="T62" s="33">
        <v>710</v>
      </c>
    </row>
    <row r="63" spans="1:20" s="7" customFormat="1" ht="9.75" customHeight="1">
      <c r="A63" s="6"/>
      <c r="B63" s="22"/>
      <c r="C63" s="22" t="s">
        <v>32</v>
      </c>
      <c r="E63" s="17">
        <v>108</v>
      </c>
      <c r="F63" s="18">
        <v>1266</v>
      </c>
      <c r="G63" s="20">
        <v>70</v>
      </c>
      <c r="H63" s="20">
        <v>629</v>
      </c>
      <c r="I63" s="20">
        <v>38</v>
      </c>
      <c r="J63" s="33">
        <v>638</v>
      </c>
      <c r="K63" s="38"/>
      <c r="L63" s="40"/>
      <c r="M63" s="40" t="s">
        <v>80</v>
      </c>
      <c r="N63" s="41"/>
      <c r="O63" s="17">
        <v>356</v>
      </c>
      <c r="P63" s="18">
        <v>5704</v>
      </c>
      <c r="Q63" s="20">
        <v>291</v>
      </c>
      <c r="R63" s="20">
        <v>5028</v>
      </c>
      <c r="S63" s="20">
        <v>65</v>
      </c>
      <c r="T63" s="33">
        <v>676</v>
      </c>
    </row>
    <row r="64" spans="1:20" s="7" customFormat="1" ht="9.75" customHeight="1">
      <c r="A64" s="6"/>
      <c r="B64" s="22"/>
      <c r="C64" s="22"/>
      <c r="E64" s="17"/>
      <c r="F64" s="18"/>
      <c r="G64" s="20"/>
      <c r="H64" s="20"/>
      <c r="I64" s="20"/>
      <c r="J64" s="33"/>
      <c r="K64" s="38"/>
      <c r="L64" s="40"/>
      <c r="M64" s="40" t="s">
        <v>81</v>
      </c>
      <c r="N64" s="41"/>
      <c r="O64" s="17">
        <v>234</v>
      </c>
      <c r="P64" s="18">
        <v>3523</v>
      </c>
      <c r="Q64" s="20">
        <v>125</v>
      </c>
      <c r="R64" s="20">
        <v>1895</v>
      </c>
      <c r="S64" s="20">
        <v>109</v>
      </c>
      <c r="T64" s="33">
        <v>1628</v>
      </c>
    </row>
    <row r="65" spans="1:20" s="7" customFormat="1" ht="9.75" customHeight="1">
      <c r="A65" s="6"/>
      <c r="B65" s="50" t="s">
        <v>124</v>
      </c>
      <c r="C65" s="50"/>
      <c r="D65" s="5"/>
      <c r="E65" s="15">
        <f aca="true" t="shared" si="15" ref="E65:J65">SUM(E66:E72)</f>
        <v>756</v>
      </c>
      <c r="F65" s="16">
        <f t="shared" si="15"/>
        <v>5780</v>
      </c>
      <c r="G65" s="16">
        <f t="shared" si="15"/>
        <v>388</v>
      </c>
      <c r="H65" s="16">
        <f t="shared" si="15"/>
        <v>3099</v>
      </c>
      <c r="I65" s="16">
        <f t="shared" si="15"/>
        <v>368</v>
      </c>
      <c r="J65" s="32">
        <f t="shared" si="15"/>
        <v>2680</v>
      </c>
      <c r="K65" s="38"/>
      <c r="L65" s="40"/>
      <c r="M65" s="40" t="s">
        <v>82</v>
      </c>
      <c r="N65" s="41"/>
      <c r="O65" s="17">
        <v>232</v>
      </c>
      <c r="P65" s="18">
        <v>1481</v>
      </c>
      <c r="Q65" s="20">
        <v>176</v>
      </c>
      <c r="R65" s="33">
        <v>1170</v>
      </c>
      <c r="S65" s="20">
        <v>56</v>
      </c>
      <c r="T65" s="33">
        <v>311</v>
      </c>
    </row>
    <row r="66" spans="1:20" s="7" customFormat="1" ht="9.75" customHeight="1">
      <c r="A66" s="6"/>
      <c r="B66" s="22"/>
      <c r="C66" s="22" t="s">
        <v>33</v>
      </c>
      <c r="E66" s="17">
        <v>53</v>
      </c>
      <c r="F66" s="18">
        <v>359</v>
      </c>
      <c r="G66" s="20">
        <v>2</v>
      </c>
      <c r="H66" s="20">
        <v>80</v>
      </c>
      <c r="I66" s="20">
        <v>51</v>
      </c>
      <c r="J66" s="33">
        <v>279</v>
      </c>
      <c r="K66" s="38"/>
      <c r="L66" s="40"/>
      <c r="M66" s="40" t="s">
        <v>83</v>
      </c>
      <c r="N66" s="41"/>
      <c r="O66" s="17">
        <v>157</v>
      </c>
      <c r="P66" s="18">
        <v>1421</v>
      </c>
      <c r="Q66" s="20">
        <v>125</v>
      </c>
      <c r="R66" s="20">
        <v>1246</v>
      </c>
      <c r="S66" s="20">
        <v>32</v>
      </c>
      <c r="T66" s="33">
        <v>175</v>
      </c>
    </row>
    <row r="67" spans="1:20" s="7" customFormat="1" ht="9.75" customHeight="1">
      <c r="A67" s="6"/>
      <c r="B67" s="22"/>
      <c r="C67" s="22" t="s">
        <v>34</v>
      </c>
      <c r="E67" s="17">
        <v>226</v>
      </c>
      <c r="F67" s="18">
        <v>1072</v>
      </c>
      <c r="G67" s="20">
        <v>141</v>
      </c>
      <c r="H67" s="20">
        <v>768</v>
      </c>
      <c r="I67" s="20">
        <v>85</v>
      </c>
      <c r="J67" s="33">
        <v>303</v>
      </c>
      <c r="K67" s="38"/>
      <c r="L67" s="40"/>
      <c r="M67" s="40" t="s">
        <v>84</v>
      </c>
      <c r="N67" s="41"/>
      <c r="O67" s="17">
        <v>433</v>
      </c>
      <c r="P67" s="18">
        <v>3743</v>
      </c>
      <c r="Q67" s="20">
        <v>334</v>
      </c>
      <c r="R67" s="20">
        <v>3166</v>
      </c>
      <c r="S67" s="20">
        <v>99</v>
      </c>
      <c r="T67" s="33">
        <v>577</v>
      </c>
    </row>
    <row r="68" spans="1:20" s="7" customFormat="1" ht="9.75" customHeight="1">
      <c r="A68" s="6"/>
      <c r="B68" s="22"/>
      <c r="C68" s="22" t="s">
        <v>35</v>
      </c>
      <c r="E68" s="17">
        <v>48</v>
      </c>
      <c r="F68" s="18">
        <v>293</v>
      </c>
      <c r="G68" s="20">
        <v>5</v>
      </c>
      <c r="H68" s="20">
        <v>8</v>
      </c>
      <c r="I68" s="20">
        <v>43</v>
      </c>
      <c r="J68" s="33">
        <v>285</v>
      </c>
      <c r="K68" s="38"/>
      <c r="L68" s="40"/>
      <c r="M68" s="40" t="s">
        <v>85</v>
      </c>
      <c r="N68" s="41"/>
      <c r="O68" s="17">
        <v>385</v>
      </c>
      <c r="P68" s="18">
        <v>4680</v>
      </c>
      <c r="Q68" s="20">
        <v>306</v>
      </c>
      <c r="R68" s="20">
        <v>3693</v>
      </c>
      <c r="S68" s="20">
        <v>79</v>
      </c>
      <c r="T68" s="33">
        <v>988</v>
      </c>
    </row>
    <row r="69" spans="1:20" s="7" customFormat="1" ht="9.75" customHeight="1">
      <c r="A69" s="6"/>
      <c r="B69" s="22"/>
      <c r="C69" s="22" t="s">
        <v>36</v>
      </c>
      <c r="E69" s="17">
        <v>19</v>
      </c>
      <c r="F69" s="18">
        <v>100</v>
      </c>
      <c r="G69" s="20">
        <v>7</v>
      </c>
      <c r="H69" s="20">
        <v>30</v>
      </c>
      <c r="I69" s="20">
        <v>12</v>
      </c>
      <c r="J69" s="33">
        <v>70</v>
      </c>
      <c r="K69" s="38"/>
      <c r="L69" s="40"/>
      <c r="M69" s="40" t="s">
        <v>86</v>
      </c>
      <c r="N69" s="41"/>
      <c r="O69" s="17">
        <v>182</v>
      </c>
      <c r="P69" s="18">
        <v>2492</v>
      </c>
      <c r="Q69" s="20">
        <v>105</v>
      </c>
      <c r="R69" s="20">
        <v>1422</v>
      </c>
      <c r="S69" s="20">
        <v>77</v>
      </c>
      <c r="T69" s="33">
        <v>1070</v>
      </c>
    </row>
    <row r="70" spans="1:20" s="7" customFormat="1" ht="9.75" customHeight="1">
      <c r="A70" s="6"/>
      <c r="B70" s="22"/>
      <c r="C70" s="22" t="s">
        <v>37</v>
      </c>
      <c r="E70" s="17">
        <v>23</v>
      </c>
      <c r="F70" s="18">
        <v>132</v>
      </c>
      <c r="G70" s="20">
        <v>3</v>
      </c>
      <c r="H70" s="20">
        <v>12</v>
      </c>
      <c r="I70" s="20">
        <v>20</v>
      </c>
      <c r="J70" s="33">
        <v>120</v>
      </c>
      <c r="K70" s="38"/>
      <c r="L70" s="40"/>
      <c r="M70" s="40"/>
      <c r="N70" s="41"/>
      <c r="O70" s="17"/>
      <c r="P70" s="18"/>
      <c r="Q70" s="20"/>
      <c r="R70" s="20"/>
      <c r="S70" s="20"/>
      <c r="T70" s="33"/>
    </row>
    <row r="71" spans="1:20" s="7" customFormat="1" ht="9.75" customHeight="1">
      <c r="A71" s="6"/>
      <c r="B71" s="22"/>
      <c r="C71" s="22" t="s">
        <v>38</v>
      </c>
      <c r="E71" s="17">
        <v>32</v>
      </c>
      <c r="F71" s="18">
        <v>235</v>
      </c>
      <c r="G71" s="20">
        <v>10</v>
      </c>
      <c r="H71" s="20">
        <v>59</v>
      </c>
      <c r="I71" s="20">
        <v>22</v>
      </c>
      <c r="J71" s="33">
        <v>176</v>
      </c>
      <c r="K71" s="38"/>
      <c r="L71" s="47" t="s">
        <v>125</v>
      </c>
      <c r="M71" s="47"/>
      <c r="N71" s="39"/>
      <c r="O71" s="15">
        <f aca="true" t="shared" si="16" ref="O71:T71">SUM(O72:O77)</f>
        <v>3312</v>
      </c>
      <c r="P71" s="16">
        <f t="shared" si="16"/>
        <v>29811</v>
      </c>
      <c r="Q71" s="16">
        <f t="shared" si="16"/>
        <v>2286</v>
      </c>
      <c r="R71" s="16">
        <f t="shared" si="16"/>
        <v>20494</v>
      </c>
      <c r="S71" s="16">
        <f t="shared" si="16"/>
        <v>1026</v>
      </c>
      <c r="T71" s="32">
        <f t="shared" si="16"/>
        <v>9316</v>
      </c>
    </row>
    <row r="72" spans="1:20" s="7" customFormat="1" ht="9.75" customHeight="1">
      <c r="A72" s="6"/>
      <c r="B72" s="22"/>
      <c r="C72" s="22" t="s">
        <v>39</v>
      </c>
      <c r="E72" s="17">
        <v>355</v>
      </c>
      <c r="F72" s="18">
        <v>3589</v>
      </c>
      <c r="G72" s="20">
        <v>220</v>
      </c>
      <c r="H72" s="20">
        <v>2142</v>
      </c>
      <c r="I72" s="20">
        <v>135</v>
      </c>
      <c r="J72" s="33">
        <v>1447</v>
      </c>
      <c r="K72" s="38"/>
      <c r="L72" s="40"/>
      <c r="M72" s="40" t="s">
        <v>87</v>
      </c>
      <c r="N72" s="41"/>
      <c r="O72" s="17">
        <v>943</v>
      </c>
      <c r="P72" s="18">
        <v>6644</v>
      </c>
      <c r="Q72" s="20">
        <v>589</v>
      </c>
      <c r="R72" s="20">
        <v>3449</v>
      </c>
      <c r="S72" s="20">
        <v>354</v>
      </c>
      <c r="T72" s="33">
        <v>3194</v>
      </c>
    </row>
    <row r="73" spans="1:20" s="7" customFormat="1" ht="9.75" customHeight="1">
      <c r="A73" s="6"/>
      <c r="B73" s="22"/>
      <c r="C73" s="22"/>
      <c r="E73" s="17"/>
      <c r="F73" s="18"/>
      <c r="G73" s="20"/>
      <c r="H73" s="20"/>
      <c r="I73" s="20"/>
      <c r="J73" s="33"/>
      <c r="K73" s="38"/>
      <c r="L73" s="40"/>
      <c r="M73" s="40" t="s">
        <v>88</v>
      </c>
      <c r="N73" s="41"/>
      <c r="O73" s="17">
        <v>696</v>
      </c>
      <c r="P73" s="18">
        <v>6307</v>
      </c>
      <c r="Q73" s="20">
        <v>553</v>
      </c>
      <c r="R73" s="20">
        <v>5158</v>
      </c>
      <c r="S73" s="20">
        <v>143</v>
      </c>
      <c r="T73" s="33">
        <v>1149</v>
      </c>
    </row>
    <row r="74" spans="1:20" s="7" customFormat="1" ht="9.75" customHeight="1">
      <c r="A74" s="6"/>
      <c r="B74" s="50" t="s">
        <v>126</v>
      </c>
      <c r="C74" s="50"/>
      <c r="D74" s="5"/>
      <c r="E74" s="15">
        <f aca="true" t="shared" si="17" ref="E74:J74">SUM(E75:E77)</f>
        <v>916</v>
      </c>
      <c r="F74" s="16">
        <f t="shared" si="17"/>
        <v>4381</v>
      </c>
      <c r="G74" s="16">
        <f t="shared" si="17"/>
        <v>452</v>
      </c>
      <c r="H74" s="16">
        <f t="shared" si="17"/>
        <v>1911</v>
      </c>
      <c r="I74" s="16">
        <f t="shared" si="17"/>
        <v>464</v>
      </c>
      <c r="J74" s="32">
        <f t="shared" si="17"/>
        <v>2470</v>
      </c>
      <c r="K74" s="38"/>
      <c r="L74" s="40"/>
      <c r="M74" s="40" t="s">
        <v>89</v>
      </c>
      <c r="N74" s="41"/>
      <c r="O74" s="17">
        <v>225</v>
      </c>
      <c r="P74" s="18">
        <v>2340</v>
      </c>
      <c r="Q74" s="20">
        <v>179</v>
      </c>
      <c r="R74" s="20">
        <v>1746</v>
      </c>
      <c r="S74" s="20">
        <v>46</v>
      </c>
      <c r="T74" s="33">
        <v>594</v>
      </c>
    </row>
    <row r="75" spans="1:20" ht="9.75" customHeight="1">
      <c r="A75" s="25"/>
      <c r="B75" s="22"/>
      <c r="C75" s="22" t="s">
        <v>40</v>
      </c>
      <c r="E75" s="17">
        <v>332</v>
      </c>
      <c r="F75" s="18">
        <v>1033</v>
      </c>
      <c r="G75" s="20">
        <v>246</v>
      </c>
      <c r="H75" s="20">
        <v>774</v>
      </c>
      <c r="I75" s="20">
        <v>86</v>
      </c>
      <c r="J75" s="33">
        <v>259</v>
      </c>
      <c r="K75" s="35"/>
      <c r="L75" s="40"/>
      <c r="M75" s="40" t="s">
        <v>90</v>
      </c>
      <c r="N75" s="37"/>
      <c r="O75" s="17">
        <v>229</v>
      </c>
      <c r="P75" s="18">
        <v>2574</v>
      </c>
      <c r="Q75" s="20">
        <v>196</v>
      </c>
      <c r="R75" s="20">
        <v>2311</v>
      </c>
      <c r="S75" s="20">
        <v>33</v>
      </c>
      <c r="T75" s="33">
        <v>264</v>
      </c>
    </row>
    <row r="76" spans="1:20" ht="9.75" customHeight="1">
      <c r="A76" s="25"/>
      <c r="B76" s="22"/>
      <c r="C76" s="22" t="s">
        <v>41</v>
      </c>
      <c r="E76" s="17">
        <v>66</v>
      </c>
      <c r="F76" s="18">
        <v>212</v>
      </c>
      <c r="G76" s="20">
        <v>52</v>
      </c>
      <c r="H76" s="20">
        <v>159</v>
      </c>
      <c r="I76" s="20">
        <v>14</v>
      </c>
      <c r="J76" s="33">
        <v>54</v>
      </c>
      <c r="K76" s="35"/>
      <c r="L76" s="40"/>
      <c r="M76" s="40" t="s">
        <v>91</v>
      </c>
      <c r="N76" s="37"/>
      <c r="O76" s="17">
        <v>740</v>
      </c>
      <c r="P76" s="18">
        <v>6094</v>
      </c>
      <c r="Q76" s="20">
        <v>409</v>
      </c>
      <c r="R76" s="20">
        <v>3429</v>
      </c>
      <c r="S76" s="20">
        <v>331</v>
      </c>
      <c r="T76" s="33">
        <v>2665</v>
      </c>
    </row>
    <row r="77" spans="1:20" ht="9.75" customHeight="1">
      <c r="A77" s="25"/>
      <c r="B77" s="22"/>
      <c r="C77" s="22" t="s">
        <v>42</v>
      </c>
      <c r="E77" s="17">
        <v>518</v>
      </c>
      <c r="F77" s="18">
        <v>3136</v>
      </c>
      <c r="G77" s="20">
        <v>154</v>
      </c>
      <c r="H77" s="20">
        <v>978</v>
      </c>
      <c r="I77" s="20">
        <v>364</v>
      </c>
      <c r="J77" s="33">
        <v>2157</v>
      </c>
      <c r="K77" s="35"/>
      <c r="L77" s="40"/>
      <c r="M77" s="40" t="s">
        <v>92</v>
      </c>
      <c r="N77" s="37"/>
      <c r="O77" s="17">
        <v>479</v>
      </c>
      <c r="P77" s="18">
        <v>5852</v>
      </c>
      <c r="Q77" s="20">
        <v>360</v>
      </c>
      <c r="R77" s="20">
        <v>4401</v>
      </c>
      <c r="S77" s="20">
        <v>119</v>
      </c>
      <c r="T77" s="33">
        <v>1450</v>
      </c>
    </row>
    <row r="78" spans="1:19" ht="4.5" customHeight="1" thickBot="1">
      <c r="A78" s="25"/>
      <c r="B78" s="25"/>
      <c r="C78" s="25"/>
      <c r="E78" s="30"/>
      <c r="K78" s="42"/>
      <c r="L78" s="31"/>
      <c r="M78" s="31"/>
      <c r="N78" s="43"/>
      <c r="O78" s="30"/>
      <c r="Q78" s="31"/>
      <c r="R78" s="31"/>
      <c r="S78" s="31"/>
    </row>
    <row r="79" spans="1:20" s="14" customFormat="1" ht="12" customHeight="1">
      <c r="A79" s="10" t="s">
        <v>96</v>
      </c>
      <c r="B79" s="11"/>
      <c r="C79" s="11"/>
      <c r="D79" s="12"/>
      <c r="E79" s="12"/>
      <c r="F79" s="12"/>
      <c r="G79" s="12"/>
      <c r="H79" s="12"/>
      <c r="I79" s="12"/>
      <c r="J79" s="12"/>
      <c r="K79" s="13"/>
      <c r="L79" s="12"/>
      <c r="M79" s="12"/>
      <c r="N79" s="12"/>
      <c r="O79" s="12"/>
      <c r="P79" s="12"/>
      <c r="Q79" s="12"/>
      <c r="R79" s="12"/>
      <c r="S79" s="12"/>
      <c r="T79" s="12"/>
    </row>
  </sheetData>
  <sheetProtection/>
  <mergeCells count="28">
    <mergeCell ref="G6:H6"/>
    <mergeCell ref="I6:J6"/>
    <mergeCell ref="B74:C74"/>
    <mergeCell ref="L16:M16"/>
    <mergeCell ref="L9:M9"/>
    <mergeCell ref="K6:N7"/>
    <mergeCell ref="B30:C30"/>
    <mergeCell ref="B36:C36"/>
    <mergeCell ref="B45:C45"/>
    <mergeCell ref="B49:C49"/>
    <mergeCell ref="B55:C55"/>
    <mergeCell ref="B65:C65"/>
    <mergeCell ref="O6:P6"/>
    <mergeCell ref="Q6:R6"/>
    <mergeCell ref="L54:M54"/>
    <mergeCell ref="L61:M61"/>
    <mergeCell ref="A6:D7"/>
    <mergeCell ref="E6:F6"/>
    <mergeCell ref="L71:M71"/>
    <mergeCell ref="S6:T6"/>
    <mergeCell ref="B41:C41"/>
    <mergeCell ref="L34:M34"/>
    <mergeCell ref="B9:C9"/>
    <mergeCell ref="B11:C11"/>
    <mergeCell ref="B13:C13"/>
    <mergeCell ref="L38:M38"/>
    <mergeCell ref="L25:M25"/>
    <mergeCell ref="L41:M41"/>
  </mergeCells>
  <printOptions/>
  <pageMargins left="0.7874015748031497" right="0.57" top="0.6692913385826772" bottom="0.48" header="0.5118110236220472" footer="0.5118110236220472"/>
  <pageSetup horizontalDpi="204" verticalDpi="204" orientation="portrait" pageOrder="overThenDown" paperSize="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H35" sqref="H35"/>
    </sheetView>
  </sheetViews>
  <sheetFormatPr defaultColWidth="9.00390625" defaultRowHeight="13.5"/>
  <cols>
    <col min="1" max="1" width="1.12109375" style="26" customWidth="1"/>
    <col min="2" max="2" width="2.625" style="26" customWidth="1"/>
    <col min="3" max="3" width="10.375" style="26" customWidth="1"/>
    <col min="4" max="4" width="1.00390625" style="26" customWidth="1"/>
    <col min="5" max="12" width="9.125" style="26" customWidth="1"/>
    <col min="13" max="13" width="1.12109375" style="26" customWidth="1"/>
    <col min="14" max="14" width="2.625" style="26" customWidth="1"/>
    <col min="15" max="15" width="10.375" style="26" customWidth="1"/>
    <col min="16" max="16" width="1.00390625" style="26" customWidth="1"/>
    <col min="17" max="24" width="9.25390625" style="26" customWidth="1"/>
    <col min="25" max="16384" width="9.00390625" style="26" customWidth="1"/>
  </cols>
  <sheetData>
    <row r="1" spans="5:17" ht="15" customHeight="1">
      <c r="E1" s="9" t="s">
        <v>134</v>
      </c>
      <c r="Q1" s="9"/>
    </row>
    <row r="2" spans="1:14" ht="12.75" customHeight="1">
      <c r="A2" s="8" t="s">
        <v>145</v>
      </c>
      <c r="B2" s="2"/>
      <c r="M2" s="2"/>
      <c r="N2" s="2"/>
    </row>
    <row r="3" spans="1:14" ht="12.75" customHeight="1">
      <c r="A3" s="8" t="s">
        <v>97</v>
      </c>
      <c r="B3" s="2"/>
      <c r="M3" s="2"/>
      <c r="N3" s="2"/>
    </row>
    <row r="4" spans="1:22" ht="12.75" customHeight="1" thickBot="1">
      <c r="A4" s="8" t="s">
        <v>99</v>
      </c>
      <c r="B4" s="2"/>
      <c r="J4" s="8" t="s">
        <v>95</v>
      </c>
      <c r="M4" s="2"/>
      <c r="N4" s="2"/>
      <c r="V4" s="2"/>
    </row>
    <row r="5" spans="1:24" ht="18" customHeight="1" thickTop="1">
      <c r="A5" s="51" t="s">
        <v>100</v>
      </c>
      <c r="B5" s="51"/>
      <c r="C5" s="51"/>
      <c r="D5" s="51"/>
      <c r="E5" s="48" t="s">
        <v>149</v>
      </c>
      <c r="F5" s="49"/>
      <c r="G5" s="48" t="s">
        <v>150</v>
      </c>
      <c r="H5" s="49"/>
      <c r="I5" s="48" t="s">
        <v>151</v>
      </c>
      <c r="J5" s="49"/>
      <c r="K5" s="48" t="s">
        <v>152</v>
      </c>
      <c r="L5" s="49"/>
      <c r="M5" s="53" t="s">
        <v>100</v>
      </c>
      <c r="N5" s="51"/>
      <c r="O5" s="51"/>
      <c r="P5" s="54"/>
      <c r="Q5" s="48" t="s">
        <v>149</v>
      </c>
      <c r="R5" s="49"/>
      <c r="S5" s="48" t="s">
        <v>150</v>
      </c>
      <c r="T5" s="49"/>
      <c r="U5" s="48" t="s">
        <v>151</v>
      </c>
      <c r="V5" s="49"/>
      <c r="W5" s="48" t="s">
        <v>152</v>
      </c>
      <c r="X5" s="49"/>
    </row>
    <row r="6" spans="1:24" ht="18" customHeight="1">
      <c r="A6" s="52"/>
      <c r="B6" s="52"/>
      <c r="C6" s="52"/>
      <c r="D6" s="52"/>
      <c r="E6" s="3" t="s">
        <v>101</v>
      </c>
      <c r="F6" s="4" t="s">
        <v>102</v>
      </c>
      <c r="G6" s="3" t="s">
        <v>101</v>
      </c>
      <c r="H6" s="3" t="s">
        <v>102</v>
      </c>
      <c r="I6" s="3" t="s">
        <v>101</v>
      </c>
      <c r="J6" s="3" t="s">
        <v>102</v>
      </c>
      <c r="K6" s="3" t="s">
        <v>101</v>
      </c>
      <c r="L6" s="3" t="s">
        <v>102</v>
      </c>
      <c r="M6" s="55"/>
      <c r="N6" s="52"/>
      <c r="O6" s="52"/>
      <c r="P6" s="56"/>
      <c r="Q6" s="3" t="s">
        <v>101</v>
      </c>
      <c r="R6" s="4" t="s">
        <v>102</v>
      </c>
      <c r="S6" s="3" t="s">
        <v>101</v>
      </c>
      <c r="T6" s="3" t="s">
        <v>102</v>
      </c>
      <c r="U6" s="3" t="s">
        <v>101</v>
      </c>
      <c r="V6" s="3" t="s">
        <v>102</v>
      </c>
      <c r="W6" s="3" t="s">
        <v>101</v>
      </c>
      <c r="X6" s="3" t="s">
        <v>102</v>
      </c>
    </row>
    <row r="7" spans="5:24" ht="7.5" customHeight="1">
      <c r="E7" s="27"/>
      <c r="M7" s="35"/>
      <c r="N7" s="36"/>
      <c r="O7" s="36"/>
      <c r="P7" s="37"/>
      <c r="Q7" s="19"/>
      <c r="R7" s="14"/>
      <c r="S7" s="14"/>
      <c r="T7" s="14"/>
      <c r="U7" s="14"/>
      <c r="V7" s="14"/>
      <c r="W7" s="14"/>
      <c r="X7" s="14"/>
    </row>
    <row r="8" spans="1:24" s="7" customFormat="1" ht="9.75" customHeight="1">
      <c r="A8" s="6"/>
      <c r="B8" s="50" t="s">
        <v>103</v>
      </c>
      <c r="C8" s="50"/>
      <c r="D8" s="5"/>
      <c r="E8" s="15">
        <f>SUM(E10,E12)</f>
        <v>18222</v>
      </c>
      <c r="F8" s="29">
        <v>240158</v>
      </c>
      <c r="G8" s="29">
        <f>SUM(G10,G12)</f>
        <v>825</v>
      </c>
      <c r="H8" s="29">
        <v>6771</v>
      </c>
      <c r="I8" s="29">
        <f>SUM(I10,I12)</f>
        <v>438</v>
      </c>
      <c r="J8" s="29">
        <v>1903</v>
      </c>
      <c r="K8" s="29">
        <f>SUM(K10,K12)</f>
        <v>18254</v>
      </c>
      <c r="L8" s="29">
        <v>235290</v>
      </c>
      <c r="M8" s="38"/>
      <c r="N8" s="47" t="s">
        <v>104</v>
      </c>
      <c r="O8" s="47"/>
      <c r="P8" s="39"/>
      <c r="Q8" s="15">
        <v>747</v>
      </c>
      <c r="R8" s="16">
        <v>15747</v>
      </c>
      <c r="S8" s="16">
        <v>15</v>
      </c>
      <c r="T8" s="16">
        <v>254</v>
      </c>
      <c r="U8" s="16">
        <v>3</v>
      </c>
      <c r="V8" s="16">
        <v>16</v>
      </c>
      <c r="W8" s="16">
        <v>748</v>
      </c>
      <c r="X8" s="16">
        <v>15510</v>
      </c>
    </row>
    <row r="9" spans="1:24" s="7" customFormat="1" ht="9.75" customHeight="1">
      <c r="A9" s="6"/>
      <c r="B9" s="28"/>
      <c r="C9" s="28"/>
      <c r="D9" s="5"/>
      <c r="E9" s="15"/>
      <c r="F9" s="29"/>
      <c r="G9" s="29"/>
      <c r="H9" s="29"/>
      <c r="I9" s="29"/>
      <c r="J9" s="29"/>
      <c r="K9" s="29"/>
      <c r="L9" s="29"/>
      <c r="M9" s="38"/>
      <c r="N9" s="40"/>
      <c r="O9" s="40" t="s">
        <v>105</v>
      </c>
      <c r="P9" s="41"/>
      <c r="Q9" s="17">
        <v>56</v>
      </c>
      <c r="R9" s="18" t="s">
        <v>144</v>
      </c>
      <c r="S9" s="20">
        <v>2</v>
      </c>
      <c r="T9" s="20" t="s">
        <v>143</v>
      </c>
      <c r="U9" s="20" t="s">
        <v>93</v>
      </c>
      <c r="V9" s="20" t="s">
        <v>93</v>
      </c>
      <c r="W9" s="20">
        <v>56</v>
      </c>
      <c r="X9" s="18">
        <v>1186</v>
      </c>
    </row>
    <row r="10" spans="1:24" s="7" customFormat="1" ht="9.75" customHeight="1">
      <c r="A10" s="6"/>
      <c r="B10" s="50" t="s">
        <v>153</v>
      </c>
      <c r="C10" s="50"/>
      <c r="D10" s="5"/>
      <c r="E10" s="15">
        <v>3376</v>
      </c>
      <c r="F10" s="29">
        <v>44369</v>
      </c>
      <c r="G10" s="29">
        <v>92</v>
      </c>
      <c r="H10" s="29">
        <v>794</v>
      </c>
      <c r="I10" s="29">
        <v>196</v>
      </c>
      <c r="J10" s="29">
        <v>787</v>
      </c>
      <c r="K10" s="29">
        <v>3393</v>
      </c>
      <c r="L10" s="29">
        <v>44365</v>
      </c>
      <c r="M10" s="38"/>
      <c r="N10" s="40"/>
      <c r="O10" s="40" t="s">
        <v>106</v>
      </c>
      <c r="P10" s="41"/>
      <c r="Q10" s="17">
        <v>244</v>
      </c>
      <c r="R10" s="18" t="s">
        <v>144</v>
      </c>
      <c r="S10" s="20">
        <v>11</v>
      </c>
      <c r="T10" s="20">
        <v>129</v>
      </c>
      <c r="U10" s="20">
        <v>1</v>
      </c>
      <c r="V10" s="20" t="s">
        <v>143</v>
      </c>
      <c r="W10" s="20">
        <v>244</v>
      </c>
      <c r="X10" s="18">
        <v>9543</v>
      </c>
    </row>
    <row r="11" spans="1:24" s="7" customFormat="1" ht="9.75" customHeight="1">
      <c r="A11" s="6"/>
      <c r="B11" s="28"/>
      <c r="C11" s="28"/>
      <c r="D11" s="5"/>
      <c r="E11" s="15"/>
      <c r="F11" s="29"/>
      <c r="G11" s="29"/>
      <c r="H11" s="29"/>
      <c r="I11" s="29"/>
      <c r="J11" s="29"/>
      <c r="K11" s="29"/>
      <c r="L11" s="29"/>
      <c r="M11" s="38"/>
      <c r="N11" s="40"/>
      <c r="O11" s="40" t="s">
        <v>43</v>
      </c>
      <c r="P11" s="41"/>
      <c r="Q11" s="17">
        <v>30</v>
      </c>
      <c r="R11" s="18" t="s">
        <v>144</v>
      </c>
      <c r="S11" s="20" t="s">
        <v>93</v>
      </c>
      <c r="T11" s="20" t="s">
        <v>93</v>
      </c>
      <c r="U11" s="20">
        <v>1</v>
      </c>
      <c r="V11" s="20" t="s">
        <v>143</v>
      </c>
      <c r="W11" s="20">
        <v>31</v>
      </c>
      <c r="X11" s="18">
        <v>367</v>
      </c>
    </row>
    <row r="12" spans="1:24" s="7" customFormat="1" ht="9.75" customHeight="1">
      <c r="A12" s="6"/>
      <c r="B12" s="50" t="s">
        <v>154</v>
      </c>
      <c r="C12" s="50"/>
      <c r="D12" s="5"/>
      <c r="E12" s="15">
        <v>14846</v>
      </c>
      <c r="F12" s="29">
        <v>195789</v>
      </c>
      <c r="G12" s="29">
        <v>733</v>
      </c>
      <c r="H12" s="29">
        <v>5981</v>
      </c>
      <c r="I12" s="29">
        <v>242</v>
      </c>
      <c r="J12" s="29">
        <v>1120</v>
      </c>
      <c r="K12" s="29">
        <v>14861</v>
      </c>
      <c r="L12" s="29">
        <v>190930</v>
      </c>
      <c r="M12" s="38"/>
      <c r="N12" s="40"/>
      <c r="O12" s="40" t="s">
        <v>44</v>
      </c>
      <c r="P12" s="41"/>
      <c r="Q12" s="17">
        <v>228</v>
      </c>
      <c r="R12" s="18">
        <v>2286.7</v>
      </c>
      <c r="S12" s="20">
        <v>2</v>
      </c>
      <c r="T12" s="20" t="s">
        <v>143</v>
      </c>
      <c r="U12" s="20">
        <v>1</v>
      </c>
      <c r="V12" s="20" t="s">
        <v>143</v>
      </c>
      <c r="W12" s="20">
        <v>228</v>
      </c>
      <c r="X12" s="18">
        <v>2285</v>
      </c>
    </row>
    <row r="13" spans="1:24" s="7" customFormat="1" ht="9.75" customHeight="1">
      <c r="A13" s="6"/>
      <c r="B13" s="22"/>
      <c r="C13" s="22"/>
      <c r="E13" s="17"/>
      <c r="F13" s="18"/>
      <c r="G13" s="20"/>
      <c r="H13" s="20"/>
      <c r="I13" s="20"/>
      <c r="J13" s="20"/>
      <c r="K13" s="20"/>
      <c r="L13" s="18"/>
      <c r="M13" s="38"/>
      <c r="N13" s="40"/>
      <c r="O13" s="40" t="s">
        <v>45</v>
      </c>
      <c r="P13" s="41"/>
      <c r="Q13" s="17">
        <v>189</v>
      </c>
      <c r="R13" s="18">
        <v>2128.8</v>
      </c>
      <c r="S13" s="20" t="s">
        <v>93</v>
      </c>
      <c r="T13" s="20" t="s">
        <v>93</v>
      </c>
      <c r="U13" s="20" t="s">
        <v>93</v>
      </c>
      <c r="V13" s="20" t="s">
        <v>93</v>
      </c>
      <c r="W13" s="20">
        <v>189</v>
      </c>
      <c r="X13" s="18">
        <v>2129</v>
      </c>
    </row>
    <row r="14" spans="1:24" s="7" customFormat="1" ht="9.75" customHeight="1">
      <c r="A14" s="6"/>
      <c r="B14" s="23"/>
      <c r="C14" s="22" t="s">
        <v>107</v>
      </c>
      <c r="E14" s="17">
        <v>663</v>
      </c>
      <c r="F14" s="18">
        <v>12200.6</v>
      </c>
      <c r="G14" s="20">
        <v>17</v>
      </c>
      <c r="H14" s="20">
        <v>220</v>
      </c>
      <c r="I14" s="20">
        <v>7</v>
      </c>
      <c r="J14" s="20">
        <v>51</v>
      </c>
      <c r="K14" s="20">
        <v>663</v>
      </c>
      <c r="L14" s="18">
        <v>12032</v>
      </c>
      <c r="M14" s="38"/>
      <c r="N14" s="40"/>
      <c r="O14" s="40"/>
      <c r="P14" s="41"/>
      <c r="Q14" s="17"/>
      <c r="R14" s="18"/>
      <c r="S14" s="20"/>
      <c r="T14" s="20"/>
      <c r="U14" s="20"/>
      <c r="V14" s="20"/>
      <c r="W14" s="20" t="s">
        <v>94</v>
      </c>
      <c r="X14" s="18"/>
    </row>
    <row r="15" spans="1:24" s="7" customFormat="1" ht="9.75" customHeight="1">
      <c r="A15" s="6"/>
      <c r="B15" s="23"/>
      <c r="C15" s="22" t="s">
        <v>108</v>
      </c>
      <c r="E15" s="17">
        <v>94</v>
      </c>
      <c r="F15" s="18">
        <v>1954.9</v>
      </c>
      <c r="G15" s="20">
        <v>8</v>
      </c>
      <c r="H15" s="20">
        <v>151</v>
      </c>
      <c r="I15" s="20" t="s">
        <v>93</v>
      </c>
      <c r="J15" s="20" t="s">
        <v>93</v>
      </c>
      <c r="K15" s="20">
        <v>94</v>
      </c>
      <c r="L15" s="18">
        <v>1804</v>
      </c>
      <c r="M15" s="38"/>
      <c r="N15" s="47" t="s">
        <v>109</v>
      </c>
      <c r="O15" s="47"/>
      <c r="P15" s="39"/>
      <c r="Q15" s="15">
        <v>2492</v>
      </c>
      <c r="R15" s="16">
        <v>37257</v>
      </c>
      <c r="S15" s="16">
        <v>102</v>
      </c>
      <c r="T15" s="16">
        <v>2137</v>
      </c>
      <c r="U15" s="16">
        <v>37</v>
      </c>
      <c r="V15" s="16">
        <v>290</v>
      </c>
      <c r="W15" s="16">
        <v>2494</v>
      </c>
      <c r="X15" s="16">
        <v>35411</v>
      </c>
    </row>
    <row r="16" spans="1:24" s="7" customFormat="1" ht="9.75" customHeight="1">
      <c r="A16" s="6"/>
      <c r="B16" s="23"/>
      <c r="C16" s="22" t="s">
        <v>0</v>
      </c>
      <c r="E16" s="17">
        <v>805</v>
      </c>
      <c r="F16" s="18">
        <v>12228.7</v>
      </c>
      <c r="G16" s="20">
        <v>25</v>
      </c>
      <c r="H16" s="20">
        <v>194</v>
      </c>
      <c r="I16" s="20">
        <v>5</v>
      </c>
      <c r="J16" s="20">
        <v>27</v>
      </c>
      <c r="K16" s="20">
        <v>805</v>
      </c>
      <c r="L16" s="18">
        <v>12062</v>
      </c>
      <c r="M16" s="38"/>
      <c r="N16" s="40"/>
      <c r="O16" s="40" t="s">
        <v>46</v>
      </c>
      <c r="P16" s="41"/>
      <c r="Q16" s="17">
        <v>725</v>
      </c>
      <c r="R16" s="18" t="s">
        <v>144</v>
      </c>
      <c r="S16" s="20">
        <v>27</v>
      </c>
      <c r="T16" s="20">
        <v>268</v>
      </c>
      <c r="U16" s="20">
        <v>2</v>
      </c>
      <c r="V16" s="20" t="s">
        <v>143</v>
      </c>
      <c r="W16" s="20">
        <v>725</v>
      </c>
      <c r="X16" s="18">
        <v>10142</v>
      </c>
    </row>
    <row r="17" spans="1:24" s="7" customFormat="1" ht="9.75" customHeight="1">
      <c r="A17" s="6"/>
      <c r="B17" s="23"/>
      <c r="C17" s="22" t="s">
        <v>1</v>
      </c>
      <c r="E17" s="17">
        <v>67</v>
      </c>
      <c r="F17" s="18">
        <v>2049.9</v>
      </c>
      <c r="G17" s="20" t="s">
        <v>93</v>
      </c>
      <c r="H17" s="20" t="s">
        <v>93</v>
      </c>
      <c r="I17" s="20" t="s">
        <v>93</v>
      </c>
      <c r="J17" s="20" t="s">
        <v>93</v>
      </c>
      <c r="K17" s="20">
        <v>67</v>
      </c>
      <c r="L17" s="18">
        <v>2050</v>
      </c>
      <c r="M17" s="38"/>
      <c r="N17" s="40"/>
      <c r="O17" s="40" t="s">
        <v>47</v>
      </c>
      <c r="P17" s="41"/>
      <c r="Q17" s="17">
        <v>361</v>
      </c>
      <c r="R17" s="18">
        <v>3963.6</v>
      </c>
      <c r="S17" s="20">
        <v>11</v>
      </c>
      <c r="T17" s="20">
        <v>109</v>
      </c>
      <c r="U17" s="20">
        <v>10</v>
      </c>
      <c r="V17" s="20">
        <v>54</v>
      </c>
      <c r="W17" s="20">
        <v>361</v>
      </c>
      <c r="X17" s="18">
        <v>3909</v>
      </c>
    </row>
    <row r="18" spans="1:24" s="7" customFormat="1" ht="9.75" customHeight="1">
      <c r="A18" s="6"/>
      <c r="B18" s="23"/>
      <c r="C18" s="22" t="s">
        <v>2</v>
      </c>
      <c r="E18" s="17">
        <v>225</v>
      </c>
      <c r="F18" s="18">
        <v>2524</v>
      </c>
      <c r="G18" s="20">
        <v>11</v>
      </c>
      <c r="H18" s="20">
        <v>36</v>
      </c>
      <c r="I18" s="20">
        <v>4</v>
      </c>
      <c r="J18" s="21">
        <v>14</v>
      </c>
      <c r="K18" s="20">
        <v>225</v>
      </c>
      <c r="L18" s="18">
        <v>2502</v>
      </c>
      <c r="M18" s="38"/>
      <c r="N18" s="40"/>
      <c r="O18" s="40" t="s">
        <v>48</v>
      </c>
      <c r="P18" s="41"/>
      <c r="Q18" s="17">
        <v>353</v>
      </c>
      <c r="R18" s="18">
        <v>6881.6</v>
      </c>
      <c r="S18" s="20">
        <v>13</v>
      </c>
      <c r="T18" s="20">
        <v>1291</v>
      </c>
      <c r="U18" s="20">
        <v>3</v>
      </c>
      <c r="V18" s="20">
        <v>13</v>
      </c>
      <c r="W18" s="20">
        <v>353</v>
      </c>
      <c r="X18" s="18">
        <v>5603</v>
      </c>
    </row>
    <row r="19" spans="1:24" s="7" customFormat="1" ht="9.75" customHeight="1">
      <c r="A19" s="6"/>
      <c r="B19" s="23"/>
      <c r="C19" s="22" t="s">
        <v>3</v>
      </c>
      <c r="E19" s="17">
        <v>234</v>
      </c>
      <c r="F19" s="18">
        <v>1359.3</v>
      </c>
      <c r="G19" s="20">
        <v>6</v>
      </c>
      <c r="H19" s="20" t="s">
        <v>143</v>
      </c>
      <c r="I19" s="20">
        <v>72</v>
      </c>
      <c r="J19" s="20" t="s">
        <v>143</v>
      </c>
      <c r="K19" s="20">
        <v>237</v>
      </c>
      <c r="L19" s="18">
        <v>1580</v>
      </c>
      <c r="M19" s="38"/>
      <c r="N19" s="40"/>
      <c r="O19" s="40" t="s">
        <v>49</v>
      </c>
      <c r="P19" s="41"/>
      <c r="Q19" s="17">
        <v>219</v>
      </c>
      <c r="R19" s="18" t="s">
        <v>144</v>
      </c>
      <c r="S19" s="20">
        <v>6</v>
      </c>
      <c r="T19" s="20">
        <v>33</v>
      </c>
      <c r="U19" s="20">
        <v>2</v>
      </c>
      <c r="V19" s="20" t="s">
        <v>143</v>
      </c>
      <c r="W19" s="20">
        <v>219</v>
      </c>
      <c r="X19" s="18">
        <v>2549</v>
      </c>
    </row>
    <row r="20" spans="1:24" s="7" customFormat="1" ht="9.75" customHeight="1">
      <c r="A20" s="6"/>
      <c r="B20" s="23"/>
      <c r="C20" s="22" t="s">
        <v>4</v>
      </c>
      <c r="E20" s="17">
        <v>205</v>
      </c>
      <c r="F20" s="18" t="s">
        <v>144</v>
      </c>
      <c r="G20" s="20">
        <v>9</v>
      </c>
      <c r="H20" s="20">
        <v>33</v>
      </c>
      <c r="I20" s="20">
        <v>2</v>
      </c>
      <c r="J20" s="20" t="s">
        <v>143</v>
      </c>
      <c r="K20" s="20">
        <v>205</v>
      </c>
      <c r="L20" s="18">
        <v>2924</v>
      </c>
      <c r="M20" s="38"/>
      <c r="N20" s="40"/>
      <c r="O20" s="40" t="s">
        <v>50</v>
      </c>
      <c r="P20" s="41"/>
      <c r="Q20" s="17">
        <v>318</v>
      </c>
      <c r="R20" s="18">
        <v>4414.7</v>
      </c>
      <c r="S20" s="20">
        <v>17</v>
      </c>
      <c r="T20" s="20">
        <v>108</v>
      </c>
      <c r="U20" s="20">
        <v>10</v>
      </c>
      <c r="V20" s="20">
        <v>64</v>
      </c>
      <c r="W20" s="20">
        <v>320</v>
      </c>
      <c r="X20" s="18">
        <v>4371</v>
      </c>
    </row>
    <row r="21" spans="1:24" s="7" customFormat="1" ht="9.75" customHeight="1">
      <c r="A21" s="6"/>
      <c r="B21" s="23"/>
      <c r="C21" s="22" t="s">
        <v>5</v>
      </c>
      <c r="E21" s="17">
        <v>242</v>
      </c>
      <c r="F21" s="18" t="s">
        <v>144</v>
      </c>
      <c r="G21" s="20">
        <v>7</v>
      </c>
      <c r="H21" s="20">
        <v>57</v>
      </c>
      <c r="I21" s="20">
        <v>1</v>
      </c>
      <c r="J21" s="20" t="s">
        <v>143</v>
      </c>
      <c r="K21" s="20">
        <v>242</v>
      </c>
      <c r="L21" s="18">
        <v>1827</v>
      </c>
      <c r="M21" s="38"/>
      <c r="N21" s="40"/>
      <c r="O21" s="40" t="s">
        <v>51</v>
      </c>
      <c r="P21" s="41"/>
      <c r="Q21" s="17">
        <v>297</v>
      </c>
      <c r="R21" s="18">
        <v>5348.5</v>
      </c>
      <c r="S21" s="20">
        <v>24</v>
      </c>
      <c r="T21" s="20">
        <v>226</v>
      </c>
      <c r="U21" s="20">
        <v>7</v>
      </c>
      <c r="V21" s="20">
        <v>45</v>
      </c>
      <c r="W21" s="20">
        <v>297</v>
      </c>
      <c r="X21" s="18">
        <v>5168</v>
      </c>
    </row>
    <row r="22" spans="1:24" s="7" customFormat="1" ht="9.75" customHeight="1">
      <c r="A22" s="6"/>
      <c r="B22" s="23"/>
      <c r="C22" s="22" t="s">
        <v>6</v>
      </c>
      <c r="E22" s="17">
        <v>33</v>
      </c>
      <c r="F22" s="18">
        <v>299</v>
      </c>
      <c r="G22" s="20" t="s">
        <v>93</v>
      </c>
      <c r="H22" s="20" t="s">
        <v>93</v>
      </c>
      <c r="I22" s="20" t="s">
        <v>93</v>
      </c>
      <c r="J22" s="20" t="s">
        <v>93</v>
      </c>
      <c r="K22" s="20">
        <v>33</v>
      </c>
      <c r="L22" s="18">
        <v>299</v>
      </c>
      <c r="M22" s="38"/>
      <c r="N22" s="40"/>
      <c r="O22" s="40" t="s">
        <v>52</v>
      </c>
      <c r="P22" s="41"/>
      <c r="Q22" s="17">
        <v>219</v>
      </c>
      <c r="R22" s="18">
        <v>3686.4</v>
      </c>
      <c r="S22" s="20">
        <v>4</v>
      </c>
      <c r="T22" s="20">
        <v>102</v>
      </c>
      <c r="U22" s="20">
        <v>3</v>
      </c>
      <c r="V22" s="20">
        <v>84</v>
      </c>
      <c r="W22" s="20">
        <v>219</v>
      </c>
      <c r="X22" s="18">
        <v>3669</v>
      </c>
    </row>
    <row r="23" spans="1:24" s="7" customFormat="1" ht="9.75" customHeight="1">
      <c r="A23" s="6"/>
      <c r="B23" s="23"/>
      <c r="C23" s="22" t="s">
        <v>7</v>
      </c>
      <c r="E23" s="17">
        <v>446</v>
      </c>
      <c r="F23" s="18">
        <v>3562.2</v>
      </c>
      <c r="G23" s="20">
        <v>5</v>
      </c>
      <c r="H23" s="20">
        <v>44</v>
      </c>
      <c r="I23" s="20">
        <v>103</v>
      </c>
      <c r="J23" s="20">
        <v>444</v>
      </c>
      <c r="K23" s="20">
        <v>460</v>
      </c>
      <c r="L23" s="18">
        <v>3962</v>
      </c>
      <c r="M23" s="38"/>
      <c r="N23" s="40"/>
      <c r="O23" s="40"/>
      <c r="P23" s="41"/>
      <c r="Q23" s="17"/>
      <c r="R23" s="18"/>
      <c r="S23" s="20"/>
      <c r="T23" s="20"/>
      <c r="U23" s="20"/>
      <c r="V23" s="20"/>
      <c r="W23" s="20" t="s">
        <v>94</v>
      </c>
      <c r="X23" s="18"/>
    </row>
    <row r="24" spans="1:24" s="7" customFormat="1" ht="9.75" customHeight="1">
      <c r="A24" s="6"/>
      <c r="B24" s="23"/>
      <c r="C24" s="22" t="s">
        <v>8</v>
      </c>
      <c r="E24" s="17">
        <v>112</v>
      </c>
      <c r="F24" s="18">
        <v>1152.3</v>
      </c>
      <c r="G24" s="20">
        <v>3</v>
      </c>
      <c r="H24" s="20">
        <v>34</v>
      </c>
      <c r="I24" s="20" t="s">
        <v>93</v>
      </c>
      <c r="J24" s="20" t="s">
        <v>93</v>
      </c>
      <c r="K24" s="20">
        <v>112</v>
      </c>
      <c r="L24" s="18">
        <v>1119</v>
      </c>
      <c r="M24" s="38"/>
      <c r="N24" s="47" t="s">
        <v>110</v>
      </c>
      <c r="O24" s="47"/>
      <c r="P24" s="39"/>
      <c r="Q24" s="15">
        <v>1805</v>
      </c>
      <c r="R24" s="16">
        <v>22646</v>
      </c>
      <c r="S24" s="16">
        <v>68</v>
      </c>
      <c r="T24" s="16">
        <v>291</v>
      </c>
      <c r="U24" s="16">
        <v>18</v>
      </c>
      <c r="V24" s="16">
        <v>69</v>
      </c>
      <c r="W24" s="16">
        <v>1805</v>
      </c>
      <c r="X24" s="16">
        <v>22425</v>
      </c>
    </row>
    <row r="25" spans="1:24" s="7" customFormat="1" ht="9.75" customHeight="1">
      <c r="A25" s="6"/>
      <c r="B25" s="23"/>
      <c r="C25" s="22" t="s">
        <v>9</v>
      </c>
      <c r="E25" s="17">
        <v>84</v>
      </c>
      <c r="F25" s="18">
        <v>603.5</v>
      </c>
      <c r="G25" s="20" t="s">
        <v>93</v>
      </c>
      <c r="H25" s="20" t="s">
        <v>93</v>
      </c>
      <c r="I25" s="20" t="s">
        <v>93</v>
      </c>
      <c r="J25" s="20" t="s">
        <v>93</v>
      </c>
      <c r="K25" s="20">
        <v>84</v>
      </c>
      <c r="L25" s="18">
        <v>604</v>
      </c>
      <c r="M25" s="38"/>
      <c r="N25" s="40"/>
      <c r="O25" s="40" t="s">
        <v>53</v>
      </c>
      <c r="P25" s="41"/>
      <c r="Q25" s="17">
        <v>7</v>
      </c>
      <c r="R25" s="18">
        <v>29.5</v>
      </c>
      <c r="S25" s="20" t="s">
        <v>93</v>
      </c>
      <c r="T25" s="20" t="s">
        <v>93</v>
      </c>
      <c r="U25" s="20" t="s">
        <v>93</v>
      </c>
      <c r="V25" s="20" t="s">
        <v>93</v>
      </c>
      <c r="W25" s="20">
        <v>7</v>
      </c>
      <c r="X25" s="18">
        <v>30</v>
      </c>
    </row>
    <row r="26" spans="1:24" s="7" customFormat="1" ht="9.75" customHeight="1">
      <c r="A26" s="6"/>
      <c r="B26" s="23"/>
      <c r="C26" s="22" t="s">
        <v>10</v>
      </c>
      <c r="E26" s="17">
        <v>83</v>
      </c>
      <c r="F26" s="18" t="s">
        <v>144</v>
      </c>
      <c r="G26" s="20" t="s">
        <v>93</v>
      </c>
      <c r="H26" s="20" t="s">
        <v>93</v>
      </c>
      <c r="I26" s="20">
        <v>2</v>
      </c>
      <c r="J26" s="20" t="s">
        <v>143</v>
      </c>
      <c r="K26" s="20">
        <v>83</v>
      </c>
      <c r="L26" s="18">
        <v>814</v>
      </c>
      <c r="M26" s="38"/>
      <c r="N26" s="40"/>
      <c r="O26" s="40" t="s">
        <v>54</v>
      </c>
      <c r="P26" s="41"/>
      <c r="Q26" s="17">
        <v>16</v>
      </c>
      <c r="R26" s="18" t="s">
        <v>144</v>
      </c>
      <c r="S26" s="20">
        <v>2</v>
      </c>
      <c r="T26" s="20" t="s">
        <v>143</v>
      </c>
      <c r="U26" s="20">
        <v>1</v>
      </c>
      <c r="V26" s="20" t="s">
        <v>143</v>
      </c>
      <c r="W26" s="20">
        <v>16</v>
      </c>
      <c r="X26" s="18">
        <v>90</v>
      </c>
    </row>
    <row r="27" spans="1:24" s="7" customFormat="1" ht="9.75" customHeight="1">
      <c r="A27" s="6"/>
      <c r="B27" s="23"/>
      <c r="C27" s="22" t="s">
        <v>11</v>
      </c>
      <c r="E27" s="17">
        <v>83</v>
      </c>
      <c r="F27" s="18" t="s">
        <v>144</v>
      </c>
      <c r="G27" s="20">
        <v>1</v>
      </c>
      <c r="H27" s="20" t="s">
        <v>143</v>
      </c>
      <c r="I27" s="20" t="s">
        <v>93</v>
      </c>
      <c r="J27" s="20" t="s">
        <v>93</v>
      </c>
      <c r="K27" s="20">
        <v>83</v>
      </c>
      <c r="L27" s="18">
        <v>786</v>
      </c>
      <c r="M27" s="38"/>
      <c r="N27" s="40"/>
      <c r="O27" s="40" t="s">
        <v>55</v>
      </c>
      <c r="P27" s="41"/>
      <c r="Q27" s="17">
        <v>62</v>
      </c>
      <c r="R27" s="18">
        <v>588.1</v>
      </c>
      <c r="S27" s="20" t="s">
        <v>93</v>
      </c>
      <c r="T27" s="20" t="s">
        <v>93</v>
      </c>
      <c r="U27" s="20" t="s">
        <v>93</v>
      </c>
      <c r="V27" s="20" t="s">
        <v>93</v>
      </c>
      <c r="W27" s="20">
        <v>62</v>
      </c>
      <c r="X27" s="18">
        <v>588</v>
      </c>
    </row>
    <row r="28" spans="1:24" s="7" customFormat="1" ht="9.75" customHeight="1">
      <c r="A28" s="6"/>
      <c r="B28" s="22"/>
      <c r="C28" s="22"/>
      <c r="E28" s="17"/>
      <c r="F28" s="18"/>
      <c r="G28" s="20"/>
      <c r="H28" s="20"/>
      <c r="I28" s="20"/>
      <c r="J28" s="20"/>
      <c r="K28" s="20"/>
      <c r="L28" s="18"/>
      <c r="M28" s="38"/>
      <c r="N28" s="40"/>
      <c r="O28" s="40" t="s">
        <v>56</v>
      </c>
      <c r="P28" s="41"/>
      <c r="Q28" s="17">
        <v>236</v>
      </c>
      <c r="R28" s="18" t="s">
        <v>144</v>
      </c>
      <c r="S28" s="20">
        <v>11</v>
      </c>
      <c r="T28" s="20">
        <v>17</v>
      </c>
      <c r="U28" s="20">
        <v>1</v>
      </c>
      <c r="V28" s="20" t="s">
        <v>143</v>
      </c>
      <c r="W28" s="20">
        <v>236</v>
      </c>
      <c r="X28" s="18">
        <v>1838</v>
      </c>
    </row>
    <row r="29" spans="1:24" s="7" customFormat="1" ht="9.75" customHeight="1">
      <c r="A29" s="6"/>
      <c r="B29" s="50" t="s">
        <v>111</v>
      </c>
      <c r="C29" s="50"/>
      <c r="D29" s="5"/>
      <c r="E29" s="15">
        <v>33</v>
      </c>
      <c r="F29" s="29">
        <v>373</v>
      </c>
      <c r="G29" s="29">
        <v>1</v>
      </c>
      <c r="H29" s="29" t="s">
        <v>146</v>
      </c>
      <c r="I29" s="29">
        <v>2</v>
      </c>
      <c r="J29" s="29" t="s">
        <v>146</v>
      </c>
      <c r="K29" s="29">
        <v>33</v>
      </c>
      <c r="L29" s="29">
        <v>375</v>
      </c>
      <c r="M29" s="38"/>
      <c r="N29" s="40"/>
      <c r="O29" s="40" t="s">
        <v>57</v>
      </c>
      <c r="P29" s="41"/>
      <c r="Q29" s="17">
        <v>364</v>
      </c>
      <c r="R29" s="18">
        <v>4082.7</v>
      </c>
      <c r="S29" s="20">
        <v>3</v>
      </c>
      <c r="T29" s="20" t="s">
        <v>143</v>
      </c>
      <c r="U29" s="20">
        <v>1</v>
      </c>
      <c r="V29" s="20" t="s">
        <v>143</v>
      </c>
      <c r="W29" s="20">
        <v>364</v>
      </c>
      <c r="X29" s="18">
        <v>4071</v>
      </c>
    </row>
    <row r="30" spans="1:24" s="7" customFormat="1" ht="9.75" customHeight="1">
      <c r="A30" s="6"/>
      <c r="B30" s="22"/>
      <c r="C30" s="22" t="s">
        <v>112</v>
      </c>
      <c r="E30" s="17">
        <v>3</v>
      </c>
      <c r="F30" s="18">
        <v>23.7</v>
      </c>
      <c r="G30" s="20" t="s">
        <v>93</v>
      </c>
      <c r="H30" s="20" t="s">
        <v>93</v>
      </c>
      <c r="I30" s="20" t="s">
        <v>93</v>
      </c>
      <c r="J30" s="20" t="s">
        <v>93</v>
      </c>
      <c r="K30" s="20">
        <v>3</v>
      </c>
      <c r="L30" s="18">
        <v>24</v>
      </c>
      <c r="M30" s="38"/>
      <c r="N30" s="40"/>
      <c r="O30" s="40" t="s">
        <v>58</v>
      </c>
      <c r="P30" s="41"/>
      <c r="Q30" s="17">
        <v>828</v>
      </c>
      <c r="R30" s="18">
        <v>11143</v>
      </c>
      <c r="S30" s="20">
        <v>22</v>
      </c>
      <c r="T30" s="20">
        <v>108</v>
      </c>
      <c r="U30" s="20">
        <v>8</v>
      </c>
      <c r="V30" s="20">
        <v>34</v>
      </c>
      <c r="W30" s="20">
        <v>828</v>
      </c>
      <c r="X30" s="18">
        <v>11068</v>
      </c>
    </row>
    <row r="31" spans="1:24" s="7" customFormat="1" ht="9.75" customHeight="1">
      <c r="A31" s="6"/>
      <c r="B31" s="22"/>
      <c r="C31" s="22" t="s">
        <v>113</v>
      </c>
      <c r="E31" s="17">
        <v>6</v>
      </c>
      <c r="F31" s="18" t="s">
        <v>144</v>
      </c>
      <c r="G31" s="20">
        <v>1</v>
      </c>
      <c r="H31" s="20" t="s">
        <v>143</v>
      </c>
      <c r="I31" s="20" t="s">
        <v>93</v>
      </c>
      <c r="J31" s="20" t="s">
        <v>93</v>
      </c>
      <c r="K31" s="20">
        <v>6</v>
      </c>
      <c r="L31" s="18">
        <v>132</v>
      </c>
      <c r="M31" s="38"/>
      <c r="N31" s="40"/>
      <c r="O31" s="40" t="s">
        <v>59</v>
      </c>
      <c r="P31" s="41"/>
      <c r="Q31" s="17">
        <v>292</v>
      </c>
      <c r="R31" s="18">
        <v>4863.9</v>
      </c>
      <c r="S31" s="20">
        <v>30</v>
      </c>
      <c r="T31" s="20">
        <v>151</v>
      </c>
      <c r="U31" s="20">
        <v>7</v>
      </c>
      <c r="V31" s="20">
        <v>26</v>
      </c>
      <c r="W31" s="20">
        <v>292</v>
      </c>
      <c r="X31" s="18">
        <v>4740</v>
      </c>
    </row>
    <row r="32" spans="1:24" s="7" customFormat="1" ht="9.75" customHeight="1">
      <c r="A32" s="6"/>
      <c r="B32" s="22"/>
      <c r="C32" s="22" t="s">
        <v>12</v>
      </c>
      <c r="E32" s="17">
        <v>19</v>
      </c>
      <c r="F32" s="18" t="s">
        <v>144</v>
      </c>
      <c r="G32" s="20" t="s">
        <v>93</v>
      </c>
      <c r="H32" s="20" t="s">
        <v>93</v>
      </c>
      <c r="I32" s="20">
        <v>1</v>
      </c>
      <c r="J32" s="20" t="s">
        <v>143</v>
      </c>
      <c r="K32" s="20">
        <v>19</v>
      </c>
      <c r="L32" s="18">
        <v>172</v>
      </c>
      <c r="M32" s="38"/>
      <c r="N32" s="40"/>
      <c r="O32" s="40"/>
      <c r="P32" s="41"/>
      <c r="Q32" s="17"/>
      <c r="R32" s="18"/>
      <c r="S32" s="20"/>
      <c r="T32" s="20"/>
      <c r="U32" s="20"/>
      <c r="V32" s="20"/>
      <c r="W32" s="20" t="s">
        <v>94</v>
      </c>
      <c r="X32" s="18"/>
    </row>
    <row r="33" spans="1:24" s="7" customFormat="1" ht="9.75" customHeight="1">
      <c r="A33" s="6"/>
      <c r="B33" s="22"/>
      <c r="C33" s="22" t="s">
        <v>13</v>
      </c>
      <c r="E33" s="17">
        <v>5</v>
      </c>
      <c r="F33" s="18" t="s">
        <v>144</v>
      </c>
      <c r="G33" s="20" t="s">
        <v>93</v>
      </c>
      <c r="H33" s="20" t="s">
        <v>93</v>
      </c>
      <c r="I33" s="20">
        <v>1</v>
      </c>
      <c r="J33" s="20" t="s">
        <v>143</v>
      </c>
      <c r="K33" s="20">
        <v>5</v>
      </c>
      <c r="L33" s="18">
        <v>47</v>
      </c>
      <c r="M33" s="38"/>
      <c r="N33" s="47" t="s">
        <v>114</v>
      </c>
      <c r="O33" s="47"/>
      <c r="P33" s="39"/>
      <c r="Q33" s="15">
        <v>68</v>
      </c>
      <c r="R33" s="16" t="s">
        <v>143</v>
      </c>
      <c r="S33" s="16">
        <v>4</v>
      </c>
      <c r="T33" s="16">
        <v>8</v>
      </c>
      <c r="U33" s="16">
        <v>2</v>
      </c>
      <c r="V33" s="16" t="s">
        <v>146</v>
      </c>
      <c r="W33" s="16">
        <v>68</v>
      </c>
      <c r="X33" s="16">
        <v>568</v>
      </c>
    </row>
    <row r="34" spans="1:24" s="7" customFormat="1" ht="9.75" customHeight="1">
      <c r="A34" s="6"/>
      <c r="B34" s="22"/>
      <c r="C34" s="22"/>
      <c r="E34" s="17"/>
      <c r="F34" s="18"/>
      <c r="G34" s="20"/>
      <c r="H34" s="20"/>
      <c r="I34" s="20"/>
      <c r="J34" s="20"/>
      <c r="K34" s="20" t="s">
        <v>94</v>
      </c>
      <c r="L34" s="18"/>
      <c r="M34" s="38"/>
      <c r="N34" s="40"/>
      <c r="O34" s="40" t="s">
        <v>60</v>
      </c>
      <c r="P34" s="41"/>
      <c r="Q34" s="17">
        <v>65</v>
      </c>
      <c r="R34" s="18" t="s">
        <v>144</v>
      </c>
      <c r="S34" s="20">
        <v>4</v>
      </c>
      <c r="T34" s="20">
        <v>8</v>
      </c>
      <c r="U34" s="20">
        <v>2</v>
      </c>
      <c r="V34" s="21" t="s">
        <v>143</v>
      </c>
      <c r="W34" s="20">
        <v>65</v>
      </c>
      <c r="X34" s="18">
        <v>550</v>
      </c>
    </row>
    <row r="35" spans="1:24" s="7" customFormat="1" ht="9.75" customHeight="1">
      <c r="A35" s="6"/>
      <c r="B35" s="50" t="s">
        <v>115</v>
      </c>
      <c r="C35" s="50"/>
      <c r="D35" s="5"/>
      <c r="E35" s="15">
        <v>38</v>
      </c>
      <c r="F35" s="16" t="s">
        <v>143</v>
      </c>
      <c r="G35" s="16">
        <v>1</v>
      </c>
      <c r="H35" s="16" t="s">
        <v>146</v>
      </c>
      <c r="I35" s="29" t="s">
        <v>93</v>
      </c>
      <c r="J35" s="29" t="s">
        <v>93</v>
      </c>
      <c r="K35" s="16">
        <v>38</v>
      </c>
      <c r="L35" s="16" t="s">
        <v>143</v>
      </c>
      <c r="M35" s="38"/>
      <c r="N35" s="40"/>
      <c r="O35" s="40" t="s">
        <v>61</v>
      </c>
      <c r="P35" s="41"/>
      <c r="Q35" s="17">
        <v>3</v>
      </c>
      <c r="R35" s="18">
        <v>18</v>
      </c>
      <c r="S35" s="20" t="s">
        <v>93</v>
      </c>
      <c r="T35" s="20" t="s">
        <v>93</v>
      </c>
      <c r="U35" s="20" t="s">
        <v>93</v>
      </c>
      <c r="V35" s="20" t="s">
        <v>93</v>
      </c>
      <c r="W35" s="20">
        <v>3</v>
      </c>
      <c r="X35" s="18">
        <v>18</v>
      </c>
    </row>
    <row r="36" spans="1:24" s="7" customFormat="1" ht="9.75" customHeight="1">
      <c r="A36" s="6"/>
      <c r="B36" s="22"/>
      <c r="C36" s="22" t="s">
        <v>14</v>
      </c>
      <c r="E36" s="17">
        <v>3</v>
      </c>
      <c r="F36" s="18">
        <v>19</v>
      </c>
      <c r="G36" s="20" t="s">
        <v>93</v>
      </c>
      <c r="H36" s="20" t="s">
        <v>93</v>
      </c>
      <c r="I36" s="20" t="s">
        <v>93</v>
      </c>
      <c r="J36" s="20" t="s">
        <v>93</v>
      </c>
      <c r="K36" s="20">
        <v>3</v>
      </c>
      <c r="L36" s="18">
        <v>19</v>
      </c>
      <c r="M36" s="38"/>
      <c r="N36" s="40"/>
      <c r="O36" s="40"/>
      <c r="P36" s="41"/>
      <c r="Q36" s="17"/>
      <c r="R36" s="18"/>
      <c r="S36" s="20"/>
      <c r="T36" s="20"/>
      <c r="U36" s="20"/>
      <c r="V36" s="20"/>
      <c r="W36" s="20" t="s">
        <v>94</v>
      </c>
      <c r="X36" s="18"/>
    </row>
    <row r="37" spans="1:24" s="7" customFormat="1" ht="9.75" customHeight="1">
      <c r="A37" s="6"/>
      <c r="B37" s="22"/>
      <c r="C37" s="22" t="s">
        <v>15</v>
      </c>
      <c r="E37" s="17">
        <v>2</v>
      </c>
      <c r="F37" s="18" t="s">
        <v>144</v>
      </c>
      <c r="G37" s="20" t="s">
        <v>93</v>
      </c>
      <c r="H37" s="20" t="s">
        <v>93</v>
      </c>
      <c r="I37" s="20" t="s">
        <v>93</v>
      </c>
      <c r="J37" s="20" t="s">
        <v>93</v>
      </c>
      <c r="K37" s="20">
        <v>2</v>
      </c>
      <c r="L37" s="18" t="s">
        <v>144</v>
      </c>
      <c r="M37" s="38"/>
      <c r="N37" s="47" t="s">
        <v>116</v>
      </c>
      <c r="O37" s="47"/>
      <c r="P37" s="39"/>
      <c r="Q37" s="15">
        <v>2</v>
      </c>
      <c r="R37" s="16" t="s">
        <v>143</v>
      </c>
      <c r="S37" s="20" t="s">
        <v>93</v>
      </c>
      <c r="T37" s="20" t="s">
        <v>93</v>
      </c>
      <c r="U37" s="20" t="s">
        <v>93</v>
      </c>
      <c r="V37" s="20" t="s">
        <v>93</v>
      </c>
      <c r="W37" s="16">
        <v>2</v>
      </c>
      <c r="X37" s="16" t="s">
        <v>143</v>
      </c>
    </row>
    <row r="38" spans="1:24" s="7" customFormat="1" ht="9.75" customHeight="1">
      <c r="A38" s="6"/>
      <c r="B38" s="22"/>
      <c r="C38" s="22" t="s">
        <v>16</v>
      </c>
      <c r="E38" s="17">
        <v>33</v>
      </c>
      <c r="F38" s="18" t="s">
        <v>144</v>
      </c>
      <c r="G38" s="20">
        <v>1</v>
      </c>
      <c r="H38" s="20" t="s">
        <v>143</v>
      </c>
      <c r="I38" s="20" t="s">
        <v>93</v>
      </c>
      <c r="J38" s="20" t="s">
        <v>93</v>
      </c>
      <c r="K38" s="20">
        <v>33</v>
      </c>
      <c r="L38" s="18">
        <v>234</v>
      </c>
      <c r="M38" s="38"/>
      <c r="N38" s="40"/>
      <c r="O38" s="40" t="s">
        <v>62</v>
      </c>
      <c r="P38" s="41"/>
      <c r="Q38" s="17">
        <v>2</v>
      </c>
      <c r="R38" s="18" t="s">
        <v>144</v>
      </c>
      <c r="S38" s="20" t="s">
        <v>93</v>
      </c>
      <c r="T38" s="20" t="s">
        <v>93</v>
      </c>
      <c r="U38" s="20" t="s">
        <v>93</v>
      </c>
      <c r="V38" s="20" t="s">
        <v>93</v>
      </c>
      <c r="W38" s="20">
        <v>2</v>
      </c>
      <c r="X38" s="18" t="s">
        <v>144</v>
      </c>
    </row>
    <row r="39" spans="1:24" s="7" customFormat="1" ht="9.75" customHeight="1">
      <c r="A39" s="6"/>
      <c r="B39" s="22"/>
      <c r="C39" s="22"/>
      <c r="E39" s="17"/>
      <c r="F39" s="18"/>
      <c r="G39" s="20"/>
      <c r="H39" s="20"/>
      <c r="I39" s="20"/>
      <c r="J39" s="20"/>
      <c r="K39" s="20" t="s">
        <v>94</v>
      </c>
      <c r="L39" s="18"/>
      <c r="M39" s="38"/>
      <c r="N39" s="40"/>
      <c r="O39" s="40"/>
      <c r="P39" s="41"/>
      <c r="Q39" s="17"/>
      <c r="R39" s="18"/>
      <c r="S39" s="20"/>
      <c r="T39" s="20"/>
      <c r="U39" s="20"/>
      <c r="V39" s="20"/>
      <c r="W39" s="20" t="s">
        <v>94</v>
      </c>
      <c r="X39" s="18"/>
    </row>
    <row r="40" spans="1:24" s="7" customFormat="1" ht="9.75" customHeight="1">
      <c r="A40" s="6"/>
      <c r="B40" s="50" t="s">
        <v>117</v>
      </c>
      <c r="C40" s="50"/>
      <c r="D40" s="5"/>
      <c r="E40" s="15">
        <v>339</v>
      </c>
      <c r="F40" s="16">
        <v>2022</v>
      </c>
      <c r="G40" s="16">
        <v>111</v>
      </c>
      <c r="H40" s="16">
        <v>160</v>
      </c>
      <c r="I40" s="16">
        <v>56</v>
      </c>
      <c r="J40" s="16">
        <v>124</v>
      </c>
      <c r="K40" s="16">
        <v>347</v>
      </c>
      <c r="L40" s="16">
        <v>1986</v>
      </c>
      <c r="M40" s="38"/>
      <c r="N40" s="47" t="s">
        <v>118</v>
      </c>
      <c r="O40" s="47"/>
      <c r="P40" s="39"/>
      <c r="Q40" s="15">
        <v>1788</v>
      </c>
      <c r="R40" s="16">
        <v>14899</v>
      </c>
      <c r="S40" s="16">
        <v>59</v>
      </c>
      <c r="T40" s="16">
        <v>178</v>
      </c>
      <c r="U40" s="16">
        <v>57</v>
      </c>
      <c r="V40" s="16">
        <v>130</v>
      </c>
      <c r="W40" s="16">
        <v>1789</v>
      </c>
      <c r="X40" s="16">
        <v>14853</v>
      </c>
    </row>
    <row r="41" spans="1:24" s="7" customFormat="1" ht="9.75" customHeight="1">
      <c r="A41" s="6"/>
      <c r="B41" s="22"/>
      <c r="C41" s="22" t="s">
        <v>17</v>
      </c>
      <c r="E41" s="17">
        <v>24</v>
      </c>
      <c r="F41" s="18" t="s">
        <v>144</v>
      </c>
      <c r="G41" s="20" t="s">
        <v>93</v>
      </c>
      <c r="H41" s="20" t="s">
        <v>93</v>
      </c>
      <c r="I41" s="20">
        <v>1</v>
      </c>
      <c r="J41" s="20" t="s">
        <v>143</v>
      </c>
      <c r="K41" s="20">
        <v>24</v>
      </c>
      <c r="L41" s="18">
        <v>202</v>
      </c>
      <c r="M41" s="38"/>
      <c r="N41" s="40"/>
      <c r="O41" s="40" t="s">
        <v>63</v>
      </c>
      <c r="P41" s="41"/>
      <c r="Q41" s="17">
        <v>101</v>
      </c>
      <c r="R41" s="18">
        <v>786.8</v>
      </c>
      <c r="S41" s="20" t="s">
        <v>93</v>
      </c>
      <c r="T41" s="20" t="s">
        <v>93</v>
      </c>
      <c r="U41" s="20" t="s">
        <v>93</v>
      </c>
      <c r="V41" s="20" t="s">
        <v>93</v>
      </c>
      <c r="W41" s="20">
        <v>101</v>
      </c>
      <c r="X41" s="18">
        <v>787</v>
      </c>
    </row>
    <row r="42" spans="1:24" s="7" customFormat="1" ht="9.75" customHeight="1">
      <c r="A42" s="6"/>
      <c r="B42" s="22"/>
      <c r="C42" s="22" t="s">
        <v>18</v>
      </c>
      <c r="E42" s="17">
        <v>315</v>
      </c>
      <c r="F42" s="18" t="s">
        <v>144</v>
      </c>
      <c r="G42" s="20">
        <v>111</v>
      </c>
      <c r="H42" s="20">
        <v>160</v>
      </c>
      <c r="I42" s="20">
        <v>55</v>
      </c>
      <c r="J42" s="20" t="s">
        <v>143</v>
      </c>
      <c r="K42" s="20">
        <v>323</v>
      </c>
      <c r="L42" s="18">
        <v>1784</v>
      </c>
      <c r="M42" s="38"/>
      <c r="N42" s="40"/>
      <c r="O42" s="40" t="s">
        <v>64</v>
      </c>
      <c r="P42" s="41"/>
      <c r="Q42" s="17">
        <v>46</v>
      </c>
      <c r="R42" s="18">
        <v>616.2</v>
      </c>
      <c r="S42" s="20">
        <v>3</v>
      </c>
      <c r="T42" s="20">
        <v>13</v>
      </c>
      <c r="U42" s="20" t="s">
        <v>93</v>
      </c>
      <c r="V42" s="20" t="s">
        <v>93</v>
      </c>
      <c r="W42" s="20">
        <v>46</v>
      </c>
      <c r="X42" s="18">
        <v>603</v>
      </c>
    </row>
    <row r="43" spans="1:24" s="7" customFormat="1" ht="9.75" customHeight="1">
      <c r="A43" s="6"/>
      <c r="B43" s="22"/>
      <c r="C43" s="22"/>
      <c r="E43" s="17"/>
      <c r="F43" s="18"/>
      <c r="G43" s="20"/>
      <c r="H43" s="20"/>
      <c r="I43" s="20"/>
      <c r="J43" s="20"/>
      <c r="K43" s="20" t="s">
        <v>94</v>
      </c>
      <c r="L43" s="18"/>
      <c r="M43" s="38"/>
      <c r="N43" s="40"/>
      <c r="O43" s="40" t="s">
        <v>65</v>
      </c>
      <c r="P43" s="41"/>
      <c r="Q43" s="17">
        <v>302</v>
      </c>
      <c r="R43" s="18" t="s">
        <v>144</v>
      </c>
      <c r="S43" s="20">
        <v>14</v>
      </c>
      <c r="T43" s="20">
        <v>33</v>
      </c>
      <c r="U43" s="20">
        <v>1</v>
      </c>
      <c r="V43" s="20" t="s">
        <v>143</v>
      </c>
      <c r="W43" s="20">
        <v>302</v>
      </c>
      <c r="X43" s="18">
        <v>2449</v>
      </c>
    </row>
    <row r="44" spans="1:24" s="7" customFormat="1" ht="9.75" customHeight="1">
      <c r="A44" s="6"/>
      <c r="B44" s="50" t="s">
        <v>119</v>
      </c>
      <c r="C44" s="50"/>
      <c r="D44" s="5"/>
      <c r="E44" s="15">
        <v>232</v>
      </c>
      <c r="F44" s="16">
        <v>1804.5</v>
      </c>
      <c r="G44" s="16">
        <v>1</v>
      </c>
      <c r="H44" s="32" t="s">
        <v>146</v>
      </c>
      <c r="I44" s="16">
        <v>1</v>
      </c>
      <c r="J44" s="16" t="s">
        <v>146</v>
      </c>
      <c r="K44" s="16">
        <v>232</v>
      </c>
      <c r="L44" s="16">
        <v>1809</v>
      </c>
      <c r="M44" s="38"/>
      <c r="N44" s="40"/>
      <c r="O44" s="40" t="s">
        <v>66</v>
      </c>
      <c r="P44" s="41"/>
      <c r="Q44" s="17">
        <v>193</v>
      </c>
      <c r="R44" s="18">
        <v>1802.2</v>
      </c>
      <c r="S44" s="20">
        <v>29</v>
      </c>
      <c r="T44" s="20">
        <v>70</v>
      </c>
      <c r="U44" s="20" t="s">
        <v>93</v>
      </c>
      <c r="V44" s="20" t="s">
        <v>93</v>
      </c>
      <c r="W44" s="20">
        <v>193</v>
      </c>
      <c r="X44" s="18">
        <v>1732</v>
      </c>
    </row>
    <row r="45" spans="1:24" s="7" customFormat="1" ht="9.75" customHeight="1">
      <c r="A45" s="6"/>
      <c r="B45" s="22"/>
      <c r="C45" s="22" t="s">
        <v>19</v>
      </c>
      <c r="E45" s="17">
        <v>142</v>
      </c>
      <c r="F45" s="18">
        <v>1146.1</v>
      </c>
      <c r="G45" s="20">
        <v>1</v>
      </c>
      <c r="H45" s="33" t="s">
        <v>143</v>
      </c>
      <c r="I45" s="20">
        <v>1</v>
      </c>
      <c r="J45" s="20" t="s">
        <v>143</v>
      </c>
      <c r="K45" s="20">
        <v>142</v>
      </c>
      <c r="L45" s="18">
        <v>1151</v>
      </c>
      <c r="M45" s="38"/>
      <c r="N45" s="40"/>
      <c r="O45" s="40" t="s">
        <v>67</v>
      </c>
      <c r="P45" s="41"/>
      <c r="Q45" s="17">
        <v>182</v>
      </c>
      <c r="R45" s="18">
        <v>1335.1</v>
      </c>
      <c r="S45" s="20">
        <v>3</v>
      </c>
      <c r="T45" s="20">
        <v>20</v>
      </c>
      <c r="U45" s="20" t="s">
        <v>93</v>
      </c>
      <c r="V45" s="20" t="s">
        <v>93</v>
      </c>
      <c r="W45" s="20">
        <v>182</v>
      </c>
      <c r="X45" s="18">
        <v>1315</v>
      </c>
    </row>
    <row r="46" spans="1:24" s="7" customFormat="1" ht="9.75" customHeight="1">
      <c r="A46" s="6"/>
      <c r="B46" s="22"/>
      <c r="C46" s="22" t="s">
        <v>20</v>
      </c>
      <c r="E46" s="17">
        <v>90</v>
      </c>
      <c r="F46" s="18">
        <v>658.4</v>
      </c>
      <c r="G46" s="20" t="s">
        <v>93</v>
      </c>
      <c r="H46" s="20" t="s">
        <v>93</v>
      </c>
      <c r="I46" s="20" t="s">
        <v>93</v>
      </c>
      <c r="J46" s="20" t="s">
        <v>93</v>
      </c>
      <c r="K46" s="20">
        <v>90</v>
      </c>
      <c r="L46" s="18">
        <v>658</v>
      </c>
      <c r="M46" s="38"/>
      <c r="N46" s="40"/>
      <c r="O46" s="40" t="s">
        <v>68</v>
      </c>
      <c r="P46" s="41"/>
      <c r="Q46" s="17">
        <v>87</v>
      </c>
      <c r="R46" s="18" t="s">
        <v>144</v>
      </c>
      <c r="S46" s="20">
        <v>1</v>
      </c>
      <c r="T46" s="20" t="s">
        <v>143</v>
      </c>
      <c r="U46" s="20" t="s">
        <v>93</v>
      </c>
      <c r="V46" s="20" t="s">
        <v>93</v>
      </c>
      <c r="W46" s="20">
        <v>87</v>
      </c>
      <c r="X46" s="18">
        <v>712</v>
      </c>
    </row>
    <row r="47" spans="1:24" s="7" customFormat="1" ht="9.75" customHeight="1">
      <c r="A47" s="6"/>
      <c r="B47" s="22"/>
      <c r="C47" s="22"/>
      <c r="E47" s="17"/>
      <c r="F47" s="18"/>
      <c r="G47" s="20"/>
      <c r="H47" s="20"/>
      <c r="I47" s="20"/>
      <c r="J47" s="20"/>
      <c r="K47" s="20" t="s">
        <v>94</v>
      </c>
      <c r="L47" s="18"/>
      <c r="M47" s="38"/>
      <c r="N47" s="40"/>
      <c r="O47" s="40" t="s">
        <v>69</v>
      </c>
      <c r="P47" s="41"/>
      <c r="Q47" s="17">
        <v>41</v>
      </c>
      <c r="R47" s="18" t="s">
        <v>144</v>
      </c>
      <c r="S47" s="20">
        <v>1</v>
      </c>
      <c r="T47" s="21" t="s">
        <v>143</v>
      </c>
      <c r="U47" s="20" t="s">
        <v>93</v>
      </c>
      <c r="V47" s="20" t="s">
        <v>93</v>
      </c>
      <c r="W47" s="20">
        <v>41</v>
      </c>
      <c r="X47" s="18">
        <v>282</v>
      </c>
    </row>
    <row r="48" spans="1:24" s="7" customFormat="1" ht="9.75" customHeight="1">
      <c r="A48" s="6"/>
      <c r="B48" s="50" t="s">
        <v>120</v>
      </c>
      <c r="C48" s="50"/>
      <c r="D48" s="5"/>
      <c r="E48" s="15">
        <v>29</v>
      </c>
      <c r="F48" s="16">
        <v>244</v>
      </c>
      <c r="G48" s="29" t="s">
        <v>93</v>
      </c>
      <c r="H48" s="29" t="s">
        <v>93</v>
      </c>
      <c r="I48" s="29" t="s">
        <v>93</v>
      </c>
      <c r="J48" s="29" t="s">
        <v>93</v>
      </c>
      <c r="K48" s="16">
        <v>29</v>
      </c>
      <c r="L48" s="16">
        <v>243</v>
      </c>
      <c r="M48" s="38"/>
      <c r="N48" s="40"/>
      <c r="O48" s="40" t="s">
        <v>70</v>
      </c>
      <c r="P48" s="41"/>
      <c r="Q48" s="17">
        <v>163</v>
      </c>
      <c r="R48" s="18" t="s">
        <v>144</v>
      </c>
      <c r="S48" s="20">
        <v>3</v>
      </c>
      <c r="T48" s="20">
        <v>8</v>
      </c>
      <c r="U48" s="20">
        <v>1</v>
      </c>
      <c r="V48" s="33" t="s">
        <v>143</v>
      </c>
      <c r="W48" s="20">
        <v>163</v>
      </c>
      <c r="X48" s="18">
        <v>1208</v>
      </c>
    </row>
    <row r="49" spans="1:24" s="7" customFormat="1" ht="9.75" customHeight="1">
      <c r="A49" s="6"/>
      <c r="B49" s="22"/>
      <c r="C49" s="22" t="s">
        <v>21</v>
      </c>
      <c r="E49" s="17">
        <v>20</v>
      </c>
      <c r="F49" s="18">
        <v>172.3</v>
      </c>
      <c r="G49" s="20" t="s">
        <v>93</v>
      </c>
      <c r="H49" s="20" t="s">
        <v>93</v>
      </c>
      <c r="I49" s="20" t="s">
        <v>93</v>
      </c>
      <c r="J49" s="20" t="s">
        <v>93</v>
      </c>
      <c r="K49" s="20">
        <v>20</v>
      </c>
      <c r="L49" s="18">
        <v>172</v>
      </c>
      <c r="M49" s="38"/>
      <c r="N49" s="40"/>
      <c r="O49" s="40" t="s">
        <v>71</v>
      </c>
      <c r="P49" s="41"/>
      <c r="Q49" s="17">
        <v>202</v>
      </c>
      <c r="R49" s="18" t="s">
        <v>144</v>
      </c>
      <c r="S49" s="20">
        <v>2</v>
      </c>
      <c r="T49" s="20" t="s">
        <v>143</v>
      </c>
      <c r="U49" s="20" t="s">
        <v>93</v>
      </c>
      <c r="V49" s="20" t="s">
        <v>93</v>
      </c>
      <c r="W49" s="20">
        <v>202</v>
      </c>
      <c r="X49" s="18">
        <v>1973</v>
      </c>
    </row>
    <row r="50" spans="1:24" s="7" customFormat="1" ht="9.75" customHeight="1">
      <c r="A50" s="6"/>
      <c r="B50" s="22"/>
      <c r="C50" s="22" t="s">
        <v>22</v>
      </c>
      <c r="E50" s="17">
        <v>1</v>
      </c>
      <c r="F50" s="18" t="s">
        <v>144</v>
      </c>
      <c r="G50" s="20" t="s">
        <v>93</v>
      </c>
      <c r="H50" s="20" t="s">
        <v>93</v>
      </c>
      <c r="I50" s="20" t="s">
        <v>93</v>
      </c>
      <c r="J50" s="20" t="s">
        <v>93</v>
      </c>
      <c r="K50" s="20">
        <v>1</v>
      </c>
      <c r="L50" s="18" t="s">
        <v>144</v>
      </c>
      <c r="M50" s="38"/>
      <c r="N50" s="40"/>
      <c r="O50" s="40" t="s">
        <v>72</v>
      </c>
      <c r="P50" s="41"/>
      <c r="Q50" s="17">
        <v>85</v>
      </c>
      <c r="R50" s="18">
        <v>755.3</v>
      </c>
      <c r="S50" s="20" t="s">
        <v>93</v>
      </c>
      <c r="T50" s="20" t="s">
        <v>93</v>
      </c>
      <c r="U50" s="20" t="s">
        <v>93</v>
      </c>
      <c r="V50" s="20" t="s">
        <v>93</v>
      </c>
      <c r="W50" s="20">
        <v>85</v>
      </c>
      <c r="X50" s="18">
        <v>755</v>
      </c>
    </row>
    <row r="51" spans="1:24" s="7" customFormat="1" ht="9.75" customHeight="1">
      <c r="A51" s="6"/>
      <c r="B51" s="22"/>
      <c r="C51" s="22" t="s">
        <v>23</v>
      </c>
      <c r="E51" s="17">
        <v>4</v>
      </c>
      <c r="F51" s="18" t="s">
        <v>144</v>
      </c>
      <c r="G51" s="20" t="s">
        <v>93</v>
      </c>
      <c r="H51" s="20" t="s">
        <v>93</v>
      </c>
      <c r="I51" s="20" t="s">
        <v>93</v>
      </c>
      <c r="J51" s="20" t="s">
        <v>93</v>
      </c>
      <c r="K51" s="20">
        <v>4</v>
      </c>
      <c r="L51" s="18" t="s">
        <v>144</v>
      </c>
      <c r="M51" s="38"/>
      <c r="N51" s="40"/>
      <c r="O51" s="40" t="s">
        <v>73</v>
      </c>
      <c r="P51" s="41"/>
      <c r="Q51" s="17">
        <v>386</v>
      </c>
      <c r="R51" s="18" t="s">
        <v>144</v>
      </c>
      <c r="S51" s="20">
        <v>3</v>
      </c>
      <c r="T51" s="20">
        <v>7</v>
      </c>
      <c r="U51" s="20">
        <v>55</v>
      </c>
      <c r="V51" s="20" t="s">
        <v>143</v>
      </c>
      <c r="W51" s="20">
        <v>387</v>
      </c>
      <c r="X51" s="18">
        <v>3037</v>
      </c>
    </row>
    <row r="52" spans="1:24" s="7" customFormat="1" ht="9.75" customHeight="1">
      <c r="A52" s="6"/>
      <c r="B52" s="22"/>
      <c r="C52" s="22" t="s">
        <v>24</v>
      </c>
      <c r="E52" s="17">
        <v>4</v>
      </c>
      <c r="F52" s="18">
        <v>38.4</v>
      </c>
      <c r="G52" s="20" t="s">
        <v>93</v>
      </c>
      <c r="H52" s="20" t="s">
        <v>93</v>
      </c>
      <c r="I52" s="20" t="s">
        <v>93</v>
      </c>
      <c r="J52" s="20" t="s">
        <v>93</v>
      </c>
      <c r="K52" s="20">
        <v>4</v>
      </c>
      <c r="L52" s="18">
        <v>38</v>
      </c>
      <c r="M52" s="38"/>
      <c r="N52" s="40"/>
      <c r="O52" s="40"/>
      <c r="P52" s="41"/>
      <c r="Q52" s="17"/>
      <c r="R52" s="18"/>
      <c r="S52" s="20"/>
      <c r="T52" s="20"/>
      <c r="U52" s="20"/>
      <c r="V52" s="20"/>
      <c r="W52" s="20" t="s">
        <v>94</v>
      </c>
      <c r="X52" s="18"/>
    </row>
    <row r="53" spans="1:24" s="7" customFormat="1" ht="9.75" customHeight="1">
      <c r="A53" s="6"/>
      <c r="B53" s="22"/>
      <c r="C53" s="22"/>
      <c r="E53" s="17"/>
      <c r="F53" s="18"/>
      <c r="G53" s="20"/>
      <c r="H53" s="20"/>
      <c r="I53" s="20"/>
      <c r="J53" s="20"/>
      <c r="K53" s="20" t="s">
        <v>94</v>
      </c>
      <c r="L53" s="18"/>
      <c r="M53" s="38"/>
      <c r="N53" s="47" t="s">
        <v>121</v>
      </c>
      <c r="O53" s="47"/>
      <c r="P53" s="39"/>
      <c r="Q53" s="15">
        <v>2143</v>
      </c>
      <c r="R53" s="16">
        <v>26628</v>
      </c>
      <c r="S53" s="16">
        <v>91</v>
      </c>
      <c r="T53" s="16">
        <v>524</v>
      </c>
      <c r="U53" s="16">
        <v>18</v>
      </c>
      <c r="V53" s="16">
        <v>214</v>
      </c>
      <c r="W53" s="16">
        <v>2144</v>
      </c>
      <c r="X53" s="16">
        <v>26318</v>
      </c>
    </row>
    <row r="54" spans="1:24" s="7" customFormat="1" ht="9.75" customHeight="1">
      <c r="A54" s="6"/>
      <c r="B54" s="50" t="s">
        <v>122</v>
      </c>
      <c r="C54" s="50"/>
      <c r="D54" s="5"/>
      <c r="E54" s="15">
        <v>504</v>
      </c>
      <c r="F54" s="16">
        <v>6646</v>
      </c>
      <c r="G54" s="16">
        <v>32</v>
      </c>
      <c r="H54" s="16">
        <v>339</v>
      </c>
      <c r="I54" s="16">
        <v>13</v>
      </c>
      <c r="J54" s="16">
        <v>69</v>
      </c>
      <c r="K54" s="16">
        <v>506</v>
      </c>
      <c r="L54" s="16">
        <v>6376</v>
      </c>
      <c r="M54" s="38"/>
      <c r="N54" s="40"/>
      <c r="O54" s="40" t="s">
        <v>74</v>
      </c>
      <c r="P54" s="41"/>
      <c r="Q54" s="17">
        <v>536</v>
      </c>
      <c r="R54" s="18">
        <v>6068.5</v>
      </c>
      <c r="S54" s="20">
        <v>26</v>
      </c>
      <c r="T54" s="20">
        <v>118</v>
      </c>
      <c r="U54" s="20">
        <v>7</v>
      </c>
      <c r="V54" s="20">
        <v>37</v>
      </c>
      <c r="W54" s="20">
        <v>536</v>
      </c>
      <c r="X54" s="18">
        <v>5988</v>
      </c>
    </row>
    <row r="55" spans="1:24" s="7" customFormat="1" ht="9.75" customHeight="1">
      <c r="A55" s="6"/>
      <c r="B55" s="22"/>
      <c r="C55" s="22" t="s">
        <v>25</v>
      </c>
      <c r="E55" s="17">
        <v>92</v>
      </c>
      <c r="F55" s="18" t="s">
        <v>144</v>
      </c>
      <c r="G55" s="20">
        <v>6</v>
      </c>
      <c r="H55" s="20">
        <v>91</v>
      </c>
      <c r="I55" s="20">
        <v>2</v>
      </c>
      <c r="J55" s="20" t="s">
        <v>143</v>
      </c>
      <c r="K55" s="20">
        <v>92</v>
      </c>
      <c r="L55" s="18">
        <v>1442</v>
      </c>
      <c r="M55" s="38"/>
      <c r="N55" s="40"/>
      <c r="O55" s="40" t="s">
        <v>75</v>
      </c>
      <c r="P55" s="41"/>
      <c r="Q55" s="17">
        <v>189</v>
      </c>
      <c r="R55" s="18" t="s">
        <v>144</v>
      </c>
      <c r="S55" s="20">
        <v>7</v>
      </c>
      <c r="T55" s="20">
        <v>93</v>
      </c>
      <c r="U55" s="20">
        <v>2</v>
      </c>
      <c r="V55" s="20" t="s">
        <v>143</v>
      </c>
      <c r="W55" s="20">
        <v>189</v>
      </c>
      <c r="X55" s="18">
        <v>2097</v>
      </c>
    </row>
    <row r="56" spans="1:24" s="7" customFormat="1" ht="9.75" customHeight="1">
      <c r="A56" s="6"/>
      <c r="B56" s="22"/>
      <c r="C56" s="22" t="s">
        <v>26</v>
      </c>
      <c r="E56" s="17">
        <v>96</v>
      </c>
      <c r="F56" s="18">
        <v>1465</v>
      </c>
      <c r="G56" s="20">
        <v>8</v>
      </c>
      <c r="H56" s="20">
        <v>181</v>
      </c>
      <c r="I56" s="20" t="s">
        <v>93</v>
      </c>
      <c r="J56" s="20" t="s">
        <v>93</v>
      </c>
      <c r="K56" s="20">
        <v>96</v>
      </c>
      <c r="L56" s="18">
        <v>1284</v>
      </c>
      <c r="M56" s="38"/>
      <c r="N56" s="40"/>
      <c r="O56" s="40" t="s">
        <v>76</v>
      </c>
      <c r="P56" s="41"/>
      <c r="Q56" s="17">
        <v>764</v>
      </c>
      <c r="R56" s="18">
        <v>9648.8</v>
      </c>
      <c r="S56" s="20">
        <v>19</v>
      </c>
      <c r="T56" s="20">
        <v>65</v>
      </c>
      <c r="U56" s="20">
        <v>3</v>
      </c>
      <c r="V56" s="20">
        <v>7</v>
      </c>
      <c r="W56" s="20">
        <v>764</v>
      </c>
      <c r="X56" s="18">
        <v>9591</v>
      </c>
    </row>
    <row r="57" spans="1:24" s="7" customFormat="1" ht="9.75" customHeight="1">
      <c r="A57" s="6"/>
      <c r="B57" s="22"/>
      <c r="C57" s="22" t="s">
        <v>27</v>
      </c>
      <c r="E57" s="17">
        <v>16</v>
      </c>
      <c r="F57" s="18" t="s">
        <v>144</v>
      </c>
      <c r="G57" s="20">
        <v>1</v>
      </c>
      <c r="H57" s="20" t="s">
        <v>143</v>
      </c>
      <c r="I57" s="20" t="s">
        <v>93</v>
      </c>
      <c r="J57" s="20" t="s">
        <v>93</v>
      </c>
      <c r="K57" s="20">
        <v>16</v>
      </c>
      <c r="L57" s="18">
        <v>109</v>
      </c>
      <c r="M57" s="38"/>
      <c r="N57" s="40"/>
      <c r="O57" s="40" t="s">
        <v>77</v>
      </c>
      <c r="P57" s="41"/>
      <c r="Q57" s="17">
        <v>458</v>
      </c>
      <c r="R57" s="18">
        <v>6069.1</v>
      </c>
      <c r="S57" s="20">
        <v>32</v>
      </c>
      <c r="T57" s="20">
        <v>196</v>
      </c>
      <c r="U57" s="20">
        <v>4</v>
      </c>
      <c r="V57" s="20">
        <v>115</v>
      </c>
      <c r="W57" s="20">
        <v>458</v>
      </c>
      <c r="X57" s="18">
        <v>5988</v>
      </c>
    </row>
    <row r="58" spans="1:24" s="7" customFormat="1" ht="9.75" customHeight="1">
      <c r="A58" s="6"/>
      <c r="B58" s="22"/>
      <c r="C58" s="22" t="s">
        <v>28</v>
      </c>
      <c r="E58" s="17">
        <v>43</v>
      </c>
      <c r="F58" s="18">
        <v>411.1</v>
      </c>
      <c r="G58" s="20">
        <v>1</v>
      </c>
      <c r="H58" s="21" t="s">
        <v>143</v>
      </c>
      <c r="I58" s="20">
        <v>2</v>
      </c>
      <c r="J58" s="20" t="s">
        <v>143</v>
      </c>
      <c r="K58" s="20">
        <v>43</v>
      </c>
      <c r="L58" s="18">
        <v>437</v>
      </c>
      <c r="M58" s="38"/>
      <c r="N58" s="40"/>
      <c r="O58" s="40" t="s">
        <v>78</v>
      </c>
      <c r="P58" s="41"/>
      <c r="Q58" s="17">
        <v>196</v>
      </c>
      <c r="R58" s="18" t="s">
        <v>144</v>
      </c>
      <c r="S58" s="20">
        <v>7</v>
      </c>
      <c r="T58" s="20">
        <v>52</v>
      </c>
      <c r="U58" s="20">
        <v>2</v>
      </c>
      <c r="V58" s="20" t="s">
        <v>143</v>
      </c>
      <c r="W58" s="20">
        <v>197</v>
      </c>
      <c r="X58" s="18">
        <v>2654</v>
      </c>
    </row>
    <row r="59" spans="1:24" s="7" customFormat="1" ht="9.75" customHeight="1">
      <c r="A59" s="6"/>
      <c r="B59" s="22"/>
      <c r="C59" s="22" t="s">
        <v>29</v>
      </c>
      <c r="E59" s="17">
        <v>145</v>
      </c>
      <c r="F59" s="18">
        <v>1493.8</v>
      </c>
      <c r="G59" s="20">
        <v>10</v>
      </c>
      <c r="H59" s="20">
        <v>31</v>
      </c>
      <c r="I59" s="20">
        <v>8</v>
      </c>
      <c r="J59" s="20">
        <v>30</v>
      </c>
      <c r="K59" s="20">
        <v>147</v>
      </c>
      <c r="L59" s="18">
        <v>1492</v>
      </c>
      <c r="M59" s="38"/>
      <c r="N59" s="40"/>
      <c r="O59" s="40"/>
      <c r="P59" s="41"/>
      <c r="Q59" s="17"/>
      <c r="R59" s="18"/>
      <c r="S59" s="20"/>
      <c r="T59" s="20"/>
      <c r="U59" s="20"/>
      <c r="V59" s="20"/>
      <c r="W59" s="20" t="s">
        <v>94</v>
      </c>
      <c r="X59" s="18" t="s">
        <v>147</v>
      </c>
    </row>
    <row r="60" spans="1:24" s="7" customFormat="1" ht="9.75" customHeight="1">
      <c r="A60" s="6"/>
      <c r="B60" s="22"/>
      <c r="C60" s="22" t="s">
        <v>30</v>
      </c>
      <c r="E60" s="17">
        <v>36</v>
      </c>
      <c r="F60" s="18">
        <v>359.6</v>
      </c>
      <c r="G60" s="20">
        <v>4</v>
      </c>
      <c r="H60" s="20">
        <v>24</v>
      </c>
      <c r="I60" s="20" t="s">
        <v>93</v>
      </c>
      <c r="J60" s="20" t="s">
        <v>93</v>
      </c>
      <c r="K60" s="20">
        <v>36</v>
      </c>
      <c r="L60" s="18">
        <v>336</v>
      </c>
      <c r="M60" s="38"/>
      <c r="N60" s="47" t="s">
        <v>123</v>
      </c>
      <c r="O60" s="47"/>
      <c r="P60" s="39"/>
      <c r="Q60" s="15">
        <v>1923</v>
      </c>
      <c r="R60" s="16">
        <v>29727</v>
      </c>
      <c r="S60" s="16">
        <v>129</v>
      </c>
      <c r="T60" s="16">
        <v>997</v>
      </c>
      <c r="U60" s="16">
        <v>11</v>
      </c>
      <c r="V60" s="16">
        <v>83</v>
      </c>
      <c r="W60" s="16">
        <v>1923</v>
      </c>
      <c r="X60" s="16">
        <v>28814</v>
      </c>
    </row>
    <row r="61" spans="1:24" s="7" customFormat="1" ht="9.75" customHeight="1">
      <c r="A61" s="6"/>
      <c r="B61" s="22"/>
      <c r="C61" s="22" t="s">
        <v>31</v>
      </c>
      <c r="E61" s="17">
        <v>9</v>
      </c>
      <c r="F61" s="18" t="s">
        <v>144</v>
      </c>
      <c r="G61" s="20">
        <v>2</v>
      </c>
      <c r="H61" s="20" t="s">
        <v>143</v>
      </c>
      <c r="I61" s="20" t="s">
        <v>93</v>
      </c>
      <c r="J61" s="20" t="s">
        <v>93</v>
      </c>
      <c r="K61" s="20">
        <v>9</v>
      </c>
      <c r="L61" s="18">
        <v>84</v>
      </c>
      <c r="M61" s="38"/>
      <c r="N61" s="40"/>
      <c r="O61" s="40" t="s">
        <v>79</v>
      </c>
      <c r="P61" s="41"/>
      <c r="Q61" s="17">
        <v>465</v>
      </c>
      <c r="R61" s="18">
        <v>6926.5</v>
      </c>
      <c r="S61" s="20">
        <v>6</v>
      </c>
      <c r="T61" s="20">
        <v>220</v>
      </c>
      <c r="U61" s="20">
        <v>4</v>
      </c>
      <c r="V61" s="20">
        <v>27</v>
      </c>
      <c r="W61" s="20">
        <v>465</v>
      </c>
      <c r="X61" s="18">
        <v>6734</v>
      </c>
    </row>
    <row r="62" spans="1:24" s="7" customFormat="1" ht="9.75" customHeight="1">
      <c r="A62" s="6"/>
      <c r="B62" s="22"/>
      <c r="C62" s="22" t="s">
        <v>32</v>
      </c>
      <c r="E62" s="17">
        <v>67</v>
      </c>
      <c r="F62" s="18" t="s">
        <v>144</v>
      </c>
      <c r="G62" s="20" t="s">
        <v>93</v>
      </c>
      <c r="H62" s="20" t="s">
        <v>93</v>
      </c>
      <c r="I62" s="20">
        <v>1</v>
      </c>
      <c r="J62" s="20" t="s">
        <v>143</v>
      </c>
      <c r="K62" s="20">
        <v>67</v>
      </c>
      <c r="L62" s="18">
        <v>1192</v>
      </c>
      <c r="M62" s="38"/>
      <c r="N62" s="40"/>
      <c r="O62" s="40" t="s">
        <v>80</v>
      </c>
      <c r="P62" s="41"/>
      <c r="Q62" s="17">
        <v>298</v>
      </c>
      <c r="R62" s="18" t="s">
        <v>144</v>
      </c>
      <c r="S62" s="20">
        <v>60</v>
      </c>
      <c r="T62" s="20">
        <v>238</v>
      </c>
      <c r="U62" s="20">
        <v>1</v>
      </c>
      <c r="V62" s="20" t="s">
        <v>143</v>
      </c>
      <c r="W62" s="20">
        <v>298</v>
      </c>
      <c r="X62" s="18">
        <v>5600</v>
      </c>
    </row>
    <row r="63" spans="1:24" s="7" customFormat="1" ht="9.75" customHeight="1">
      <c r="A63" s="6"/>
      <c r="B63" s="22"/>
      <c r="C63" s="22"/>
      <c r="E63" s="17"/>
      <c r="F63" s="18"/>
      <c r="G63" s="20"/>
      <c r="H63" s="20"/>
      <c r="I63" s="20"/>
      <c r="J63" s="20"/>
      <c r="K63" s="20" t="s">
        <v>94</v>
      </c>
      <c r="L63" s="18"/>
      <c r="M63" s="38"/>
      <c r="N63" s="40"/>
      <c r="O63" s="40" t="s">
        <v>81</v>
      </c>
      <c r="P63" s="41"/>
      <c r="Q63" s="17">
        <v>189</v>
      </c>
      <c r="R63" s="18">
        <v>3490.7</v>
      </c>
      <c r="S63" s="20">
        <v>5</v>
      </c>
      <c r="T63" s="20">
        <v>57</v>
      </c>
      <c r="U63" s="20">
        <v>1</v>
      </c>
      <c r="V63" s="33">
        <v>0</v>
      </c>
      <c r="W63" s="20">
        <v>189</v>
      </c>
      <c r="X63" s="18">
        <v>3434</v>
      </c>
    </row>
    <row r="64" spans="1:24" s="7" customFormat="1" ht="9.75" customHeight="1">
      <c r="A64" s="6"/>
      <c r="B64" s="50" t="s">
        <v>124</v>
      </c>
      <c r="C64" s="50"/>
      <c r="D64" s="5"/>
      <c r="E64" s="15">
        <v>399</v>
      </c>
      <c r="F64" s="16">
        <v>5386</v>
      </c>
      <c r="G64" s="16">
        <v>28</v>
      </c>
      <c r="H64" s="16">
        <v>259</v>
      </c>
      <c r="I64" s="16">
        <v>6</v>
      </c>
      <c r="J64" s="16">
        <v>14</v>
      </c>
      <c r="K64" s="16">
        <v>399</v>
      </c>
      <c r="L64" s="16">
        <v>5140</v>
      </c>
      <c r="M64" s="38"/>
      <c r="N64" s="40"/>
      <c r="O64" s="40" t="s">
        <v>82</v>
      </c>
      <c r="P64" s="41"/>
      <c r="Q64" s="17">
        <v>126</v>
      </c>
      <c r="R64" s="18">
        <v>1287.4</v>
      </c>
      <c r="S64" s="20">
        <v>1</v>
      </c>
      <c r="T64" s="20" t="s">
        <v>155</v>
      </c>
      <c r="U64" s="20" t="s">
        <v>93</v>
      </c>
      <c r="V64" s="20" t="s">
        <v>93</v>
      </c>
      <c r="W64" s="20">
        <v>126</v>
      </c>
      <c r="X64" s="18">
        <v>1287</v>
      </c>
    </row>
    <row r="65" spans="1:24" s="7" customFormat="1" ht="9.75" customHeight="1">
      <c r="A65" s="6"/>
      <c r="B65" s="22"/>
      <c r="C65" s="22" t="s">
        <v>33</v>
      </c>
      <c r="E65" s="17">
        <v>17</v>
      </c>
      <c r="F65" s="18" t="s">
        <v>144</v>
      </c>
      <c r="G65" s="20" t="s">
        <v>93</v>
      </c>
      <c r="H65" s="20" t="s">
        <v>93</v>
      </c>
      <c r="I65" s="20">
        <v>1</v>
      </c>
      <c r="J65" s="20" t="s">
        <v>143</v>
      </c>
      <c r="K65" s="20">
        <v>17</v>
      </c>
      <c r="L65" s="18">
        <v>300</v>
      </c>
      <c r="M65" s="38"/>
      <c r="N65" s="40"/>
      <c r="O65" s="40" t="s">
        <v>83</v>
      </c>
      <c r="P65" s="41"/>
      <c r="Q65" s="17">
        <v>85</v>
      </c>
      <c r="R65" s="18" t="s">
        <v>144</v>
      </c>
      <c r="S65" s="20">
        <v>1</v>
      </c>
      <c r="T65" s="20" t="s">
        <v>143</v>
      </c>
      <c r="U65" s="20" t="s">
        <v>93</v>
      </c>
      <c r="V65" s="20" t="s">
        <v>93</v>
      </c>
      <c r="W65" s="20">
        <v>85</v>
      </c>
      <c r="X65" s="18">
        <v>1297</v>
      </c>
    </row>
    <row r="66" spans="1:24" s="7" customFormat="1" ht="9.75" customHeight="1">
      <c r="A66" s="6"/>
      <c r="B66" s="22"/>
      <c r="C66" s="22" t="s">
        <v>34</v>
      </c>
      <c r="E66" s="17">
        <v>106</v>
      </c>
      <c r="F66" s="18" t="s">
        <v>144</v>
      </c>
      <c r="G66" s="20">
        <v>17</v>
      </c>
      <c r="H66" s="20">
        <v>109</v>
      </c>
      <c r="I66" s="20">
        <v>2</v>
      </c>
      <c r="J66" s="21" t="s">
        <v>143</v>
      </c>
      <c r="K66" s="20">
        <v>106</v>
      </c>
      <c r="L66" s="18">
        <v>857</v>
      </c>
      <c r="M66" s="38"/>
      <c r="N66" s="40"/>
      <c r="O66" s="40" t="s">
        <v>84</v>
      </c>
      <c r="P66" s="41"/>
      <c r="Q66" s="17">
        <v>299</v>
      </c>
      <c r="R66" s="18" t="s">
        <v>144</v>
      </c>
      <c r="S66" s="20">
        <v>34</v>
      </c>
      <c r="T66" s="20">
        <v>220</v>
      </c>
      <c r="U66" s="20">
        <v>1</v>
      </c>
      <c r="V66" s="20" t="s">
        <v>143</v>
      </c>
      <c r="W66" s="20">
        <v>299</v>
      </c>
      <c r="X66" s="18">
        <v>3488</v>
      </c>
    </row>
    <row r="67" spans="1:24" s="7" customFormat="1" ht="9.75" customHeight="1">
      <c r="A67" s="6"/>
      <c r="B67" s="22"/>
      <c r="C67" s="22" t="s">
        <v>35</v>
      </c>
      <c r="E67" s="17">
        <v>21</v>
      </c>
      <c r="F67" s="18">
        <v>259</v>
      </c>
      <c r="G67" s="20">
        <v>2</v>
      </c>
      <c r="H67" s="20" t="s">
        <v>143</v>
      </c>
      <c r="I67" s="20">
        <v>1</v>
      </c>
      <c r="J67" s="33" t="s">
        <v>143</v>
      </c>
      <c r="K67" s="20">
        <v>21</v>
      </c>
      <c r="L67" s="18">
        <v>249</v>
      </c>
      <c r="M67" s="38"/>
      <c r="N67" s="40"/>
      <c r="O67" s="40" t="s">
        <v>85</v>
      </c>
      <c r="P67" s="41"/>
      <c r="Q67" s="17">
        <v>309</v>
      </c>
      <c r="R67" s="18">
        <v>4726.6</v>
      </c>
      <c r="S67" s="20">
        <v>15</v>
      </c>
      <c r="T67" s="20">
        <v>209</v>
      </c>
      <c r="U67" s="20">
        <v>4</v>
      </c>
      <c r="V67" s="20">
        <v>28</v>
      </c>
      <c r="W67" s="20">
        <v>309</v>
      </c>
      <c r="X67" s="18">
        <v>4546</v>
      </c>
    </row>
    <row r="68" spans="1:24" s="7" customFormat="1" ht="9.75" customHeight="1">
      <c r="A68" s="6"/>
      <c r="B68" s="22"/>
      <c r="C68" s="22" t="s">
        <v>36</v>
      </c>
      <c r="E68" s="17">
        <v>9</v>
      </c>
      <c r="F68" s="18">
        <v>86</v>
      </c>
      <c r="G68" s="20" t="s">
        <v>93</v>
      </c>
      <c r="H68" s="20" t="s">
        <v>93</v>
      </c>
      <c r="I68" s="20" t="s">
        <v>93</v>
      </c>
      <c r="J68" s="20" t="s">
        <v>93</v>
      </c>
      <c r="K68" s="20">
        <v>9</v>
      </c>
      <c r="L68" s="18">
        <v>86</v>
      </c>
      <c r="M68" s="38"/>
      <c r="N68" s="40"/>
      <c r="O68" s="40" t="s">
        <v>86</v>
      </c>
      <c r="P68" s="41"/>
      <c r="Q68" s="17">
        <v>152</v>
      </c>
      <c r="R68" s="18">
        <v>2471.8</v>
      </c>
      <c r="S68" s="20">
        <v>7</v>
      </c>
      <c r="T68" s="20">
        <v>44</v>
      </c>
      <c r="U68" s="20" t="s">
        <v>93</v>
      </c>
      <c r="V68" s="20" t="s">
        <v>93</v>
      </c>
      <c r="W68" s="20">
        <v>152</v>
      </c>
      <c r="X68" s="18">
        <v>2428</v>
      </c>
    </row>
    <row r="69" spans="1:24" s="7" customFormat="1" ht="9.75" customHeight="1">
      <c r="A69" s="6"/>
      <c r="B69" s="22"/>
      <c r="C69" s="22" t="s">
        <v>37</v>
      </c>
      <c r="E69" s="17">
        <v>7</v>
      </c>
      <c r="F69" s="18">
        <v>100.1</v>
      </c>
      <c r="G69" s="20" t="s">
        <v>93</v>
      </c>
      <c r="H69" s="20" t="s">
        <v>93</v>
      </c>
      <c r="I69" s="20" t="s">
        <v>93</v>
      </c>
      <c r="J69" s="20" t="s">
        <v>93</v>
      </c>
      <c r="K69" s="20">
        <v>7</v>
      </c>
      <c r="L69" s="18">
        <v>100</v>
      </c>
      <c r="M69" s="38"/>
      <c r="N69" s="40"/>
      <c r="O69" s="40"/>
      <c r="P69" s="41"/>
      <c r="Q69" s="17"/>
      <c r="R69" s="18"/>
      <c r="S69" s="20"/>
      <c r="T69" s="20"/>
      <c r="U69" s="20"/>
      <c r="V69" s="20"/>
      <c r="W69" s="20" t="s">
        <v>94</v>
      </c>
      <c r="X69" s="18"/>
    </row>
    <row r="70" spans="1:24" s="7" customFormat="1" ht="9.75" customHeight="1">
      <c r="A70" s="6"/>
      <c r="B70" s="22"/>
      <c r="C70" s="22" t="s">
        <v>38</v>
      </c>
      <c r="E70" s="17">
        <v>13</v>
      </c>
      <c r="F70" s="18" t="s">
        <v>144</v>
      </c>
      <c r="G70" s="20">
        <v>2</v>
      </c>
      <c r="H70" s="20" t="s">
        <v>143</v>
      </c>
      <c r="I70" s="20" t="s">
        <v>93</v>
      </c>
      <c r="J70" s="20" t="s">
        <v>93</v>
      </c>
      <c r="K70" s="20">
        <v>13</v>
      </c>
      <c r="L70" s="18">
        <v>202</v>
      </c>
      <c r="M70" s="38"/>
      <c r="N70" s="47" t="s">
        <v>125</v>
      </c>
      <c r="O70" s="47"/>
      <c r="P70" s="39"/>
      <c r="Q70" s="15">
        <v>1967</v>
      </c>
      <c r="R70" s="16">
        <v>28142</v>
      </c>
      <c r="S70" s="16">
        <v>86</v>
      </c>
      <c r="T70" s="16">
        <v>820</v>
      </c>
      <c r="U70" s="16">
        <v>15</v>
      </c>
      <c r="V70" s="16">
        <v>87</v>
      </c>
      <c r="W70" s="16">
        <v>1967</v>
      </c>
      <c r="X70" s="16">
        <v>27408</v>
      </c>
    </row>
    <row r="71" spans="1:24" s="7" customFormat="1" ht="9.75" customHeight="1">
      <c r="A71" s="6"/>
      <c r="B71" s="22"/>
      <c r="C71" s="22" t="s">
        <v>39</v>
      </c>
      <c r="E71" s="17">
        <v>226</v>
      </c>
      <c r="F71" s="18" t="s">
        <v>144</v>
      </c>
      <c r="G71" s="20">
        <v>7</v>
      </c>
      <c r="H71" s="20">
        <v>139</v>
      </c>
      <c r="I71" s="20">
        <v>2</v>
      </c>
      <c r="J71" s="20" t="s">
        <v>143</v>
      </c>
      <c r="K71" s="20">
        <v>226</v>
      </c>
      <c r="L71" s="18">
        <v>3346</v>
      </c>
      <c r="M71" s="38"/>
      <c r="N71" s="40"/>
      <c r="O71" s="40" t="s">
        <v>87</v>
      </c>
      <c r="P71" s="41"/>
      <c r="Q71" s="17">
        <v>436</v>
      </c>
      <c r="R71" s="18" t="s">
        <v>144</v>
      </c>
      <c r="S71" s="20">
        <v>8</v>
      </c>
      <c r="T71" s="20">
        <v>204</v>
      </c>
      <c r="U71" s="20">
        <v>2</v>
      </c>
      <c r="V71" s="20" t="s">
        <v>143</v>
      </c>
      <c r="W71" s="20">
        <v>436</v>
      </c>
      <c r="X71" s="18">
        <v>5765</v>
      </c>
    </row>
    <row r="72" spans="1:24" s="7" customFormat="1" ht="9.75" customHeight="1">
      <c r="A72" s="6"/>
      <c r="B72" s="22"/>
      <c r="C72" s="22"/>
      <c r="E72" s="17"/>
      <c r="F72" s="18"/>
      <c r="G72" s="20"/>
      <c r="H72" s="20"/>
      <c r="I72" s="20"/>
      <c r="J72" s="20"/>
      <c r="K72" s="20" t="s">
        <v>94</v>
      </c>
      <c r="L72" s="18"/>
      <c r="M72" s="38"/>
      <c r="N72" s="40"/>
      <c r="O72" s="40" t="s">
        <v>88</v>
      </c>
      <c r="P72" s="41"/>
      <c r="Q72" s="17">
        <v>420</v>
      </c>
      <c r="R72" s="18">
        <v>5815.3</v>
      </c>
      <c r="S72" s="20">
        <v>17</v>
      </c>
      <c r="T72" s="20">
        <v>59</v>
      </c>
      <c r="U72" s="20">
        <v>5</v>
      </c>
      <c r="V72" s="20">
        <v>35</v>
      </c>
      <c r="W72" s="20">
        <v>420</v>
      </c>
      <c r="X72" s="18">
        <v>5791</v>
      </c>
    </row>
    <row r="73" spans="1:24" s="7" customFormat="1" ht="9.75" customHeight="1">
      <c r="A73" s="6"/>
      <c r="B73" s="50" t="s">
        <v>126</v>
      </c>
      <c r="C73" s="50"/>
      <c r="D73" s="5"/>
      <c r="E73" s="15">
        <v>337</v>
      </c>
      <c r="F73" s="16">
        <v>3430.1</v>
      </c>
      <c r="G73" s="16">
        <v>5</v>
      </c>
      <c r="H73" s="16">
        <v>12</v>
      </c>
      <c r="I73" s="16">
        <v>3</v>
      </c>
      <c r="J73" s="16">
        <v>5</v>
      </c>
      <c r="K73" s="16">
        <v>337</v>
      </c>
      <c r="L73" s="16">
        <v>3423</v>
      </c>
      <c r="M73" s="38"/>
      <c r="N73" s="40"/>
      <c r="O73" s="40" t="s">
        <v>89</v>
      </c>
      <c r="P73" s="41"/>
      <c r="Q73" s="17">
        <v>167</v>
      </c>
      <c r="R73" s="18">
        <v>2226.3</v>
      </c>
      <c r="S73" s="20">
        <v>3</v>
      </c>
      <c r="T73" s="20">
        <v>4</v>
      </c>
      <c r="U73" s="20">
        <v>6</v>
      </c>
      <c r="V73" s="20">
        <v>20</v>
      </c>
      <c r="W73" s="20">
        <v>167</v>
      </c>
      <c r="X73" s="18">
        <v>2242</v>
      </c>
    </row>
    <row r="74" spans="1:24" ht="9.75" customHeight="1">
      <c r="A74" s="25"/>
      <c r="B74" s="22"/>
      <c r="C74" s="22" t="s">
        <v>40</v>
      </c>
      <c r="E74" s="17">
        <v>115</v>
      </c>
      <c r="F74" s="18">
        <v>669.9</v>
      </c>
      <c r="G74" s="20">
        <v>3</v>
      </c>
      <c r="H74" s="20" t="s">
        <v>143</v>
      </c>
      <c r="I74" s="20">
        <v>1</v>
      </c>
      <c r="J74" s="20" t="s">
        <v>143</v>
      </c>
      <c r="K74" s="20">
        <v>115</v>
      </c>
      <c r="L74" s="18">
        <v>667</v>
      </c>
      <c r="M74" s="35"/>
      <c r="N74" s="40"/>
      <c r="O74" s="40" t="s">
        <v>90</v>
      </c>
      <c r="P74" s="37"/>
      <c r="Q74" s="17">
        <v>178</v>
      </c>
      <c r="R74" s="18">
        <v>2628.6</v>
      </c>
      <c r="S74" s="20">
        <v>27</v>
      </c>
      <c r="T74" s="20">
        <v>154</v>
      </c>
      <c r="U74" s="20" t="s">
        <v>93</v>
      </c>
      <c r="V74" s="20" t="s">
        <v>93</v>
      </c>
      <c r="W74" s="20">
        <v>178</v>
      </c>
      <c r="X74" s="18">
        <v>2475</v>
      </c>
    </row>
    <row r="75" spans="1:24" ht="9.75" customHeight="1">
      <c r="A75" s="25"/>
      <c r="B75" s="22"/>
      <c r="C75" s="22" t="s">
        <v>41</v>
      </c>
      <c r="E75" s="17">
        <v>27</v>
      </c>
      <c r="F75" s="18">
        <v>142.4</v>
      </c>
      <c r="G75" s="20" t="s">
        <v>93</v>
      </c>
      <c r="H75" s="20" t="s">
        <v>93</v>
      </c>
      <c r="I75" s="20" t="s">
        <v>93</v>
      </c>
      <c r="J75" s="20" t="s">
        <v>93</v>
      </c>
      <c r="K75" s="20">
        <v>27</v>
      </c>
      <c r="L75" s="18">
        <v>142</v>
      </c>
      <c r="M75" s="35"/>
      <c r="N75" s="40"/>
      <c r="O75" s="40" t="s">
        <v>91</v>
      </c>
      <c r="P75" s="37"/>
      <c r="Q75" s="17">
        <v>448</v>
      </c>
      <c r="R75" s="18">
        <v>5812.5</v>
      </c>
      <c r="S75" s="20">
        <v>21</v>
      </c>
      <c r="T75" s="20">
        <v>242</v>
      </c>
      <c r="U75" s="20" t="s">
        <v>93</v>
      </c>
      <c r="V75" s="20" t="s">
        <v>93</v>
      </c>
      <c r="W75" s="20">
        <v>448</v>
      </c>
      <c r="X75" s="18">
        <v>5571</v>
      </c>
    </row>
    <row r="76" spans="1:24" ht="9.75" customHeight="1">
      <c r="A76" s="25"/>
      <c r="B76" s="22"/>
      <c r="C76" s="22" t="s">
        <v>42</v>
      </c>
      <c r="E76" s="17">
        <v>195</v>
      </c>
      <c r="F76" s="18">
        <v>2617.8</v>
      </c>
      <c r="G76" s="20">
        <v>2</v>
      </c>
      <c r="H76" s="20" t="s">
        <v>143</v>
      </c>
      <c r="I76" s="20">
        <v>2</v>
      </c>
      <c r="J76" s="20" t="s">
        <v>143</v>
      </c>
      <c r="K76" s="20">
        <v>195</v>
      </c>
      <c r="L76" s="18">
        <v>2614</v>
      </c>
      <c r="M76" s="35"/>
      <c r="N76" s="40"/>
      <c r="O76" s="40" t="s">
        <v>92</v>
      </c>
      <c r="P76" s="37"/>
      <c r="Q76" s="17">
        <v>318</v>
      </c>
      <c r="R76" s="18" t="s">
        <v>144</v>
      </c>
      <c r="S76" s="20">
        <v>10</v>
      </c>
      <c r="T76" s="20">
        <v>157</v>
      </c>
      <c r="U76" s="20">
        <v>2</v>
      </c>
      <c r="V76" s="20" t="s">
        <v>143</v>
      </c>
      <c r="W76" s="20">
        <v>318</v>
      </c>
      <c r="X76" s="18">
        <v>5564</v>
      </c>
    </row>
    <row r="77" spans="1:23" ht="4.5" customHeight="1" thickBot="1">
      <c r="A77" s="25"/>
      <c r="B77" s="25"/>
      <c r="C77" s="25"/>
      <c r="E77" s="30"/>
      <c r="M77" s="42"/>
      <c r="N77" s="31"/>
      <c r="O77" s="31"/>
      <c r="P77" s="43"/>
      <c r="Q77" s="30"/>
      <c r="S77" s="31"/>
      <c r="T77" s="31"/>
      <c r="U77" s="31"/>
      <c r="W77" s="31"/>
    </row>
    <row r="78" spans="1:24" s="14" customFormat="1" ht="12" customHeight="1">
      <c r="A78" s="10" t="s">
        <v>96</v>
      </c>
      <c r="B78" s="11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3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</sheetData>
  <sheetProtection/>
  <mergeCells count="30">
    <mergeCell ref="B73:C73"/>
    <mergeCell ref="N15:O15"/>
    <mergeCell ref="W5:X5"/>
    <mergeCell ref="N8:O8"/>
    <mergeCell ref="M5:P6"/>
    <mergeCell ref="Q5:R5"/>
    <mergeCell ref="S5:T5"/>
    <mergeCell ref="K5:L5"/>
    <mergeCell ref="A5:D6"/>
    <mergeCell ref="E5:F5"/>
    <mergeCell ref="U5:V5"/>
    <mergeCell ref="B40:C40"/>
    <mergeCell ref="N33:O33"/>
    <mergeCell ref="N40:O40"/>
    <mergeCell ref="N53:O53"/>
    <mergeCell ref="N60:O60"/>
    <mergeCell ref="B48:C48"/>
    <mergeCell ref="B54:C54"/>
    <mergeCell ref="G5:H5"/>
    <mergeCell ref="I5:J5"/>
    <mergeCell ref="N70:O70"/>
    <mergeCell ref="B8:C8"/>
    <mergeCell ref="B10:C10"/>
    <mergeCell ref="B12:C12"/>
    <mergeCell ref="N37:O37"/>
    <mergeCell ref="N24:O24"/>
    <mergeCell ref="B29:C29"/>
    <mergeCell ref="B35:C35"/>
    <mergeCell ref="B64:C64"/>
    <mergeCell ref="B44:C44"/>
  </mergeCells>
  <printOptions/>
  <pageMargins left="0.7874015748031497" right="0.45" top="0.6692913385826772" bottom="0.44" header="0.5118110236220472" footer="0.5118110236220472"/>
  <pageSetup horizontalDpi="204" verticalDpi="204" orientation="portrait" pageOrder="overThenDown" paperSize="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8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.12109375" style="26" customWidth="1"/>
    <col min="2" max="2" width="2.625" style="26" customWidth="1"/>
    <col min="3" max="3" width="10.25390625" style="26" customWidth="1"/>
    <col min="4" max="4" width="1.00390625" style="26" customWidth="1"/>
    <col min="5" max="13" width="8.00390625" style="26" customWidth="1"/>
    <col min="14" max="23" width="8.625" style="26" customWidth="1"/>
    <col min="24" max="16384" width="9.00390625" style="26" customWidth="1"/>
  </cols>
  <sheetData>
    <row r="1" ht="17.25">
      <c r="I1" s="1" t="s">
        <v>156</v>
      </c>
    </row>
    <row r="2" ht="2.25" customHeight="1">
      <c r="I2" s="1"/>
    </row>
    <row r="3" ht="14.25">
      <c r="K3" s="9" t="s">
        <v>157</v>
      </c>
    </row>
    <row r="4" ht="2.25" customHeight="1">
      <c r="K4" s="9"/>
    </row>
    <row r="5" s="14" customFormat="1" ht="10.5" customHeight="1">
      <c r="A5" s="8" t="s">
        <v>158</v>
      </c>
    </row>
    <row r="6" s="14" customFormat="1" ht="10.5" customHeight="1">
      <c r="A6" s="8" t="s">
        <v>159</v>
      </c>
    </row>
    <row r="7" spans="1:23" s="14" customFormat="1" ht="11.25" customHeight="1" thickBot="1">
      <c r="A7" s="8" t="s">
        <v>160</v>
      </c>
      <c r="B7" s="8"/>
      <c r="U7" s="8"/>
      <c r="W7" s="24" t="s">
        <v>161</v>
      </c>
    </row>
    <row r="8" spans="1:23" ht="12" customHeight="1" thickTop="1">
      <c r="A8" s="51" t="s">
        <v>100</v>
      </c>
      <c r="B8" s="57"/>
      <c r="C8" s="57"/>
      <c r="D8" s="57"/>
      <c r="E8" s="58" t="s">
        <v>103</v>
      </c>
      <c r="F8" s="58" t="s">
        <v>162</v>
      </c>
      <c r="G8" s="45"/>
      <c r="H8" s="45"/>
      <c r="I8" s="45"/>
      <c r="J8" s="59"/>
      <c r="K8" s="58" t="s">
        <v>163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ht="12" customHeight="1">
      <c r="A9" s="60"/>
      <c r="B9" s="60"/>
      <c r="C9" s="60"/>
      <c r="D9" s="60"/>
      <c r="E9" s="61"/>
      <c r="F9" s="61"/>
      <c r="G9" s="62" t="s">
        <v>164</v>
      </c>
      <c r="H9" s="63"/>
      <c r="I9" s="63"/>
      <c r="J9" s="64" t="s">
        <v>165</v>
      </c>
      <c r="K9" s="61"/>
      <c r="L9" s="61" t="s">
        <v>166</v>
      </c>
      <c r="M9" s="63"/>
      <c r="N9" s="63"/>
      <c r="O9" s="63"/>
      <c r="P9" s="61" t="s">
        <v>167</v>
      </c>
      <c r="Q9" s="63"/>
      <c r="R9" s="63"/>
      <c r="S9" s="63"/>
      <c r="T9" s="63"/>
      <c r="U9" s="63"/>
      <c r="V9" s="63"/>
      <c r="W9" s="63"/>
    </row>
    <row r="10" spans="1:23" ht="12" customHeight="1">
      <c r="A10" s="65"/>
      <c r="B10" s="65"/>
      <c r="C10" s="65"/>
      <c r="D10" s="65"/>
      <c r="E10" s="66"/>
      <c r="F10" s="66"/>
      <c r="G10" s="67"/>
      <c r="H10" s="68" t="s">
        <v>168</v>
      </c>
      <c r="I10" s="69" t="s">
        <v>169</v>
      </c>
      <c r="J10" s="70"/>
      <c r="K10" s="66"/>
      <c r="L10" s="66"/>
      <c r="M10" s="71" t="s">
        <v>170</v>
      </c>
      <c r="N10" s="72" t="s">
        <v>171</v>
      </c>
      <c r="O10" s="71" t="s">
        <v>172</v>
      </c>
      <c r="P10" s="66"/>
      <c r="Q10" s="73" t="s">
        <v>173</v>
      </c>
      <c r="R10" s="73" t="s">
        <v>174</v>
      </c>
      <c r="S10" s="73" t="s">
        <v>175</v>
      </c>
      <c r="T10" s="73" t="s">
        <v>176</v>
      </c>
      <c r="U10" s="73" t="s">
        <v>177</v>
      </c>
      <c r="V10" s="73" t="s">
        <v>178</v>
      </c>
      <c r="W10" s="73" t="s">
        <v>179</v>
      </c>
    </row>
    <row r="11" spans="1:5" ht="3" customHeight="1">
      <c r="A11" s="74"/>
      <c r="B11" s="74"/>
      <c r="C11" s="74"/>
      <c r="D11" s="75"/>
      <c r="E11" s="74"/>
    </row>
    <row r="12" spans="1:23" s="5" customFormat="1" ht="9.75" customHeight="1">
      <c r="A12" s="76"/>
      <c r="B12" s="47" t="s">
        <v>103</v>
      </c>
      <c r="C12" s="47"/>
      <c r="D12" s="39"/>
      <c r="E12" s="29">
        <v>867506.51</v>
      </c>
      <c r="F12" s="29">
        <v>181501.78</v>
      </c>
      <c r="G12" s="29">
        <v>180827.78</v>
      </c>
      <c r="H12" s="29">
        <v>173807.2</v>
      </c>
      <c r="I12" s="29">
        <v>7020.58</v>
      </c>
      <c r="J12" s="29">
        <v>674</v>
      </c>
      <c r="K12" s="29">
        <v>686004.73</v>
      </c>
      <c r="L12" s="29">
        <v>75066.61</v>
      </c>
      <c r="M12" s="29">
        <v>9064.48</v>
      </c>
      <c r="N12" s="29">
        <v>51729.07</v>
      </c>
      <c r="O12" s="29">
        <v>14273.06</v>
      </c>
      <c r="P12" s="29">
        <v>610938.12</v>
      </c>
      <c r="Q12" s="29">
        <v>18376.55</v>
      </c>
      <c r="R12" s="29">
        <v>21603.9</v>
      </c>
      <c r="S12" s="29">
        <v>25343.53</v>
      </c>
      <c r="T12" s="29">
        <v>14104.5</v>
      </c>
      <c r="U12" s="29">
        <v>13854.33</v>
      </c>
      <c r="V12" s="29">
        <v>52951.22</v>
      </c>
      <c r="W12" s="29">
        <v>464704.09</v>
      </c>
    </row>
    <row r="13" spans="1:23" s="5" customFormat="1" ht="9" customHeight="1">
      <c r="A13" s="76"/>
      <c r="B13" s="46"/>
      <c r="C13" s="46"/>
      <c r="D13" s="3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5" customFormat="1" ht="9.75" customHeight="1">
      <c r="A14" s="76"/>
      <c r="B14" s="47" t="s">
        <v>153</v>
      </c>
      <c r="C14" s="47"/>
      <c r="D14" s="39"/>
      <c r="E14" s="29">
        <v>681269.38</v>
      </c>
      <c r="F14" s="29">
        <v>154544.32</v>
      </c>
      <c r="G14" s="29">
        <v>153887.72</v>
      </c>
      <c r="H14" s="29">
        <v>147820.26</v>
      </c>
      <c r="I14" s="29">
        <v>6067.46</v>
      </c>
      <c r="J14" s="29">
        <v>656.6</v>
      </c>
      <c r="K14" s="29">
        <v>526725.06</v>
      </c>
      <c r="L14" s="29">
        <v>52536.39</v>
      </c>
      <c r="M14" s="29">
        <v>5367.09</v>
      </c>
      <c r="N14" s="29">
        <v>35003.83</v>
      </c>
      <c r="O14" s="29">
        <v>12165.47</v>
      </c>
      <c r="P14" s="29">
        <v>474188.67</v>
      </c>
      <c r="Q14" s="29">
        <v>12313.58</v>
      </c>
      <c r="R14" s="29">
        <v>16862.24</v>
      </c>
      <c r="S14" s="29">
        <v>17017.46</v>
      </c>
      <c r="T14" s="29">
        <v>12120.15</v>
      </c>
      <c r="U14" s="29">
        <v>9060.21</v>
      </c>
      <c r="V14" s="29">
        <v>47084.75</v>
      </c>
      <c r="W14" s="29">
        <v>359730.28</v>
      </c>
    </row>
    <row r="15" spans="1:23" s="5" customFormat="1" ht="9" customHeight="1">
      <c r="A15" s="76"/>
      <c r="B15" s="46"/>
      <c r="C15" s="46"/>
      <c r="D15" s="3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s="5" customFormat="1" ht="9.75" customHeight="1">
      <c r="A16" s="76"/>
      <c r="B16" s="47" t="s">
        <v>154</v>
      </c>
      <c r="C16" s="47"/>
      <c r="D16" s="39"/>
      <c r="E16" s="29">
        <v>186237.13</v>
      </c>
      <c r="F16" s="29">
        <v>26957.46</v>
      </c>
      <c r="G16" s="29">
        <v>26940.06</v>
      </c>
      <c r="H16" s="29">
        <v>25986.94</v>
      </c>
      <c r="I16" s="29">
        <v>953.12</v>
      </c>
      <c r="J16" s="29">
        <v>17.4</v>
      </c>
      <c r="K16" s="29">
        <v>159279.67</v>
      </c>
      <c r="L16" s="29">
        <v>22530.22</v>
      </c>
      <c r="M16" s="29">
        <v>3697.39</v>
      </c>
      <c r="N16" s="29">
        <v>16725.24</v>
      </c>
      <c r="O16" s="29">
        <v>2107.59</v>
      </c>
      <c r="P16" s="29">
        <v>136749.45</v>
      </c>
      <c r="Q16" s="29">
        <v>6062.97</v>
      </c>
      <c r="R16" s="29">
        <v>4741.66</v>
      </c>
      <c r="S16" s="29">
        <v>8326.07</v>
      </c>
      <c r="T16" s="29">
        <v>1984.35</v>
      </c>
      <c r="U16" s="29">
        <v>4794.12</v>
      </c>
      <c r="V16" s="29">
        <v>5866.47</v>
      </c>
      <c r="W16" s="29">
        <v>104973.81</v>
      </c>
    </row>
    <row r="17" spans="1:23" ht="9" customHeight="1">
      <c r="A17" s="77"/>
      <c r="B17" s="40"/>
      <c r="C17" s="40"/>
      <c r="D17" s="4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9.75" customHeight="1">
      <c r="A18" s="77"/>
      <c r="B18" s="78"/>
      <c r="C18" s="40" t="s">
        <v>107</v>
      </c>
      <c r="D18" s="41"/>
      <c r="E18" s="20">
        <v>6049.14</v>
      </c>
      <c r="F18" s="20">
        <v>222.61</v>
      </c>
      <c r="G18" s="20">
        <v>197.81</v>
      </c>
      <c r="H18" s="20">
        <v>197.81</v>
      </c>
      <c r="I18" s="20" t="s">
        <v>180</v>
      </c>
      <c r="J18" s="20">
        <v>24.8</v>
      </c>
      <c r="K18" s="20">
        <v>5826.53</v>
      </c>
      <c r="L18" s="20">
        <v>183.54</v>
      </c>
      <c r="M18" s="20">
        <v>1.08</v>
      </c>
      <c r="N18" s="20">
        <v>125.18</v>
      </c>
      <c r="O18" s="20">
        <v>57.28</v>
      </c>
      <c r="P18" s="20">
        <v>5642.99</v>
      </c>
      <c r="Q18" s="20">
        <v>399.63</v>
      </c>
      <c r="R18" s="20" t="s">
        <v>181</v>
      </c>
      <c r="S18" s="20">
        <v>58.73</v>
      </c>
      <c r="T18" s="20">
        <v>17.48</v>
      </c>
      <c r="U18" s="20">
        <v>375.61</v>
      </c>
      <c r="V18" s="20">
        <v>231.29</v>
      </c>
      <c r="W18" s="20">
        <v>4560.25</v>
      </c>
    </row>
    <row r="19" spans="1:23" ht="9.75" customHeight="1">
      <c r="A19" s="77"/>
      <c r="B19" s="78"/>
      <c r="C19" s="40" t="s">
        <v>108</v>
      </c>
      <c r="D19" s="41"/>
      <c r="E19" s="20">
        <v>394.75</v>
      </c>
      <c r="F19" s="79" t="s">
        <v>180</v>
      </c>
      <c r="G19" s="80" t="s">
        <v>180</v>
      </c>
      <c r="H19" s="20" t="s">
        <v>180</v>
      </c>
      <c r="I19" s="20" t="s">
        <v>180</v>
      </c>
      <c r="J19" s="79" t="s">
        <v>93</v>
      </c>
      <c r="K19" s="20">
        <v>394.75</v>
      </c>
      <c r="L19" s="20">
        <v>0.87</v>
      </c>
      <c r="M19" s="79">
        <v>0.15</v>
      </c>
      <c r="N19" s="20">
        <v>0.72</v>
      </c>
      <c r="O19" s="20" t="s">
        <v>181</v>
      </c>
      <c r="P19" s="20">
        <v>393.88</v>
      </c>
      <c r="Q19" s="20" t="s">
        <v>181</v>
      </c>
      <c r="R19" s="20" t="s">
        <v>181</v>
      </c>
      <c r="S19" s="20" t="s">
        <v>181</v>
      </c>
      <c r="T19" s="79">
        <v>0.3</v>
      </c>
      <c r="U19" s="20">
        <v>22.78</v>
      </c>
      <c r="V19" s="20">
        <v>3.57</v>
      </c>
      <c r="W19" s="20">
        <v>367.23</v>
      </c>
    </row>
    <row r="20" spans="1:23" ht="9.75" customHeight="1">
      <c r="A20" s="77"/>
      <c r="B20" s="78"/>
      <c r="C20" s="40" t="s">
        <v>0</v>
      </c>
      <c r="D20" s="41"/>
      <c r="E20" s="20">
        <v>201155.45</v>
      </c>
      <c r="F20" s="20">
        <v>81227.15</v>
      </c>
      <c r="G20" s="20">
        <v>81224.55</v>
      </c>
      <c r="H20" s="20">
        <v>80482.15</v>
      </c>
      <c r="I20" s="20">
        <v>742.4</v>
      </c>
      <c r="J20" s="20">
        <v>2.6</v>
      </c>
      <c r="K20" s="20">
        <v>119928.3</v>
      </c>
      <c r="L20" s="20">
        <v>9580.62</v>
      </c>
      <c r="M20" s="20">
        <v>2030.32</v>
      </c>
      <c r="N20" s="20">
        <v>7549.62</v>
      </c>
      <c r="O20" s="20">
        <v>0.68</v>
      </c>
      <c r="P20" s="20">
        <v>110347.68</v>
      </c>
      <c r="Q20" s="20">
        <v>1636.26</v>
      </c>
      <c r="R20" s="20">
        <v>3851.4</v>
      </c>
      <c r="S20" s="20">
        <v>6488.79</v>
      </c>
      <c r="T20" s="20">
        <v>984.67</v>
      </c>
      <c r="U20" s="20">
        <v>2288.89</v>
      </c>
      <c r="V20" s="20">
        <v>12438.91</v>
      </c>
      <c r="W20" s="20">
        <v>82658.76</v>
      </c>
    </row>
    <row r="21" spans="1:23" ht="9.75" customHeight="1">
      <c r="A21" s="77"/>
      <c r="B21" s="78"/>
      <c r="C21" s="40" t="s">
        <v>1</v>
      </c>
      <c r="D21" s="41"/>
      <c r="E21" s="20">
        <v>4059.66</v>
      </c>
      <c r="F21" s="20">
        <v>17.4</v>
      </c>
      <c r="G21" s="80" t="s">
        <v>180</v>
      </c>
      <c r="H21" s="20" t="s">
        <v>180</v>
      </c>
      <c r="I21" s="20" t="s">
        <v>180</v>
      </c>
      <c r="J21" s="20">
        <v>17.4</v>
      </c>
      <c r="K21" s="20">
        <v>4042.26</v>
      </c>
      <c r="L21" s="20">
        <v>746.83</v>
      </c>
      <c r="M21" s="20">
        <v>2.07</v>
      </c>
      <c r="N21" s="20">
        <v>575.53</v>
      </c>
      <c r="O21" s="20">
        <v>169.23</v>
      </c>
      <c r="P21" s="20">
        <v>3295.43</v>
      </c>
      <c r="Q21" s="20">
        <v>189.8</v>
      </c>
      <c r="R21" s="20" t="s">
        <v>181</v>
      </c>
      <c r="S21" s="20" t="s">
        <v>181</v>
      </c>
      <c r="T21" s="20">
        <v>4.96</v>
      </c>
      <c r="U21" s="20">
        <v>214.65</v>
      </c>
      <c r="V21" s="20">
        <v>684.98</v>
      </c>
      <c r="W21" s="20">
        <v>2201.04</v>
      </c>
    </row>
    <row r="22" spans="1:23" ht="9.75" customHeight="1">
      <c r="A22" s="77"/>
      <c r="B22" s="78"/>
      <c r="C22" s="40" t="s">
        <v>2</v>
      </c>
      <c r="D22" s="41"/>
      <c r="E22" s="20">
        <v>38516.3</v>
      </c>
      <c r="F22" s="20">
        <v>781.91</v>
      </c>
      <c r="G22" s="20">
        <v>750.51</v>
      </c>
      <c r="H22" s="20">
        <v>328.69</v>
      </c>
      <c r="I22" s="20">
        <v>421.82</v>
      </c>
      <c r="J22" s="20">
        <v>31.4</v>
      </c>
      <c r="K22" s="20">
        <v>37734.39</v>
      </c>
      <c r="L22" s="20">
        <v>2668.15</v>
      </c>
      <c r="M22" s="20">
        <v>238.98</v>
      </c>
      <c r="N22" s="20">
        <v>1743.86</v>
      </c>
      <c r="O22" s="20">
        <v>685.31</v>
      </c>
      <c r="P22" s="20">
        <v>35066.24</v>
      </c>
      <c r="Q22" s="20">
        <v>356.95</v>
      </c>
      <c r="R22" s="20">
        <v>1402.16</v>
      </c>
      <c r="S22" s="20">
        <v>416.28</v>
      </c>
      <c r="T22" s="20">
        <v>226.95</v>
      </c>
      <c r="U22" s="20">
        <v>801.29</v>
      </c>
      <c r="V22" s="20">
        <v>1835.51</v>
      </c>
      <c r="W22" s="20">
        <v>30027.1</v>
      </c>
    </row>
    <row r="23" spans="1:23" ht="9.75" customHeight="1">
      <c r="A23" s="77"/>
      <c r="B23" s="78"/>
      <c r="C23" s="40" t="s">
        <v>3</v>
      </c>
      <c r="D23" s="41"/>
      <c r="E23" s="20">
        <v>54347.36</v>
      </c>
      <c r="F23" s="20">
        <v>16483.39</v>
      </c>
      <c r="G23" s="20">
        <v>16479.69</v>
      </c>
      <c r="H23" s="20">
        <v>16122.45</v>
      </c>
      <c r="I23" s="20">
        <v>357.24</v>
      </c>
      <c r="J23" s="79">
        <v>3.7</v>
      </c>
      <c r="K23" s="20">
        <v>37863.97</v>
      </c>
      <c r="L23" s="20">
        <v>10636.36</v>
      </c>
      <c r="M23" s="20">
        <v>516.88</v>
      </c>
      <c r="N23" s="20">
        <v>7478.42</v>
      </c>
      <c r="O23" s="20">
        <v>2641.06</v>
      </c>
      <c r="P23" s="20">
        <v>27227.61</v>
      </c>
      <c r="Q23" s="20">
        <v>1726.58</v>
      </c>
      <c r="R23" s="20">
        <v>25.3</v>
      </c>
      <c r="S23" s="20">
        <v>1108.3</v>
      </c>
      <c r="T23" s="20">
        <v>2027.78</v>
      </c>
      <c r="U23" s="20">
        <v>348.91</v>
      </c>
      <c r="V23" s="20">
        <v>1200.44</v>
      </c>
      <c r="W23" s="20">
        <v>20790.3</v>
      </c>
    </row>
    <row r="24" spans="1:23" ht="9.75" customHeight="1">
      <c r="A24" s="77"/>
      <c r="B24" s="78"/>
      <c r="C24" s="40" t="s">
        <v>4</v>
      </c>
      <c r="D24" s="41"/>
      <c r="E24" s="20">
        <v>9309.92</v>
      </c>
      <c r="F24" s="20">
        <v>441.39</v>
      </c>
      <c r="G24" s="20">
        <v>441.39</v>
      </c>
      <c r="H24" s="20">
        <v>208</v>
      </c>
      <c r="I24" s="20">
        <v>233.39</v>
      </c>
      <c r="J24" s="79" t="s">
        <v>93</v>
      </c>
      <c r="K24" s="20">
        <v>8868.53</v>
      </c>
      <c r="L24" s="20">
        <v>291.31</v>
      </c>
      <c r="M24" s="20">
        <v>35.52</v>
      </c>
      <c r="N24" s="20">
        <v>41.44</v>
      </c>
      <c r="O24" s="20">
        <v>214.35</v>
      </c>
      <c r="P24" s="20">
        <v>8577.22</v>
      </c>
      <c r="Q24" s="20">
        <v>136.35</v>
      </c>
      <c r="R24" s="20">
        <v>534.49</v>
      </c>
      <c r="S24" s="20">
        <v>433.4</v>
      </c>
      <c r="T24" s="20">
        <v>2.72</v>
      </c>
      <c r="U24" s="20">
        <v>413.09</v>
      </c>
      <c r="V24" s="20">
        <v>542.08</v>
      </c>
      <c r="W24" s="20">
        <v>6515.09</v>
      </c>
    </row>
    <row r="25" spans="1:23" ht="9.75" customHeight="1">
      <c r="A25" s="77"/>
      <c r="B25" s="78"/>
      <c r="C25" s="40" t="s">
        <v>5</v>
      </c>
      <c r="D25" s="41"/>
      <c r="E25" s="20">
        <v>12344.67</v>
      </c>
      <c r="F25" s="20">
        <v>322.75</v>
      </c>
      <c r="G25" s="20">
        <v>322.65</v>
      </c>
      <c r="H25" s="20">
        <v>231.39</v>
      </c>
      <c r="I25" s="20">
        <v>91.26</v>
      </c>
      <c r="J25" s="79" t="s">
        <v>93</v>
      </c>
      <c r="K25" s="20">
        <v>12021.92</v>
      </c>
      <c r="L25" s="20">
        <v>1605.29</v>
      </c>
      <c r="M25" s="20">
        <v>4.55</v>
      </c>
      <c r="N25" s="20">
        <v>723.04</v>
      </c>
      <c r="O25" s="20">
        <v>877.7</v>
      </c>
      <c r="P25" s="20">
        <v>10416.63</v>
      </c>
      <c r="Q25" s="20">
        <v>11.97</v>
      </c>
      <c r="R25" s="20">
        <v>23</v>
      </c>
      <c r="S25" s="20">
        <v>94.19</v>
      </c>
      <c r="T25" s="20">
        <v>1928.59</v>
      </c>
      <c r="U25" s="20">
        <v>305.31</v>
      </c>
      <c r="V25" s="20">
        <v>1114.28</v>
      </c>
      <c r="W25" s="20">
        <v>6939.29</v>
      </c>
    </row>
    <row r="26" spans="1:23" ht="9.75" customHeight="1">
      <c r="A26" s="77"/>
      <c r="B26" s="78"/>
      <c r="C26" s="40" t="s">
        <v>6</v>
      </c>
      <c r="D26" s="41"/>
      <c r="E26" s="79" t="s">
        <v>180</v>
      </c>
      <c r="F26" s="79" t="s">
        <v>180</v>
      </c>
      <c r="G26" s="80" t="s">
        <v>180</v>
      </c>
      <c r="H26" s="20" t="s">
        <v>180</v>
      </c>
      <c r="I26" s="20" t="s">
        <v>180</v>
      </c>
      <c r="J26" s="79">
        <v>0.1</v>
      </c>
      <c r="K26" s="80" t="s">
        <v>181</v>
      </c>
      <c r="L26" s="80" t="s">
        <v>181</v>
      </c>
      <c r="M26" s="20" t="s">
        <v>181</v>
      </c>
      <c r="N26" s="20" t="s">
        <v>181</v>
      </c>
      <c r="O26" s="20" t="s">
        <v>181</v>
      </c>
      <c r="P26" s="20" t="s">
        <v>181</v>
      </c>
      <c r="Q26" s="20" t="s">
        <v>181</v>
      </c>
      <c r="R26" s="20" t="s">
        <v>181</v>
      </c>
      <c r="S26" s="20" t="s">
        <v>181</v>
      </c>
      <c r="T26" s="20" t="s">
        <v>181</v>
      </c>
      <c r="U26" s="20" t="s">
        <v>181</v>
      </c>
      <c r="V26" s="20" t="s">
        <v>181</v>
      </c>
      <c r="W26" s="20" t="s">
        <v>181</v>
      </c>
    </row>
    <row r="27" spans="1:23" ht="9.75" customHeight="1">
      <c r="A27" s="77"/>
      <c r="B27" s="78"/>
      <c r="C27" s="40" t="s">
        <v>7</v>
      </c>
      <c r="D27" s="41"/>
      <c r="E27" s="20">
        <v>39406.16</v>
      </c>
      <c r="F27" s="20">
        <v>5002.23</v>
      </c>
      <c r="G27" s="20">
        <v>5002.23</v>
      </c>
      <c r="H27" s="20">
        <v>4800.74</v>
      </c>
      <c r="I27" s="20">
        <v>201.49</v>
      </c>
      <c r="J27" s="20" t="s">
        <v>93</v>
      </c>
      <c r="K27" s="20">
        <v>34403.93</v>
      </c>
      <c r="L27" s="20">
        <v>5223.46</v>
      </c>
      <c r="M27" s="20">
        <v>43.7</v>
      </c>
      <c r="N27" s="20">
        <v>3592.78</v>
      </c>
      <c r="O27" s="20">
        <v>1586.98</v>
      </c>
      <c r="P27" s="20">
        <v>29180.47</v>
      </c>
      <c r="Q27" s="20">
        <v>721.59</v>
      </c>
      <c r="R27" s="20">
        <v>6.89</v>
      </c>
      <c r="S27" s="20">
        <v>0.73</v>
      </c>
      <c r="T27" s="20">
        <v>3821.22</v>
      </c>
      <c r="U27" s="20">
        <v>367.39</v>
      </c>
      <c r="V27" s="20">
        <v>1098.47</v>
      </c>
      <c r="W27" s="20">
        <v>23164.18</v>
      </c>
    </row>
    <row r="28" spans="1:23" ht="9.75" customHeight="1">
      <c r="A28" s="77"/>
      <c r="B28" s="78"/>
      <c r="C28" s="40" t="s">
        <v>8</v>
      </c>
      <c r="D28" s="41"/>
      <c r="E28" s="20">
        <v>3105.6</v>
      </c>
      <c r="F28" s="79" t="s">
        <v>180</v>
      </c>
      <c r="G28" s="80" t="s">
        <v>180</v>
      </c>
      <c r="H28" s="20" t="s">
        <v>180</v>
      </c>
      <c r="I28" s="20" t="s">
        <v>180</v>
      </c>
      <c r="J28" s="79" t="s">
        <v>93</v>
      </c>
      <c r="K28" s="20">
        <v>3105.6</v>
      </c>
      <c r="L28" s="20">
        <v>192.13</v>
      </c>
      <c r="M28" s="20">
        <v>81.2</v>
      </c>
      <c r="N28" s="20">
        <v>12.55</v>
      </c>
      <c r="O28" s="20">
        <v>98.38</v>
      </c>
      <c r="P28" s="20">
        <v>2913.47</v>
      </c>
      <c r="Q28" s="20">
        <v>10.16</v>
      </c>
      <c r="R28" s="20" t="s">
        <v>181</v>
      </c>
      <c r="S28" s="20">
        <v>67.55</v>
      </c>
      <c r="T28" s="20">
        <v>16.27</v>
      </c>
      <c r="U28" s="20">
        <v>120.71</v>
      </c>
      <c r="V28" s="20">
        <v>149.07</v>
      </c>
      <c r="W28" s="20">
        <v>2549.71</v>
      </c>
    </row>
    <row r="29" spans="1:23" ht="9.75" customHeight="1">
      <c r="A29" s="77"/>
      <c r="B29" s="78"/>
      <c r="C29" s="40" t="s">
        <v>9</v>
      </c>
      <c r="D29" s="41"/>
      <c r="E29" s="20">
        <v>7933.87</v>
      </c>
      <c r="F29" s="20">
        <v>258.74</v>
      </c>
      <c r="G29" s="20">
        <v>258.74</v>
      </c>
      <c r="H29" s="20" t="s">
        <v>180</v>
      </c>
      <c r="I29" s="20">
        <v>258.74</v>
      </c>
      <c r="J29" s="79" t="s">
        <v>93</v>
      </c>
      <c r="K29" s="20">
        <v>7675.13</v>
      </c>
      <c r="L29" s="20">
        <v>2716.64</v>
      </c>
      <c r="M29" s="20">
        <v>17.44</v>
      </c>
      <c r="N29" s="20">
        <v>2690.39</v>
      </c>
      <c r="O29" s="20">
        <v>8.81</v>
      </c>
      <c r="P29" s="20">
        <v>4958.49</v>
      </c>
      <c r="Q29" s="20">
        <v>620.75</v>
      </c>
      <c r="R29" s="20">
        <v>125.64</v>
      </c>
      <c r="S29" s="20">
        <v>20.99</v>
      </c>
      <c r="T29" s="20">
        <v>86.5</v>
      </c>
      <c r="U29" s="20">
        <v>143.3</v>
      </c>
      <c r="V29" s="20">
        <v>1050.29</v>
      </c>
      <c r="W29" s="20">
        <v>2911.02</v>
      </c>
    </row>
    <row r="30" spans="1:23" ht="9.75" customHeight="1">
      <c r="A30" s="77"/>
      <c r="B30" s="78"/>
      <c r="C30" s="40" t="s">
        <v>10</v>
      </c>
      <c r="D30" s="41"/>
      <c r="E30" s="20">
        <v>1857.43</v>
      </c>
      <c r="F30" s="20">
        <v>23.3</v>
      </c>
      <c r="G30" s="80" t="s">
        <v>180</v>
      </c>
      <c r="H30" s="20" t="s">
        <v>180</v>
      </c>
      <c r="I30" s="20" t="s">
        <v>180</v>
      </c>
      <c r="J30" s="20">
        <v>23.3</v>
      </c>
      <c r="K30" s="20">
        <v>1834.13</v>
      </c>
      <c r="L30" s="20">
        <v>188.97</v>
      </c>
      <c r="M30" s="20">
        <v>1.34</v>
      </c>
      <c r="N30" s="20">
        <v>187.63</v>
      </c>
      <c r="O30" s="20" t="s">
        <v>180</v>
      </c>
      <c r="P30" s="20">
        <v>1645.16</v>
      </c>
      <c r="Q30" s="20">
        <v>40.16</v>
      </c>
      <c r="R30" s="20" t="s">
        <v>180</v>
      </c>
      <c r="S30" s="20" t="s">
        <v>180</v>
      </c>
      <c r="T30" s="20">
        <v>1.11</v>
      </c>
      <c r="U30" s="20">
        <v>54.88</v>
      </c>
      <c r="V30" s="20">
        <v>180.75</v>
      </c>
      <c r="W30" s="20">
        <v>1368.26</v>
      </c>
    </row>
    <row r="31" spans="1:23" ht="9.75" customHeight="1">
      <c r="A31" s="77"/>
      <c r="B31" s="78"/>
      <c r="C31" s="40" t="s">
        <v>11</v>
      </c>
      <c r="D31" s="41"/>
      <c r="E31" s="20">
        <v>3353.32</v>
      </c>
      <c r="F31" s="79" t="s">
        <v>180</v>
      </c>
      <c r="G31" s="80" t="s">
        <v>180</v>
      </c>
      <c r="H31" s="20" t="s">
        <v>180</v>
      </c>
      <c r="I31" s="20" t="s">
        <v>180</v>
      </c>
      <c r="J31" s="79" t="s">
        <v>93</v>
      </c>
      <c r="K31" s="20">
        <v>3353.32</v>
      </c>
      <c r="L31" s="20">
        <v>392.43</v>
      </c>
      <c r="M31" s="20">
        <v>35.06</v>
      </c>
      <c r="N31" s="20">
        <v>72.7</v>
      </c>
      <c r="O31" s="20">
        <v>284.67</v>
      </c>
      <c r="P31" s="20">
        <v>2960.89</v>
      </c>
      <c r="Q31" s="20">
        <v>22.12</v>
      </c>
      <c r="R31" s="20">
        <v>1.21</v>
      </c>
      <c r="S31" s="20" t="s">
        <v>181</v>
      </c>
      <c r="T31" s="20">
        <v>284.75</v>
      </c>
      <c r="U31" s="20">
        <v>102.36</v>
      </c>
      <c r="V31" s="20">
        <v>793.55</v>
      </c>
      <c r="W31" s="20">
        <v>1756.9</v>
      </c>
    </row>
    <row r="32" spans="1:23" ht="9.75" customHeight="1">
      <c r="A32" s="77"/>
      <c r="B32" s="78"/>
      <c r="C32" s="40" t="s">
        <v>182</v>
      </c>
      <c r="D32" s="41"/>
      <c r="E32" s="20">
        <v>18676.37</v>
      </c>
      <c r="F32" s="79">
        <v>655.97</v>
      </c>
      <c r="G32" s="20">
        <v>655.97</v>
      </c>
      <c r="H32" s="20">
        <v>512.11</v>
      </c>
      <c r="I32" s="20">
        <v>143.86</v>
      </c>
      <c r="J32" s="79" t="s">
        <v>93</v>
      </c>
      <c r="K32" s="20">
        <v>18020.4</v>
      </c>
      <c r="L32" s="20">
        <v>945.84</v>
      </c>
      <c r="M32" s="20">
        <v>170.24</v>
      </c>
      <c r="N32" s="20">
        <v>23.57</v>
      </c>
      <c r="O32" s="20">
        <v>752.03</v>
      </c>
      <c r="P32" s="20">
        <v>17074.56</v>
      </c>
      <c r="Q32" s="20">
        <v>565.87</v>
      </c>
      <c r="R32" s="20">
        <v>192.8</v>
      </c>
      <c r="S32" s="20">
        <v>301.19</v>
      </c>
      <c r="T32" s="20">
        <v>592.1</v>
      </c>
      <c r="U32" s="20">
        <v>471.57</v>
      </c>
      <c r="V32" s="20">
        <v>572.91</v>
      </c>
      <c r="W32" s="20">
        <v>14378.12</v>
      </c>
    </row>
    <row r="33" spans="1:23" ht="9.75" customHeight="1">
      <c r="A33" s="77"/>
      <c r="B33" s="78"/>
      <c r="C33" s="40" t="s">
        <v>183</v>
      </c>
      <c r="D33" s="41"/>
      <c r="E33" s="80" t="s">
        <v>180</v>
      </c>
      <c r="F33" s="80" t="s">
        <v>180</v>
      </c>
      <c r="G33" s="80" t="s">
        <v>180</v>
      </c>
      <c r="H33" s="80" t="s">
        <v>180</v>
      </c>
      <c r="I33" s="80" t="s">
        <v>180</v>
      </c>
      <c r="J33" s="80" t="s">
        <v>93</v>
      </c>
      <c r="K33" s="80" t="s">
        <v>181</v>
      </c>
      <c r="L33" s="80" t="s">
        <v>181</v>
      </c>
      <c r="M33" s="80" t="s">
        <v>181</v>
      </c>
      <c r="N33" s="80" t="s">
        <v>181</v>
      </c>
      <c r="O33" s="80" t="s">
        <v>181</v>
      </c>
      <c r="P33" s="80" t="s">
        <v>181</v>
      </c>
      <c r="Q33" s="80" t="s">
        <v>181</v>
      </c>
      <c r="R33" s="80" t="s">
        <v>181</v>
      </c>
      <c r="S33" s="80" t="s">
        <v>181</v>
      </c>
      <c r="T33" s="80" t="s">
        <v>181</v>
      </c>
      <c r="U33" s="80" t="s">
        <v>181</v>
      </c>
      <c r="V33" s="80" t="s">
        <v>181</v>
      </c>
      <c r="W33" s="80" t="s">
        <v>181</v>
      </c>
    </row>
    <row r="34" spans="1:23" ht="9.75" customHeight="1">
      <c r="A34" s="77"/>
      <c r="B34" s="78"/>
      <c r="C34" s="40" t="s">
        <v>184</v>
      </c>
      <c r="D34" s="41"/>
      <c r="E34" s="20">
        <v>74195.98</v>
      </c>
      <c r="F34" s="20">
        <v>17841.69</v>
      </c>
      <c r="G34" s="20">
        <v>17841.69</v>
      </c>
      <c r="H34" s="20">
        <v>16845.41</v>
      </c>
      <c r="I34" s="20">
        <v>996.28</v>
      </c>
      <c r="J34" s="79" t="s">
        <v>93</v>
      </c>
      <c r="K34" s="20">
        <v>56354.29</v>
      </c>
      <c r="L34" s="20">
        <v>6094.79</v>
      </c>
      <c r="M34" s="20">
        <v>284.77</v>
      </c>
      <c r="N34" s="20">
        <v>5810.02</v>
      </c>
      <c r="O34" s="80" t="s">
        <v>181</v>
      </c>
      <c r="P34" s="20">
        <v>50259.5</v>
      </c>
      <c r="Q34" s="20">
        <v>3243.81</v>
      </c>
      <c r="R34" s="20">
        <v>2477.17</v>
      </c>
      <c r="S34" s="20">
        <v>2535.19</v>
      </c>
      <c r="T34" s="20">
        <v>487.44</v>
      </c>
      <c r="U34" s="20">
        <v>1469.66</v>
      </c>
      <c r="V34" s="20">
        <v>5941.54</v>
      </c>
      <c r="W34" s="20">
        <v>34104.69</v>
      </c>
    </row>
    <row r="35" spans="1:23" ht="9.75" customHeight="1">
      <c r="A35" s="77"/>
      <c r="B35" s="78"/>
      <c r="C35" s="40" t="s">
        <v>185</v>
      </c>
      <c r="D35" s="41"/>
      <c r="E35" s="20">
        <v>32302.05</v>
      </c>
      <c r="F35" s="20">
        <v>4867.84</v>
      </c>
      <c r="G35" s="20">
        <v>4867.84</v>
      </c>
      <c r="H35" s="20">
        <v>4724.04</v>
      </c>
      <c r="I35" s="20">
        <v>143.8</v>
      </c>
      <c r="J35" s="79" t="s">
        <v>93</v>
      </c>
      <c r="K35" s="20">
        <v>27434.21</v>
      </c>
      <c r="L35" s="20">
        <v>510.62</v>
      </c>
      <c r="M35" s="20">
        <v>154.19</v>
      </c>
      <c r="N35" s="20">
        <v>253.39</v>
      </c>
      <c r="O35" s="20">
        <v>103.04</v>
      </c>
      <c r="P35" s="20">
        <v>26923.59</v>
      </c>
      <c r="Q35" s="20">
        <v>537.3</v>
      </c>
      <c r="R35" s="20">
        <v>3488.84</v>
      </c>
      <c r="S35" s="20">
        <v>988.36</v>
      </c>
      <c r="T35" s="20">
        <v>280.19</v>
      </c>
      <c r="U35" s="20">
        <v>412.22</v>
      </c>
      <c r="V35" s="20">
        <v>5377.66</v>
      </c>
      <c r="W35" s="20">
        <v>15839.02</v>
      </c>
    </row>
    <row r="36" spans="1:23" ht="9.75" customHeight="1">
      <c r="A36" s="77"/>
      <c r="B36" s="78"/>
      <c r="C36" s="40" t="s">
        <v>186</v>
      </c>
      <c r="D36" s="41"/>
      <c r="E36" s="20">
        <v>92902.16</v>
      </c>
      <c r="F36" s="20">
        <v>2732.69</v>
      </c>
      <c r="G36" s="20">
        <v>2732.69</v>
      </c>
      <c r="H36" s="20">
        <v>1324.82</v>
      </c>
      <c r="I36" s="20">
        <v>1407.87</v>
      </c>
      <c r="J36" s="79" t="s">
        <v>93</v>
      </c>
      <c r="K36" s="20">
        <v>90169.47</v>
      </c>
      <c r="L36" s="20">
        <v>6438.35</v>
      </c>
      <c r="M36" s="20">
        <v>411.66</v>
      </c>
      <c r="N36" s="20">
        <v>2626.47</v>
      </c>
      <c r="O36" s="20">
        <v>3400.22</v>
      </c>
      <c r="P36" s="20">
        <v>83731.12</v>
      </c>
      <c r="Q36" s="20">
        <v>880.45</v>
      </c>
      <c r="R36" s="20">
        <v>3188.97</v>
      </c>
      <c r="S36" s="20">
        <v>2897.65</v>
      </c>
      <c r="T36" s="20">
        <v>946.15</v>
      </c>
      <c r="U36" s="20">
        <v>505.62</v>
      </c>
      <c r="V36" s="20">
        <v>10982.47</v>
      </c>
      <c r="W36" s="20">
        <v>64329.81</v>
      </c>
    </row>
    <row r="37" spans="1:23" ht="9.75" customHeight="1">
      <c r="A37" s="77"/>
      <c r="B37" s="78"/>
      <c r="C37" s="40" t="s">
        <v>187</v>
      </c>
      <c r="D37" s="41"/>
      <c r="E37" s="20">
        <v>78313.43</v>
      </c>
      <c r="F37" s="20">
        <v>23665.06</v>
      </c>
      <c r="G37" s="20">
        <v>23111.96</v>
      </c>
      <c r="H37" s="20">
        <v>22042.65</v>
      </c>
      <c r="I37" s="20">
        <v>1069.31</v>
      </c>
      <c r="J37" s="79">
        <v>553.1</v>
      </c>
      <c r="K37" s="20">
        <v>54648.37</v>
      </c>
      <c r="L37" s="20">
        <v>3834.88</v>
      </c>
      <c r="M37" s="20">
        <v>1335.44</v>
      </c>
      <c r="N37" s="20">
        <v>1479.93</v>
      </c>
      <c r="O37" s="20">
        <v>1019.51</v>
      </c>
      <c r="P37" s="20">
        <v>50813.49</v>
      </c>
      <c r="Q37" s="20">
        <v>820.5</v>
      </c>
      <c r="R37" s="20">
        <v>1419.2</v>
      </c>
      <c r="S37" s="20">
        <v>1532.9</v>
      </c>
      <c r="T37" s="20">
        <v>410.65</v>
      </c>
      <c r="U37" s="20">
        <v>395.84</v>
      </c>
      <c r="V37" s="20">
        <v>2822.04</v>
      </c>
      <c r="W37" s="20">
        <v>43412.36</v>
      </c>
    </row>
    <row r="38" spans="1:23" ht="9.75" customHeight="1">
      <c r="A38" s="77"/>
      <c r="B38" s="78"/>
      <c r="C38" s="40" t="s">
        <v>188</v>
      </c>
      <c r="D38" s="41"/>
      <c r="E38" s="20">
        <v>3045.76</v>
      </c>
      <c r="F38" s="79">
        <v>0.2</v>
      </c>
      <c r="G38" s="20" t="s">
        <v>180</v>
      </c>
      <c r="H38" s="20" t="s">
        <v>180</v>
      </c>
      <c r="I38" s="20" t="s">
        <v>180</v>
      </c>
      <c r="J38" s="79">
        <v>0.2</v>
      </c>
      <c r="K38" s="20">
        <v>3045.56</v>
      </c>
      <c r="L38" s="20">
        <v>285.31</v>
      </c>
      <c r="M38" s="20">
        <v>2.5</v>
      </c>
      <c r="N38" s="20">
        <v>16.59</v>
      </c>
      <c r="O38" s="20">
        <v>266.22</v>
      </c>
      <c r="P38" s="20">
        <v>2760.25</v>
      </c>
      <c r="Q38" s="20">
        <v>393.33</v>
      </c>
      <c r="R38" s="20">
        <v>125.17</v>
      </c>
      <c r="S38" s="20">
        <v>73.21</v>
      </c>
      <c r="T38" s="79">
        <v>0.32</v>
      </c>
      <c r="U38" s="20">
        <v>246.13</v>
      </c>
      <c r="V38" s="20">
        <v>64.94</v>
      </c>
      <c r="W38" s="20">
        <v>1857.15</v>
      </c>
    </row>
    <row r="39" spans="1:23" ht="9" customHeight="1">
      <c r="A39" s="77"/>
      <c r="B39" s="40"/>
      <c r="C39" s="40"/>
      <c r="D39" s="4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s="5" customFormat="1" ht="9.75" customHeight="1">
      <c r="A40" s="76"/>
      <c r="B40" s="47" t="s">
        <v>111</v>
      </c>
      <c r="C40" s="47"/>
      <c r="D40" s="39"/>
      <c r="E40" s="29" t="s">
        <v>180</v>
      </c>
      <c r="F40" s="81" t="s">
        <v>180</v>
      </c>
      <c r="G40" s="82" t="s">
        <v>180</v>
      </c>
      <c r="H40" s="29" t="s">
        <v>180</v>
      </c>
      <c r="I40" s="29" t="s">
        <v>180</v>
      </c>
      <c r="J40" s="81" t="s">
        <v>93</v>
      </c>
      <c r="K40" s="29" t="s">
        <v>180</v>
      </c>
      <c r="L40" s="29" t="s">
        <v>180</v>
      </c>
      <c r="M40" s="29" t="s">
        <v>180</v>
      </c>
      <c r="N40" s="29" t="s">
        <v>180</v>
      </c>
      <c r="O40" s="29" t="s">
        <v>180</v>
      </c>
      <c r="P40" s="29" t="s">
        <v>180</v>
      </c>
      <c r="Q40" s="29" t="s">
        <v>180</v>
      </c>
      <c r="R40" s="29" t="s">
        <v>180</v>
      </c>
      <c r="S40" s="29" t="s">
        <v>180</v>
      </c>
      <c r="T40" s="29" t="s">
        <v>180</v>
      </c>
      <c r="U40" s="29" t="s">
        <v>180</v>
      </c>
      <c r="V40" s="29" t="s">
        <v>180</v>
      </c>
      <c r="W40" s="29" t="s">
        <v>180</v>
      </c>
    </row>
    <row r="41" spans="1:23" ht="9.75" customHeight="1">
      <c r="A41" s="77"/>
      <c r="B41" s="40"/>
      <c r="C41" s="40" t="s">
        <v>113</v>
      </c>
      <c r="D41" s="41"/>
      <c r="E41" s="80" t="s">
        <v>180</v>
      </c>
      <c r="F41" s="80" t="s">
        <v>180</v>
      </c>
      <c r="G41" s="80" t="s">
        <v>180</v>
      </c>
      <c r="H41" s="20" t="s">
        <v>180</v>
      </c>
      <c r="I41" s="20" t="s">
        <v>180</v>
      </c>
      <c r="J41" s="20" t="s">
        <v>93</v>
      </c>
      <c r="K41" s="80" t="s">
        <v>181</v>
      </c>
      <c r="L41" s="80" t="s">
        <v>181</v>
      </c>
      <c r="M41" s="20" t="s">
        <v>181</v>
      </c>
      <c r="N41" s="20" t="s">
        <v>181</v>
      </c>
      <c r="O41" s="20" t="s">
        <v>181</v>
      </c>
      <c r="P41" s="80" t="s">
        <v>181</v>
      </c>
      <c r="Q41" s="20" t="s">
        <v>181</v>
      </c>
      <c r="R41" s="20" t="s">
        <v>181</v>
      </c>
      <c r="S41" s="20" t="s">
        <v>181</v>
      </c>
      <c r="T41" s="20" t="s">
        <v>181</v>
      </c>
      <c r="U41" s="20" t="s">
        <v>181</v>
      </c>
      <c r="V41" s="20" t="s">
        <v>181</v>
      </c>
      <c r="W41" s="20" t="s">
        <v>181</v>
      </c>
    </row>
    <row r="42" spans="1:23" ht="9.75" customHeight="1">
      <c r="A42" s="77"/>
      <c r="B42" s="40"/>
      <c r="C42" s="40" t="s">
        <v>12</v>
      </c>
      <c r="D42" s="41"/>
      <c r="E42" s="80" t="s">
        <v>180</v>
      </c>
      <c r="F42" s="80" t="s">
        <v>180</v>
      </c>
      <c r="G42" s="80" t="s">
        <v>180</v>
      </c>
      <c r="H42" s="20" t="s">
        <v>180</v>
      </c>
      <c r="I42" s="20" t="s">
        <v>180</v>
      </c>
      <c r="J42" s="20" t="s">
        <v>93</v>
      </c>
      <c r="K42" s="20" t="s">
        <v>181</v>
      </c>
      <c r="L42" s="20" t="s">
        <v>181</v>
      </c>
      <c r="M42" s="20" t="s">
        <v>181</v>
      </c>
      <c r="N42" s="20" t="s">
        <v>181</v>
      </c>
      <c r="O42" s="20" t="s">
        <v>181</v>
      </c>
      <c r="P42" s="80" t="s">
        <v>181</v>
      </c>
      <c r="Q42" s="20" t="s">
        <v>181</v>
      </c>
      <c r="R42" s="20" t="s">
        <v>181</v>
      </c>
      <c r="S42" s="20" t="s">
        <v>181</v>
      </c>
      <c r="T42" s="20" t="s">
        <v>181</v>
      </c>
      <c r="U42" s="20" t="s">
        <v>181</v>
      </c>
      <c r="V42" s="20" t="s">
        <v>181</v>
      </c>
      <c r="W42" s="20" t="s">
        <v>181</v>
      </c>
    </row>
    <row r="43" spans="1:23" ht="9.75" customHeight="1">
      <c r="A43" s="77"/>
      <c r="B43" s="40"/>
      <c r="C43" s="40" t="s">
        <v>13</v>
      </c>
      <c r="D43" s="41"/>
      <c r="E43" s="80" t="s">
        <v>180</v>
      </c>
      <c r="F43" s="80" t="s">
        <v>180</v>
      </c>
      <c r="G43" s="80" t="s">
        <v>180</v>
      </c>
      <c r="H43" s="20" t="s">
        <v>180</v>
      </c>
      <c r="I43" s="20" t="s">
        <v>180</v>
      </c>
      <c r="J43" s="20" t="s">
        <v>93</v>
      </c>
      <c r="K43" s="20" t="s">
        <v>181</v>
      </c>
      <c r="L43" s="20" t="s">
        <v>181</v>
      </c>
      <c r="M43" s="20" t="s">
        <v>181</v>
      </c>
      <c r="N43" s="20" t="s">
        <v>181</v>
      </c>
      <c r="O43" s="20" t="s">
        <v>181</v>
      </c>
      <c r="P43" s="80" t="s">
        <v>181</v>
      </c>
      <c r="Q43" s="20" t="s">
        <v>181</v>
      </c>
      <c r="R43" s="20" t="s">
        <v>181</v>
      </c>
      <c r="S43" s="20" t="s">
        <v>181</v>
      </c>
      <c r="T43" s="20" t="s">
        <v>181</v>
      </c>
      <c r="U43" s="20" t="s">
        <v>181</v>
      </c>
      <c r="V43" s="20" t="s">
        <v>181</v>
      </c>
      <c r="W43" s="20" t="s">
        <v>181</v>
      </c>
    </row>
    <row r="44" spans="1:23" ht="9" customHeight="1">
      <c r="A44" s="77"/>
      <c r="B44" s="40"/>
      <c r="D44" s="41"/>
      <c r="E44" s="80"/>
      <c r="F44" s="80"/>
      <c r="G44" s="80"/>
      <c r="H44" s="20"/>
      <c r="I44" s="20"/>
      <c r="J44" s="20"/>
      <c r="K44" s="20"/>
      <c r="L44" s="20"/>
      <c r="M44" s="20"/>
      <c r="N44" s="20"/>
      <c r="O44" s="20"/>
      <c r="P44" s="80"/>
      <c r="Q44" s="20"/>
      <c r="R44" s="20"/>
      <c r="S44" s="20"/>
      <c r="T44" s="20"/>
      <c r="U44" s="20"/>
      <c r="V44" s="20"/>
      <c r="W44" s="20"/>
    </row>
    <row r="45" spans="1:23" ht="9.75" customHeight="1">
      <c r="A45" s="77"/>
      <c r="B45" s="47" t="s">
        <v>117</v>
      </c>
      <c r="C45" s="47"/>
      <c r="D45" s="41"/>
      <c r="E45" s="29">
        <v>12394.83</v>
      </c>
      <c r="F45" s="29">
        <v>73.62</v>
      </c>
      <c r="G45" s="29">
        <v>58.32</v>
      </c>
      <c r="H45" s="82" t="s">
        <v>180</v>
      </c>
      <c r="I45" s="29">
        <v>58.32</v>
      </c>
      <c r="J45" s="29">
        <v>15.3</v>
      </c>
      <c r="K45" s="29">
        <v>12321.21</v>
      </c>
      <c r="L45" s="29">
        <v>1693.34</v>
      </c>
      <c r="M45" s="29">
        <v>294.41</v>
      </c>
      <c r="N45" s="29">
        <v>417.91</v>
      </c>
      <c r="O45" s="29">
        <v>981.02</v>
      </c>
      <c r="P45" s="29">
        <v>10627.87</v>
      </c>
      <c r="Q45" s="29">
        <v>241.33</v>
      </c>
      <c r="R45" s="29">
        <v>875.43</v>
      </c>
      <c r="S45" s="29">
        <v>358.73</v>
      </c>
      <c r="T45" s="29">
        <v>124.53</v>
      </c>
      <c r="U45" s="29">
        <v>309.88</v>
      </c>
      <c r="V45" s="29">
        <v>295.48</v>
      </c>
      <c r="W45" s="29">
        <v>8422.49</v>
      </c>
    </row>
    <row r="46" spans="1:23" s="5" customFormat="1" ht="9.75" customHeight="1">
      <c r="A46" s="76"/>
      <c r="B46" s="40"/>
      <c r="C46" s="40" t="s">
        <v>17</v>
      </c>
      <c r="D46" s="41"/>
      <c r="E46" s="20">
        <v>1838.56</v>
      </c>
      <c r="F46" s="20">
        <v>15.3</v>
      </c>
      <c r="G46" s="80" t="s">
        <v>180</v>
      </c>
      <c r="H46" s="20" t="s">
        <v>180</v>
      </c>
      <c r="I46" s="20" t="s">
        <v>180</v>
      </c>
      <c r="J46" s="20">
        <v>15.3</v>
      </c>
      <c r="K46" s="20">
        <v>1823.26</v>
      </c>
      <c r="L46" s="20">
        <v>64.31</v>
      </c>
      <c r="M46" s="20">
        <v>24.39</v>
      </c>
      <c r="N46" s="20">
        <v>39.92</v>
      </c>
      <c r="O46" s="20" t="s">
        <v>181</v>
      </c>
      <c r="P46" s="20">
        <v>1758.95</v>
      </c>
      <c r="Q46" s="79">
        <v>0.17</v>
      </c>
      <c r="R46" s="20">
        <v>105.04</v>
      </c>
      <c r="S46" s="20" t="s">
        <v>181</v>
      </c>
      <c r="T46" s="20">
        <v>124.53</v>
      </c>
      <c r="U46" s="20">
        <v>155.87</v>
      </c>
      <c r="V46" s="20">
        <v>157.07</v>
      </c>
      <c r="W46" s="20">
        <v>1216.27</v>
      </c>
    </row>
    <row r="47" spans="1:23" ht="9.75" customHeight="1">
      <c r="A47" s="77"/>
      <c r="B47" s="40"/>
      <c r="C47" s="40" t="s">
        <v>18</v>
      </c>
      <c r="D47" s="41"/>
      <c r="E47" s="20">
        <v>10556.27</v>
      </c>
      <c r="F47" s="20">
        <v>58.32</v>
      </c>
      <c r="G47" s="20">
        <v>58.32</v>
      </c>
      <c r="H47" s="20" t="s">
        <v>180</v>
      </c>
      <c r="I47" s="20">
        <v>58.32</v>
      </c>
      <c r="J47" s="79" t="s">
        <v>93</v>
      </c>
      <c r="K47" s="20">
        <v>10497.95</v>
      </c>
      <c r="L47" s="20">
        <v>1629.03</v>
      </c>
      <c r="M47" s="20">
        <v>270.02</v>
      </c>
      <c r="N47" s="20">
        <v>377.99</v>
      </c>
      <c r="O47" s="20">
        <v>981.02</v>
      </c>
      <c r="P47" s="20">
        <v>8868.92</v>
      </c>
      <c r="Q47" s="20">
        <v>241.16</v>
      </c>
      <c r="R47" s="20">
        <v>770.39</v>
      </c>
      <c r="S47" s="20">
        <v>358.73</v>
      </c>
      <c r="T47" s="20" t="s">
        <v>181</v>
      </c>
      <c r="U47" s="20">
        <v>154.01</v>
      </c>
      <c r="V47" s="20">
        <v>138.41</v>
      </c>
      <c r="W47" s="20">
        <v>7206.22</v>
      </c>
    </row>
    <row r="48" spans="1:23" ht="9" customHeight="1">
      <c r="A48" s="77"/>
      <c r="B48" s="40"/>
      <c r="C48" s="40"/>
      <c r="D48" s="41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9.75" customHeight="1">
      <c r="A49" s="77"/>
      <c r="B49" s="47" t="s">
        <v>119</v>
      </c>
      <c r="C49" s="47"/>
      <c r="D49" s="41"/>
      <c r="E49" s="29">
        <v>7125.74</v>
      </c>
      <c r="F49" s="81">
        <v>0.2</v>
      </c>
      <c r="G49" s="82" t="s">
        <v>180</v>
      </c>
      <c r="H49" s="29" t="s">
        <v>180</v>
      </c>
      <c r="I49" s="29" t="s">
        <v>180</v>
      </c>
      <c r="J49" s="81">
        <v>0.2</v>
      </c>
      <c r="K49" s="29">
        <v>7125.54</v>
      </c>
      <c r="L49" s="29">
        <v>254.15</v>
      </c>
      <c r="M49" s="29">
        <v>100.36</v>
      </c>
      <c r="N49" s="29">
        <v>96.32</v>
      </c>
      <c r="O49" s="29">
        <v>57.47</v>
      </c>
      <c r="P49" s="29">
        <v>6871.39</v>
      </c>
      <c r="Q49" s="29">
        <v>111.53</v>
      </c>
      <c r="R49" s="29">
        <v>8.75</v>
      </c>
      <c r="S49" s="29">
        <v>107.24</v>
      </c>
      <c r="T49" s="81" t="s">
        <v>181</v>
      </c>
      <c r="U49" s="29">
        <v>243.38</v>
      </c>
      <c r="V49" s="29">
        <v>233.49</v>
      </c>
      <c r="W49" s="29">
        <v>6167</v>
      </c>
    </row>
    <row r="50" spans="1:23" ht="9.75" customHeight="1">
      <c r="A50" s="77"/>
      <c r="B50" s="40"/>
      <c r="C50" s="40" t="s">
        <v>19</v>
      </c>
      <c r="D50" s="41"/>
      <c r="E50" s="20">
        <v>3295.74</v>
      </c>
      <c r="F50" s="79">
        <v>0.2</v>
      </c>
      <c r="G50" s="80" t="s">
        <v>180</v>
      </c>
      <c r="H50" s="20" t="s">
        <v>180</v>
      </c>
      <c r="I50" s="20" t="s">
        <v>180</v>
      </c>
      <c r="J50" s="79">
        <v>0.2</v>
      </c>
      <c r="K50" s="20">
        <v>3295.54</v>
      </c>
      <c r="L50" s="20">
        <v>5.88</v>
      </c>
      <c r="M50" s="20">
        <v>2.22</v>
      </c>
      <c r="N50" s="20">
        <v>3.66</v>
      </c>
      <c r="O50" s="20" t="s">
        <v>181</v>
      </c>
      <c r="P50" s="20">
        <v>3289.66</v>
      </c>
      <c r="Q50" s="20">
        <v>4.51</v>
      </c>
      <c r="R50" s="20" t="s">
        <v>181</v>
      </c>
      <c r="S50" s="20">
        <v>73.87</v>
      </c>
      <c r="T50" s="20" t="s">
        <v>181</v>
      </c>
      <c r="U50" s="20">
        <v>158.59</v>
      </c>
      <c r="V50" s="20">
        <v>110.78</v>
      </c>
      <c r="W50" s="20">
        <v>2941.91</v>
      </c>
    </row>
    <row r="51" spans="1:23" s="5" customFormat="1" ht="9.75" customHeight="1">
      <c r="A51" s="76"/>
      <c r="B51" s="40"/>
      <c r="C51" s="40" t="s">
        <v>20</v>
      </c>
      <c r="D51" s="39"/>
      <c r="E51" s="20">
        <v>3830</v>
      </c>
      <c r="F51" s="80" t="s">
        <v>180</v>
      </c>
      <c r="G51" s="80" t="s">
        <v>180</v>
      </c>
      <c r="H51" s="80" t="s">
        <v>180</v>
      </c>
      <c r="I51" s="80" t="s">
        <v>180</v>
      </c>
      <c r="J51" s="20" t="s">
        <v>93</v>
      </c>
      <c r="K51" s="20">
        <v>3830</v>
      </c>
      <c r="L51" s="20">
        <v>248.27</v>
      </c>
      <c r="M51" s="20">
        <v>98.14</v>
      </c>
      <c r="N51" s="20">
        <v>92.66</v>
      </c>
      <c r="O51" s="20">
        <v>57.47</v>
      </c>
      <c r="P51" s="20">
        <v>3581.73</v>
      </c>
      <c r="Q51" s="20">
        <v>107.02</v>
      </c>
      <c r="R51" s="20">
        <v>8.75</v>
      </c>
      <c r="S51" s="20">
        <v>33.37</v>
      </c>
      <c r="T51" s="79" t="s">
        <v>181</v>
      </c>
      <c r="U51" s="20">
        <v>84.79</v>
      </c>
      <c r="V51" s="20">
        <v>122.71</v>
      </c>
      <c r="W51" s="20">
        <v>3225.09</v>
      </c>
    </row>
    <row r="52" spans="1:23" ht="9" customHeight="1">
      <c r="A52" s="77"/>
      <c r="B52" s="40"/>
      <c r="C52" s="40"/>
      <c r="D52" s="4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9.75" customHeight="1">
      <c r="A53" s="77"/>
      <c r="B53" s="47" t="s">
        <v>120</v>
      </c>
      <c r="C53" s="47"/>
      <c r="D53" s="41"/>
      <c r="E53" s="82" t="s">
        <v>180</v>
      </c>
      <c r="F53" s="82" t="s">
        <v>180</v>
      </c>
      <c r="G53" s="82" t="s">
        <v>180</v>
      </c>
      <c r="H53" s="82" t="s">
        <v>180</v>
      </c>
      <c r="I53" s="82" t="s">
        <v>180</v>
      </c>
      <c r="J53" s="82" t="s">
        <v>93</v>
      </c>
      <c r="K53" s="82" t="s">
        <v>181</v>
      </c>
      <c r="L53" s="82" t="s">
        <v>181</v>
      </c>
      <c r="M53" s="82" t="s">
        <v>181</v>
      </c>
      <c r="N53" s="82" t="s">
        <v>181</v>
      </c>
      <c r="O53" s="82" t="s">
        <v>181</v>
      </c>
      <c r="P53" s="82" t="s">
        <v>181</v>
      </c>
      <c r="Q53" s="82" t="s">
        <v>181</v>
      </c>
      <c r="R53" s="82" t="s">
        <v>181</v>
      </c>
      <c r="S53" s="82" t="s">
        <v>181</v>
      </c>
      <c r="T53" s="82" t="s">
        <v>181</v>
      </c>
      <c r="U53" s="82" t="s">
        <v>181</v>
      </c>
      <c r="V53" s="82" t="s">
        <v>181</v>
      </c>
      <c r="W53" s="82" t="s">
        <v>181</v>
      </c>
    </row>
    <row r="54" spans="1:23" ht="9.75" customHeight="1">
      <c r="A54" s="77"/>
      <c r="B54" s="40"/>
      <c r="C54" s="40" t="s">
        <v>21</v>
      </c>
      <c r="D54" s="41"/>
      <c r="E54" s="80" t="s">
        <v>180</v>
      </c>
      <c r="F54" s="80" t="s">
        <v>180</v>
      </c>
      <c r="G54" s="80" t="s">
        <v>180</v>
      </c>
      <c r="H54" s="80" t="s">
        <v>180</v>
      </c>
      <c r="I54" s="80" t="s">
        <v>180</v>
      </c>
      <c r="J54" s="80" t="s">
        <v>93</v>
      </c>
      <c r="K54" s="80" t="s">
        <v>181</v>
      </c>
      <c r="L54" s="80" t="s">
        <v>181</v>
      </c>
      <c r="M54" s="80" t="s">
        <v>181</v>
      </c>
      <c r="N54" s="80" t="s">
        <v>181</v>
      </c>
      <c r="O54" s="80" t="s">
        <v>181</v>
      </c>
      <c r="P54" s="80" t="s">
        <v>181</v>
      </c>
      <c r="Q54" s="80" t="s">
        <v>181</v>
      </c>
      <c r="R54" s="80" t="s">
        <v>181</v>
      </c>
      <c r="S54" s="80" t="s">
        <v>181</v>
      </c>
      <c r="T54" s="80" t="s">
        <v>181</v>
      </c>
      <c r="U54" s="80" t="s">
        <v>181</v>
      </c>
      <c r="V54" s="80" t="s">
        <v>181</v>
      </c>
      <c r="W54" s="80" t="s">
        <v>181</v>
      </c>
    </row>
    <row r="55" spans="1:23" s="5" customFormat="1" ht="9.75" customHeight="1">
      <c r="A55" s="76"/>
      <c r="B55" s="40"/>
      <c r="C55" s="40" t="s">
        <v>22</v>
      </c>
      <c r="D55" s="39"/>
      <c r="E55" s="80" t="s">
        <v>180</v>
      </c>
      <c r="F55" s="80" t="s">
        <v>180</v>
      </c>
      <c r="G55" s="80" t="s">
        <v>180</v>
      </c>
      <c r="H55" s="80" t="s">
        <v>180</v>
      </c>
      <c r="I55" s="80" t="s">
        <v>180</v>
      </c>
      <c r="J55" s="80" t="s">
        <v>93</v>
      </c>
      <c r="K55" s="80" t="s">
        <v>181</v>
      </c>
      <c r="L55" s="80" t="s">
        <v>181</v>
      </c>
      <c r="M55" s="80" t="s">
        <v>181</v>
      </c>
      <c r="N55" s="80" t="s">
        <v>181</v>
      </c>
      <c r="O55" s="80" t="s">
        <v>181</v>
      </c>
      <c r="P55" s="80" t="s">
        <v>181</v>
      </c>
      <c r="Q55" s="80" t="s">
        <v>181</v>
      </c>
      <c r="R55" s="80" t="s">
        <v>181</v>
      </c>
      <c r="S55" s="80" t="s">
        <v>181</v>
      </c>
      <c r="T55" s="80" t="s">
        <v>181</v>
      </c>
      <c r="U55" s="80" t="s">
        <v>181</v>
      </c>
      <c r="V55" s="80" t="s">
        <v>181</v>
      </c>
      <c r="W55" s="80" t="s">
        <v>181</v>
      </c>
    </row>
    <row r="56" spans="1:23" ht="9.75" customHeight="1">
      <c r="A56" s="77"/>
      <c r="B56" s="40"/>
      <c r="C56" s="40" t="s">
        <v>23</v>
      </c>
      <c r="D56" s="41"/>
      <c r="E56" s="80" t="s">
        <v>180</v>
      </c>
      <c r="F56" s="80" t="s">
        <v>180</v>
      </c>
      <c r="G56" s="80" t="s">
        <v>180</v>
      </c>
      <c r="H56" s="80" t="s">
        <v>180</v>
      </c>
      <c r="I56" s="80" t="s">
        <v>180</v>
      </c>
      <c r="J56" s="80" t="s">
        <v>93</v>
      </c>
      <c r="K56" s="80" t="s">
        <v>181</v>
      </c>
      <c r="L56" s="80" t="s">
        <v>181</v>
      </c>
      <c r="M56" s="80" t="s">
        <v>181</v>
      </c>
      <c r="N56" s="80" t="s">
        <v>181</v>
      </c>
      <c r="O56" s="80" t="s">
        <v>181</v>
      </c>
      <c r="P56" s="80" t="s">
        <v>181</v>
      </c>
      <c r="Q56" s="80" t="s">
        <v>181</v>
      </c>
      <c r="R56" s="80" t="s">
        <v>181</v>
      </c>
      <c r="S56" s="80" t="s">
        <v>181</v>
      </c>
      <c r="T56" s="80" t="s">
        <v>181</v>
      </c>
      <c r="U56" s="80" t="s">
        <v>181</v>
      </c>
      <c r="V56" s="80" t="s">
        <v>181</v>
      </c>
      <c r="W56" s="80" t="s">
        <v>181</v>
      </c>
    </row>
    <row r="57" spans="1:23" ht="9.75" customHeight="1">
      <c r="A57" s="77"/>
      <c r="B57" s="40"/>
      <c r="C57" s="40" t="s">
        <v>24</v>
      </c>
      <c r="D57" s="41"/>
      <c r="E57" s="80" t="s">
        <v>180</v>
      </c>
      <c r="F57" s="80" t="s">
        <v>180</v>
      </c>
      <c r="G57" s="80" t="s">
        <v>180</v>
      </c>
      <c r="H57" s="80" t="s">
        <v>180</v>
      </c>
      <c r="I57" s="80" t="s">
        <v>180</v>
      </c>
      <c r="J57" s="80" t="s">
        <v>93</v>
      </c>
      <c r="K57" s="80" t="s">
        <v>181</v>
      </c>
      <c r="L57" s="80" t="s">
        <v>181</v>
      </c>
      <c r="M57" s="80" t="s">
        <v>181</v>
      </c>
      <c r="N57" s="80" t="s">
        <v>181</v>
      </c>
      <c r="O57" s="80" t="s">
        <v>181</v>
      </c>
      <c r="P57" s="80" t="s">
        <v>181</v>
      </c>
      <c r="Q57" s="80" t="s">
        <v>181</v>
      </c>
      <c r="R57" s="80" t="s">
        <v>181</v>
      </c>
      <c r="S57" s="80" t="s">
        <v>181</v>
      </c>
      <c r="T57" s="80" t="s">
        <v>181</v>
      </c>
      <c r="U57" s="80" t="s">
        <v>181</v>
      </c>
      <c r="V57" s="80" t="s">
        <v>181</v>
      </c>
      <c r="W57" s="80" t="s">
        <v>181</v>
      </c>
    </row>
    <row r="58" spans="1:23" ht="9" customHeight="1">
      <c r="A58" s="77"/>
      <c r="B58" s="40"/>
      <c r="C58" s="40"/>
      <c r="D58" s="4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s="5" customFormat="1" ht="9.75" customHeight="1">
      <c r="A59" s="76"/>
      <c r="B59" s="47" t="s">
        <v>122</v>
      </c>
      <c r="C59" s="47"/>
      <c r="D59" s="39"/>
      <c r="E59" s="29">
        <v>76728.49</v>
      </c>
      <c r="F59" s="29">
        <v>5581.72</v>
      </c>
      <c r="G59" s="29">
        <v>5581.72</v>
      </c>
      <c r="H59" s="29">
        <v>5242.66</v>
      </c>
      <c r="I59" s="29">
        <v>339.06</v>
      </c>
      <c r="J59" s="81" t="s">
        <v>93</v>
      </c>
      <c r="K59" s="29">
        <v>71146.77</v>
      </c>
      <c r="L59" s="29">
        <v>9862.39</v>
      </c>
      <c r="M59" s="29">
        <v>3204.24</v>
      </c>
      <c r="N59" s="29">
        <v>5916.59</v>
      </c>
      <c r="O59" s="29">
        <v>741.56</v>
      </c>
      <c r="P59" s="29">
        <v>61284.38</v>
      </c>
      <c r="Q59" s="29">
        <v>3645.17</v>
      </c>
      <c r="R59" s="29">
        <v>3383.52</v>
      </c>
      <c r="S59" s="29">
        <v>6874.68</v>
      </c>
      <c r="T59" s="29">
        <v>1049.2</v>
      </c>
      <c r="U59" s="29">
        <v>3203.08</v>
      </c>
      <c r="V59" s="29">
        <v>2268.93</v>
      </c>
      <c r="W59" s="29">
        <v>40859.8</v>
      </c>
    </row>
    <row r="60" spans="1:23" ht="9.75" customHeight="1">
      <c r="A60" s="77"/>
      <c r="B60" s="40"/>
      <c r="C60" s="40" t="s">
        <v>25</v>
      </c>
      <c r="D60" s="41"/>
      <c r="E60" s="20">
        <v>74570.54</v>
      </c>
      <c r="F60" s="20">
        <v>5581.72</v>
      </c>
      <c r="G60" s="20">
        <v>5581.72</v>
      </c>
      <c r="H60" s="20">
        <v>5242.66</v>
      </c>
      <c r="I60" s="20">
        <v>339.06</v>
      </c>
      <c r="J60" s="79" t="s">
        <v>93</v>
      </c>
      <c r="K60" s="20">
        <v>68988.82</v>
      </c>
      <c r="L60" s="20">
        <v>9809.67</v>
      </c>
      <c r="M60" s="20">
        <v>3169.14</v>
      </c>
      <c r="N60" s="20">
        <v>5898.97</v>
      </c>
      <c r="O60" s="20">
        <v>741.56</v>
      </c>
      <c r="P60" s="20">
        <v>59179.15</v>
      </c>
      <c r="Q60" s="20">
        <v>3411.82</v>
      </c>
      <c r="R60" s="79">
        <v>3159.1</v>
      </c>
      <c r="S60" s="20">
        <v>6790.62</v>
      </c>
      <c r="T60" s="20">
        <v>580.03</v>
      </c>
      <c r="U60" s="20">
        <v>3083.99</v>
      </c>
      <c r="V60" s="20">
        <v>2236.84</v>
      </c>
      <c r="W60" s="20">
        <v>39916.75</v>
      </c>
    </row>
    <row r="61" spans="1:23" ht="9.75" customHeight="1">
      <c r="A61" s="77"/>
      <c r="C61" s="40" t="s">
        <v>27</v>
      </c>
      <c r="D61" s="41"/>
      <c r="E61" s="20">
        <v>575.68</v>
      </c>
      <c r="F61" s="80" t="s">
        <v>180</v>
      </c>
      <c r="G61" s="80" t="s">
        <v>180</v>
      </c>
      <c r="H61" s="20" t="s">
        <v>180</v>
      </c>
      <c r="I61" s="20" t="s">
        <v>180</v>
      </c>
      <c r="J61" s="20" t="s">
        <v>93</v>
      </c>
      <c r="K61" s="20">
        <v>575.68</v>
      </c>
      <c r="L61" s="20">
        <v>2.59</v>
      </c>
      <c r="M61" s="79">
        <v>0.18</v>
      </c>
      <c r="N61" s="20">
        <v>2.41</v>
      </c>
      <c r="O61" s="20" t="s">
        <v>181</v>
      </c>
      <c r="P61" s="20">
        <v>573.09</v>
      </c>
      <c r="Q61" s="20">
        <v>25.51</v>
      </c>
      <c r="R61" s="20" t="s">
        <v>181</v>
      </c>
      <c r="S61" s="79">
        <v>0.09</v>
      </c>
      <c r="T61" s="20" t="s">
        <v>181</v>
      </c>
      <c r="U61" s="20">
        <v>90.64</v>
      </c>
      <c r="V61" s="20">
        <v>23.06</v>
      </c>
      <c r="W61" s="20">
        <v>433.79</v>
      </c>
    </row>
    <row r="62" spans="1:23" ht="9.75" customHeight="1">
      <c r="A62" s="77"/>
      <c r="C62" s="40" t="s">
        <v>28</v>
      </c>
      <c r="D62" s="41"/>
      <c r="E62" s="20">
        <v>1582.27</v>
      </c>
      <c r="F62" s="80" t="s">
        <v>180</v>
      </c>
      <c r="G62" s="80" t="s">
        <v>180</v>
      </c>
      <c r="H62" s="20" t="s">
        <v>180</v>
      </c>
      <c r="I62" s="20" t="s">
        <v>180</v>
      </c>
      <c r="J62" s="79" t="s">
        <v>93</v>
      </c>
      <c r="K62" s="20">
        <v>1582.27</v>
      </c>
      <c r="L62" s="20">
        <v>50.13</v>
      </c>
      <c r="M62" s="20">
        <v>34.92</v>
      </c>
      <c r="N62" s="20">
        <v>15.21</v>
      </c>
      <c r="O62" s="20" t="s">
        <v>181</v>
      </c>
      <c r="P62" s="20">
        <v>1532.14</v>
      </c>
      <c r="Q62" s="20">
        <v>207.84</v>
      </c>
      <c r="R62" s="20">
        <v>224.42</v>
      </c>
      <c r="S62" s="20">
        <v>83.97</v>
      </c>
      <c r="T62" s="20">
        <v>469.17</v>
      </c>
      <c r="U62" s="20">
        <v>28.45</v>
      </c>
      <c r="V62" s="20">
        <v>9.03</v>
      </c>
      <c r="W62" s="20">
        <v>509.26</v>
      </c>
    </row>
    <row r="63" spans="1:23" ht="9" customHeight="1">
      <c r="A63" s="77"/>
      <c r="D63" s="41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</row>
    <row r="64" spans="1:23" ht="9.75" customHeight="1">
      <c r="A64" s="77"/>
      <c r="B64" s="47" t="s">
        <v>124</v>
      </c>
      <c r="C64" s="47"/>
      <c r="D64" s="41"/>
      <c r="E64" s="82" t="s">
        <v>180</v>
      </c>
      <c r="F64" s="82" t="s">
        <v>180</v>
      </c>
      <c r="G64" s="82" t="s">
        <v>180</v>
      </c>
      <c r="H64" s="82" t="s">
        <v>180</v>
      </c>
      <c r="I64" s="82" t="s">
        <v>180</v>
      </c>
      <c r="J64" s="82" t="s">
        <v>93</v>
      </c>
      <c r="K64" s="82" t="s">
        <v>181</v>
      </c>
      <c r="L64" s="82" t="s">
        <v>181</v>
      </c>
      <c r="M64" s="82" t="s">
        <v>181</v>
      </c>
      <c r="N64" s="82" t="s">
        <v>181</v>
      </c>
      <c r="O64" s="82" t="s">
        <v>181</v>
      </c>
      <c r="P64" s="82" t="s">
        <v>181</v>
      </c>
      <c r="Q64" s="82" t="s">
        <v>181</v>
      </c>
      <c r="R64" s="82" t="s">
        <v>181</v>
      </c>
      <c r="S64" s="82" t="s">
        <v>181</v>
      </c>
      <c r="T64" s="82" t="s">
        <v>181</v>
      </c>
      <c r="U64" s="82" t="s">
        <v>181</v>
      </c>
      <c r="V64" s="82" t="s">
        <v>181</v>
      </c>
      <c r="W64" s="82" t="s">
        <v>181</v>
      </c>
    </row>
    <row r="65" spans="1:23" s="5" customFormat="1" ht="9.75" customHeight="1">
      <c r="A65" s="76"/>
      <c r="B65" s="40"/>
      <c r="C65" s="40" t="s">
        <v>33</v>
      </c>
      <c r="D65" s="39"/>
      <c r="E65" s="80" t="s">
        <v>180</v>
      </c>
      <c r="F65" s="80" t="s">
        <v>180</v>
      </c>
      <c r="G65" s="80" t="s">
        <v>180</v>
      </c>
      <c r="H65" s="80" t="s">
        <v>180</v>
      </c>
      <c r="I65" s="80" t="s">
        <v>180</v>
      </c>
      <c r="J65" s="80" t="s">
        <v>93</v>
      </c>
      <c r="K65" s="80" t="s">
        <v>181</v>
      </c>
      <c r="L65" s="80" t="s">
        <v>181</v>
      </c>
      <c r="M65" s="20" t="s">
        <v>181</v>
      </c>
      <c r="N65" s="20" t="s">
        <v>181</v>
      </c>
      <c r="O65" s="20" t="s">
        <v>181</v>
      </c>
      <c r="P65" s="20" t="s">
        <v>181</v>
      </c>
      <c r="Q65" s="20" t="s">
        <v>181</v>
      </c>
      <c r="R65" s="20" t="s">
        <v>181</v>
      </c>
      <c r="S65" s="20" t="s">
        <v>181</v>
      </c>
      <c r="T65" s="20" t="s">
        <v>181</v>
      </c>
      <c r="U65" s="20" t="s">
        <v>181</v>
      </c>
      <c r="V65" s="20" t="s">
        <v>181</v>
      </c>
      <c r="W65" s="20" t="s">
        <v>181</v>
      </c>
    </row>
    <row r="66" spans="1:23" ht="9" customHeight="1">
      <c r="A66" s="77"/>
      <c r="D66" s="41"/>
      <c r="E66" s="20"/>
      <c r="F66" s="20"/>
      <c r="G66" s="20"/>
      <c r="H66" s="20"/>
      <c r="I66" s="20"/>
      <c r="J66" s="79"/>
      <c r="K66" s="20"/>
      <c r="L66" s="20"/>
      <c r="M66" s="20"/>
      <c r="N66" s="20"/>
      <c r="O66" s="20"/>
      <c r="P66" s="20"/>
      <c r="Q66" s="20"/>
      <c r="R66" s="79"/>
      <c r="S66" s="20"/>
      <c r="T66" s="20"/>
      <c r="U66" s="20"/>
      <c r="V66" s="20"/>
      <c r="W66" s="20"/>
    </row>
    <row r="67" spans="1:23" ht="9.75" customHeight="1">
      <c r="A67" s="77"/>
      <c r="B67" s="50" t="s">
        <v>110</v>
      </c>
      <c r="C67" s="50"/>
      <c r="D67" s="41"/>
      <c r="E67" s="15">
        <v>51688.71</v>
      </c>
      <c r="F67" s="29">
        <v>2075.33</v>
      </c>
      <c r="G67" s="29">
        <v>2075.23</v>
      </c>
      <c r="H67" s="29">
        <v>1916.31</v>
      </c>
      <c r="I67" s="29">
        <v>158.92</v>
      </c>
      <c r="J67" s="81">
        <v>0.1</v>
      </c>
      <c r="K67" s="29">
        <v>49613.38</v>
      </c>
      <c r="L67" s="29">
        <v>2772.4</v>
      </c>
      <c r="M67" s="29">
        <v>77.09</v>
      </c>
      <c r="N67" s="29">
        <v>2367.77</v>
      </c>
      <c r="O67" s="29">
        <v>327.54</v>
      </c>
      <c r="P67" s="29">
        <v>46840.98</v>
      </c>
      <c r="Q67" s="29">
        <v>114.31</v>
      </c>
      <c r="R67" s="29">
        <v>74.44</v>
      </c>
      <c r="S67" s="29">
        <v>867.72</v>
      </c>
      <c r="T67" s="29">
        <v>765.42</v>
      </c>
      <c r="U67" s="29">
        <v>834.67</v>
      </c>
      <c r="V67" s="29">
        <v>1693.14</v>
      </c>
      <c r="W67" s="29">
        <v>42491.28</v>
      </c>
    </row>
    <row r="68" spans="1:23" ht="9.75" customHeight="1">
      <c r="A68" s="77"/>
      <c r="B68" s="22"/>
      <c r="C68" s="22" t="s">
        <v>53</v>
      </c>
      <c r="D68" s="41"/>
      <c r="E68" s="17">
        <v>471.18</v>
      </c>
      <c r="F68" s="80" t="s">
        <v>180</v>
      </c>
      <c r="G68" s="80" t="s">
        <v>180</v>
      </c>
      <c r="H68" s="20" t="s">
        <v>180</v>
      </c>
      <c r="I68" s="20" t="s">
        <v>180</v>
      </c>
      <c r="J68" s="20" t="s">
        <v>93</v>
      </c>
      <c r="K68" s="20">
        <v>471.18</v>
      </c>
      <c r="L68" s="20">
        <v>1.77</v>
      </c>
      <c r="M68" s="79" t="s">
        <v>181</v>
      </c>
      <c r="N68" s="20">
        <v>1.77</v>
      </c>
      <c r="O68" s="20" t="s">
        <v>181</v>
      </c>
      <c r="P68" s="20">
        <v>469.41</v>
      </c>
      <c r="Q68" s="20">
        <v>2.31</v>
      </c>
      <c r="R68" s="20" t="s">
        <v>181</v>
      </c>
      <c r="S68" s="20" t="s">
        <v>181</v>
      </c>
      <c r="T68" s="20" t="s">
        <v>181</v>
      </c>
      <c r="U68" s="20">
        <v>27.27</v>
      </c>
      <c r="V68" s="20">
        <v>42.85</v>
      </c>
      <c r="W68" s="20">
        <v>396.98</v>
      </c>
    </row>
    <row r="69" spans="1:23" ht="9.75" customHeight="1">
      <c r="A69" s="77"/>
      <c r="B69" s="22"/>
      <c r="C69" s="22" t="s">
        <v>54</v>
      </c>
      <c r="D69" s="41"/>
      <c r="E69" s="17">
        <v>682.9</v>
      </c>
      <c r="F69" s="80" t="s">
        <v>180</v>
      </c>
      <c r="G69" s="80" t="s">
        <v>180</v>
      </c>
      <c r="H69" s="20" t="s">
        <v>180</v>
      </c>
      <c r="I69" s="20" t="s">
        <v>180</v>
      </c>
      <c r="J69" s="20" t="s">
        <v>93</v>
      </c>
      <c r="K69" s="20">
        <v>682.9</v>
      </c>
      <c r="L69" s="20">
        <v>14.14</v>
      </c>
      <c r="M69" s="79">
        <v>0.43</v>
      </c>
      <c r="N69" s="20">
        <v>13.71</v>
      </c>
      <c r="O69" s="20" t="s">
        <v>181</v>
      </c>
      <c r="P69" s="20">
        <v>668.76</v>
      </c>
      <c r="Q69" s="20">
        <v>17.65</v>
      </c>
      <c r="R69" s="20" t="s">
        <v>181</v>
      </c>
      <c r="S69" s="20" t="s">
        <v>181</v>
      </c>
      <c r="T69" s="20" t="s">
        <v>181</v>
      </c>
      <c r="U69" s="20">
        <v>56.45</v>
      </c>
      <c r="V69" s="20">
        <v>96.97</v>
      </c>
      <c r="W69" s="20">
        <v>497.69</v>
      </c>
    </row>
    <row r="70" spans="1:23" ht="9.75" customHeight="1">
      <c r="A70" s="77"/>
      <c r="B70" s="22"/>
      <c r="C70" s="22" t="s">
        <v>55</v>
      </c>
      <c r="D70" s="41"/>
      <c r="E70" s="17">
        <v>2901.4</v>
      </c>
      <c r="F70" s="80" t="s">
        <v>180</v>
      </c>
      <c r="G70" s="80" t="s">
        <v>180</v>
      </c>
      <c r="H70" s="20" t="s">
        <v>180</v>
      </c>
      <c r="I70" s="20" t="s">
        <v>180</v>
      </c>
      <c r="J70" s="79" t="s">
        <v>93</v>
      </c>
      <c r="K70" s="20">
        <v>2901.4</v>
      </c>
      <c r="L70" s="20">
        <v>174.48</v>
      </c>
      <c r="M70" s="20">
        <v>10.82</v>
      </c>
      <c r="N70" s="20">
        <v>163.66</v>
      </c>
      <c r="O70" s="20" t="s">
        <v>181</v>
      </c>
      <c r="P70" s="20">
        <v>2726.92</v>
      </c>
      <c r="Q70" s="20">
        <v>20.86</v>
      </c>
      <c r="R70" s="20" t="s">
        <v>181</v>
      </c>
      <c r="S70" s="20">
        <v>11.98</v>
      </c>
      <c r="T70" s="20">
        <v>238.7</v>
      </c>
      <c r="U70" s="20">
        <v>187.12</v>
      </c>
      <c r="V70" s="20">
        <v>156.02</v>
      </c>
      <c r="W70" s="20">
        <v>2112.24</v>
      </c>
    </row>
    <row r="71" spans="1:23" ht="9.75" customHeight="1">
      <c r="A71" s="77"/>
      <c r="B71" s="22"/>
      <c r="C71" s="22" t="s">
        <v>56</v>
      </c>
      <c r="D71" s="41"/>
      <c r="E71" s="17">
        <v>8267.47</v>
      </c>
      <c r="F71" s="20">
        <v>1524.03</v>
      </c>
      <c r="G71" s="20">
        <v>1523.93</v>
      </c>
      <c r="H71" s="20">
        <v>1512.15</v>
      </c>
      <c r="I71" s="20">
        <v>11.78</v>
      </c>
      <c r="J71" s="79">
        <v>0.1</v>
      </c>
      <c r="K71" s="20">
        <v>6743.44</v>
      </c>
      <c r="L71" s="20">
        <v>604.58</v>
      </c>
      <c r="M71" s="20">
        <v>0.59</v>
      </c>
      <c r="N71" s="20">
        <v>315.71</v>
      </c>
      <c r="O71" s="20">
        <v>288.28</v>
      </c>
      <c r="P71" s="20">
        <v>6138.86</v>
      </c>
      <c r="Q71" s="20">
        <v>18.01</v>
      </c>
      <c r="R71" s="20">
        <v>25.16</v>
      </c>
      <c r="S71" s="20">
        <v>7.34</v>
      </c>
      <c r="T71" s="79">
        <v>0.12</v>
      </c>
      <c r="U71" s="20">
        <v>54.03</v>
      </c>
      <c r="V71" s="20">
        <v>172.19</v>
      </c>
      <c r="W71" s="20">
        <v>5862.01</v>
      </c>
    </row>
    <row r="72" spans="1:23" ht="9.75" customHeight="1">
      <c r="A72" s="77"/>
      <c r="B72" s="22"/>
      <c r="C72" s="22" t="s">
        <v>57</v>
      </c>
      <c r="D72" s="41"/>
      <c r="E72" s="17">
        <v>10457.53</v>
      </c>
      <c r="F72" s="20">
        <v>147.14</v>
      </c>
      <c r="G72" s="20">
        <v>147.14</v>
      </c>
      <c r="H72" s="20" t="s">
        <v>180</v>
      </c>
      <c r="I72" s="20">
        <v>147.14</v>
      </c>
      <c r="J72" s="79" t="s">
        <v>93</v>
      </c>
      <c r="K72" s="20">
        <v>10310.39</v>
      </c>
      <c r="L72" s="20">
        <v>1221.25</v>
      </c>
      <c r="M72" s="20">
        <v>3.95</v>
      </c>
      <c r="N72" s="20">
        <v>1178.71</v>
      </c>
      <c r="O72" s="20">
        <v>38.59</v>
      </c>
      <c r="P72" s="20">
        <v>9089.14</v>
      </c>
      <c r="Q72" s="20">
        <v>23.84</v>
      </c>
      <c r="R72" s="20">
        <v>25.46</v>
      </c>
      <c r="S72" s="20">
        <v>139.57</v>
      </c>
      <c r="T72" s="20">
        <v>510.67</v>
      </c>
      <c r="U72" s="20">
        <v>154.35</v>
      </c>
      <c r="V72" s="20">
        <v>376.68</v>
      </c>
      <c r="W72" s="20">
        <v>7858.57</v>
      </c>
    </row>
    <row r="73" spans="1:23" ht="9.75" customHeight="1">
      <c r="A73" s="77"/>
      <c r="B73" s="22"/>
      <c r="C73" s="22" t="s">
        <v>58</v>
      </c>
      <c r="D73" s="41"/>
      <c r="E73" s="17">
        <v>21047.18</v>
      </c>
      <c r="F73" s="79" t="s">
        <v>180</v>
      </c>
      <c r="G73" s="80" t="s">
        <v>180</v>
      </c>
      <c r="H73" s="20" t="s">
        <v>180</v>
      </c>
      <c r="I73" s="20" t="s">
        <v>180</v>
      </c>
      <c r="J73" s="79" t="s">
        <v>93</v>
      </c>
      <c r="K73" s="20">
        <v>21047.18</v>
      </c>
      <c r="L73" s="20">
        <v>393.22</v>
      </c>
      <c r="M73" s="20">
        <v>60.28</v>
      </c>
      <c r="N73" s="20">
        <v>332.27</v>
      </c>
      <c r="O73" s="20">
        <v>0.67</v>
      </c>
      <c r="P73" s="20">
        <v>20653.96</v>
      </c>
      <c r="Q73" s="20">
        <v>31.64</v>
      </c>
      <c r="R73" s="20">
        <v>23.82</v>
      </c>
      <c r="S73" s="20">
        <v>381.24</v>
      </c>
      <c r="T73" s="20">
        <v>14.62</v>
      </c>
      <c r="U73" s="20">
        <v>349.75</v>
      </c>
      <c r="V73" s="20">
        <v>631.7</v>
      </c>
      <c r="W73" s="20">
        <v>19221.19</v>
      </c>
    </row>
    <row r="74" spans="1:23" ht="9.75" customHeight="1">
      <c r="A74" s="77"/>
      <c r="B74" s="22"/>
      <c r="C74" s="22" t="s">
        <v>59</v>
      </c>
      <c r="D74" s="41"/>
      <c r="E74" s="17">
        <v>7861.05</v>
      </c>
      <c r="F74" s="20">
        <v>404.16</v>
      </c>
      <c r="G74" s="20">
        <v>404.16</v>
      </c>
      <c r="H74" s="20">
        <v>404.16</v>
      </c>
      <c r="I74" s="20" t="s">
        <v>180</v>
      </c>
      <c r="J74" s="20" t="s">
        <v>93</v>
      </c>
      <c r="K74" s="20">
        <v>7456.89</v>
      </c>
      <c r="L74" s="20">
        <v>362.96</v>
      </c>
      <c r="M74" s="79">
        <v>1.02</v>
      </c>
      <c r="N74" s="20">
        <v>361.94</v>
      </c>
      <c r="O74" s="20" t="s">
        <v>181</v>
      </c>
      <c r="P74" s="20">
        <v>7093.93</v>
      </c>
      <c r="Q74" s="20" t="s">
        <v>181</v>
      </c>
      <c r="R74" s="20" t="s">
        <v>181</v>
      </c>
      <c r="S74" s="20">
        <v>327.59</v>
      </c>
      <c r="T74" s="20">
        <v>1.31</v>
      </c>
      <c r="U74" s="20">
        <v>5.7</v>
      </c>
      <c r="V74" s="20">
        <v>216.73</v>
      </c>
      <c r="W74" s="20">
        <v>6542.6</v>
      </c>
    </row>
    <row r="75" spans="1:23" s="5" customFormat="1" ht="9" customHeight="1">
      <c r="A75" s="76"/>
      <c r="B75" s="22"/>
      <c r="C75" s="22"/>
      <c r="D75" s="39"/>
      <c r="E75" s="17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1:23" ht="9.75" customHeight="1">
      <c r="A76" s="77"/>
      <c r="B76" s="50" t="s">
        <v>114</v>
      </c>
      <c r="C76" s="50"/>
      <c r="D76" s="41"/>
      <c r="E76" s="15">
        <v>3557.91</v>
      </c>
      <c r="F76" s="29">
        <v>75.94</v>
      </c>
      <c r="G76" s="29">
        <v>74.14</v>
      </c>
      <c r="H76" s="82" t="s">
        <v>180</v>
      </c>
      <c r="I76" s="29">
        <v>74.14</v>
      </c>
      <c r="J76" s="29">
        <v>1.8</v>
      </c>
      <c r="K76" s="29">
        <v>3481.97</v>
      </c>
      <c r="L76" s="29">
        <v>906.43</v>
      </c>
      <c r="M76" s="29">
        <v>9.73</v>
      </c>
      <c r="N76" s="29">
        <v>896.7</v>
      </c>
      <c r="O76" s="82" t="s">
        <v>181</v>
      </c>
      <c r="P76" s="29">
        <v>2575.54</v>
      </c>
      <c r="Q76" s="29">
        <v>33.6</v>
      </c>
      <c r="R76" s="29">
        <v>115.46</v>
      </c>
      <c r="S76" s="29">
        <v>11.19</v>
      </c>
      <c r="T76" s="29">
        <v>9.09</v>
      </c>
      <c r="U76" s="29">
        <v>158.21</v>
      </c>
      <c r="V76" s="29">
        <v>288.34</v>
      </c>
      <c r="W76" s="29">
        <v>1959.65</v>
      </c>
    </row>
    <row r="77" spans="1:23" ht="9.75" customHeight="1">
      <c r="A77" s="77"/>
      <c r="B77" s="22"/>
      <c r="C77" s="22" t="s">
        <v>60</v>
      </c>
      <c r="D77" s="41"/>
      <c r="E77" s="17">
        <v>3388.75</v>
      </c>
      <c r="F77" s="20">
        <v>75.94</v>
      </c>
      <c r="G77" s="20">
        <v>74.14</v>
      </c>
      <c r="H77" s="20" t="s">
        <v>180</v>
      </c>
      <c r="I77" s="20">
        <v>74.14</v>
      </c>
      <c r="J77" s="20">
        <v>1.8</v>
      </c>
      <c r="K77" s="20">
        <v>3312.81</v>
      </c>
      <c r="L77" s="20">
        <v>800.13</v>
      </c>
      <c r="M77" s="20">
        <v>9.73</v>
      </c>
      <c r="N77" s="20">
        <v>790.4</v>
      </c>
      <c r="O77" s="20" t="s">
        <v>181</v>
      </c>
      <c r="P77" s="20">
        <v>2512.68</v>
      </c>
      <c r="Q77" s="20">
        <v>33.6</v>
      </c>
      <c r="R77" s="20">
        <v>115.46</v>
      </c>
      <c r="S77" s="20">
        <v>2.68</v>
      </c>
      <c r="T77" s="20">
        <v>8.43</v>
      </c>
      <c r="U77" s="20">
        <v>154.99</v>
      </c>
      <c r="V77" s="20">
        <v>272.76</v>
      </c>
      <c r="W77" s="20">
        <v>1924.76</v>
      </c>
    </row>
    <row r="78" spans="1:23" s="5" customFormat="1" ht="9.75" customHeight="1">
      <c r="A78" s="76"/>
      <c r="B78" s="22"/>
      <c r="C78" s="22" t="s">
        <v>61</v>
      </c>
      <c r="D78" s="39"/>
      <c r="E78" s="17">
        <v>169.16</v>
      </c>
      <c r="F78" s="79" t="s">
        <v>180</v>
      </c>
      <c r="G78" s="80" t="s">
        <v>180</v>
      </c>
      <c r="H78" s="20" t="s">
        <v>180</v>
      </c>
      <c r="I78" s="20" t="s">
        <v>180</v>
      </c>
      <c r="J78" s="79" t="s">
        <v>93</v>
      </c>
      <c r="K78" s="20">
        <v>169.16</v>
      </c>
      <c r="L78" s="20">
        <v>106.3</v>
      </c>
      <c r="M78" s="20" t="s">
        <v>181</v>
      </c>
      <c r="N78" s="20">
        <v>106.3</v>
      </c>
      <c r="O78" s="20" t="s">
        <v>181</v>
      </c>
      <c r="P78" s="20">
        <v>62.86</v>
      </c>
      <c r="Q78" s="20" t="s">
        <v>181</v>
      </c>
      <c r="R78" s="20" t="s">
        <v>181</v>
      </c>
      <c r="S78" s="20">
        <v>8.51</v>
      </c>
      <c r="T78" s="20">
        <v>0.66</v>
      </c>
      <c r="U78" s="20">
        <v>3.22</v>
      </c>
      <c r="V78" s="20">
        <v>15.58</v>
      </c>
      <c r="W78" s="20">
        <v>34.89</v>
      </c>
    </row>
    <row r="79" spans="1:23" ht="9" customHeight="1">
      <c r="A79" s="83"/>
      <c r="B79" s="22"/>
      <c r="C79" s="22"/>
      <c r="D79" s="37"/>
      <c r="E79" s="17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 ht="9.75" customHeight="1">
      <c r="A80" s="83"/>
      <c r="B80" s="50" t="s">
        <v>116</v>
      </c>
      <c r="C80" s="50"/>
      <c r="D80" s="37"/>
      <c r="E80" s="15">
        <v>698.77</v>
      </c>
      <c r="F80" s="29">
        <v>230.45</v>
      </c>
      <c r="G80" s="29">
        <v>230.45</v>
      </c>
      <c r="H80" s="82" t="s">
        <v>180</v>
      </c>
      <c r="I80" s="29">
        <v>230.45</v>
      </c>
      <c r="J80" s="81" t="s">
        <v>93</v>
      </c>
      <c r="K80" s="29">
        <v>468.32</v>
      </c>
      <c r="L80" s="29">
        <v>328.6</v>
      </c>
      <c r="M80" s="81">
        <v>0.06</v>
      </c>
      <c r="N80" s="29">
        <v>328.54</v>
      </c>
      <c r="O80" s="82" t="s">
        <v>181</v>
      </c>
      <c r="P80" s="29">
        <v>139.72</v>
      </c>
      <c r="Q80" s="82" t="s">
        <v>181</v>
      </c>
      <c r="R80" s="82" t="s">
        <v>181</v>
      </c>
      <c r="S80" s="82" t="s">
        <v>181</v>
      </c>
      <c r="T80" s="29">
        <v>1.35</v>
      </c>
      <c r="U80" s="29">
        <v>5.83</v>
      </c>
      <c r="V80" s="29">
        <v>14.38</v>
      </c>
      <c r="W80" s="29">
        <v>118.16</v>
      </c>
    </row>
    <row r="81" spans="1:23" ht="9.75" customHeight="1">
      <c r="A81" s="83"/>
      <c r="B81" s="22"/>
      <c r="C81" s="22" t="s">
        <v>62</v>
      </c>
      <c r="D81" s="37"/>
      <c r="E81" s="17">
        <v>698.77</v>
      </c>
      <c r="F81" s="20">
        <v>230.45</v>
      </c>
      <c r="G81" s="20">
        <v>230.45</v>
      </c>
      <c r="H81" s="20" t="s">
        <v>180</v>
      </c>
      <c r="I81" s="20">
        <v>230.45</v>
      </c>
      <c r="J81" s="79" t="s">
        <v>93</v>
      </c>
      <c r="K81" s="20">
        <v>468.32</v>
      </c>
      <c r="L81" s="20">
        <v>328.6</v>
      </c>
      <c r="M81" s="79">
        <v>0.06</v>
      </c>
      <c r="N81" s="20">
        <v>328.54</v>
      </c>
      <c r="O81" s="20" t="s">
        <v>181</v>
      </c>
      <c r="P81" s="20">
        <v>139.72</v>
      </c>
      <c r="Q81" s="20" t="s">
        <v>181</v>
      </c>
      <c r="R81" s="20" t="s">
        <v>181</v>
      </c>
      <c r="S81" s="20" t="s">
        <v>181</v>
      </c>
      <c r="T81" s="20">
        <v>1.35</v>
      </c>
      <c r="U81" s="20">
        <v>5.83</v>
      </c>
      <c r="V81" s="20">
        <v>14.38</v>
      </c>
      <c r="W81" s="20">
        <v>118.16</v>
      </c>
    </row>
    <row r="82" spans="1:23" ht="9" customHeight="1">
      <c r="A82" s="83"/>
      <c r="B82" s="22"/>
      <c r="C82" s="22"/>
      <c r="D82" s="37"/>
      <c r="E82" s="20"/>
      <c r="F82" s="20"/>
      <c r="G82" s="20"/>
      <c r="H82" s="20"/>
      <c r="I82" s="20"/>
      <c r="J82" s="79"/>
      <c r="K82" s="20"/>
      <c r="L82" s="20"/>
      <c r="M82" s="79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ht="9.75" customHeight="1">
      <c r="A83" s="83"/>
      <c r="B83" s="50" t="s">
        <v>123</v>
      </c>
      <c r="C83" s="50"/>
      <c r="D83" s="37"/>
      <c r="E83" s="15">
        <v>34042.68</v>
      </c>
      <c r="F83" s="29">
        <v>18920.2</v>
      </c>
      <c r="G83" s="29">
        <v>18920.2</v>
      </c>
      <c r="H83" s="29">
        <v>18827.97</v>
      </c>
      <c r="I83" s="29">
        <v>92.23</v>
      </c>
      <c r="J83" s="82" t="s">
        <v>93</v>
      </c>
      <c r="K83" s="29">
        <v>15122.48</v>
      </c>
      <c r="L83" s="29">
        <v>6712.91</v>
      </c>
      <c r="M83" s="29">
        <v>11.5</v>
      </c>
      <c r="N83" s="29">
        <v>6701.41</v>
      </c>
      <c r="O83" s="82" t="s">
        <v>181</v>
      </c>
      <c r="P83" s="29">
        <v>8409.57</v>
      </c>
      <c r="Q83" s="29">
        <v>1917.03</v>
      </c>
      <c r="R83" s="29">
        <v>284.06</v>
      </c>
      <c r="S83" s="29">
        <v>106.51</v>
      </c>
      <c r="T83" s="29">
        <v>34.76</v>
      </c>
      <c r="U83" s="29">
        <v>39.07</v>
      </c>
      <c r="V83" s="29">
        <v>1072.71</v>
      </c>
      <c r="W83" s="29">
        <v>4955.43</v>
      </c>
    </row>
    <row r="84" spans="1:23" ht="9.75" customHeight="1">
      <c r="A84" s="83"/>
      <c r="B84" s="22"/>
      <c r="C84" s="22" t="s">
        <v>82</v>
      </c>
      <c r="D84" s="37"/>
      <c r="E84" s="17">
        <v>34042.68</v>
      </c>
      <c r="F84" s="20">
        <v>18920.2</v>
      </c>
      <c r="G84" s="20">
        <v>18920.2</v>
      </c>
      <c r="H84" s="20">
        <v>18827.97</v>
      </c>
      <c r="I84" s="20">
        <v>92.23</v>
      </c>
      <c r="J84" s="20" t="s">
        <v>93</v>
      </c>
      <c r="K84" s="20">
        <v>15122.48</v>
      </c>
      <c r="L84" s="20">
        <v>6712.91</v>
      </c>
      <c r="M84" s="20">
        <v>11.5</v>
      </c>
      <c r="N84" s="20">
        <v>6701.41</v>
      </c>
      <c r="O84" s="20" t="s">
        <v>181</v>
      </c>
      <c r="P84" s="20">
        <v>8409.57</v>
      </c>
      <c r="Q84" s="20">
        <v>1917.03</v>
      </c>
      <c r="R84" s="20">
        <v>284.06</v>
      </c>
      <c r="S84" s="20">
        <v>106.51</v>
      </c>
      <c r="T84" s="20">
        <v>34.76</v>
      </c>
      <c r="U84" s="20">
        <v>39.07</v>
      </c>
      <c r="V84" s="20">
        <v>1072.71</v>
      </c>
      <c r="W84" s="20">
        <v>4955.43</v>
      </c>
    </row>
    <row r="85" spans="1:5" ht="3.75" customHeight="1" thickBot="1">
      <c r="A85" s="84"/>
      <c r="B85" s="84"/>
      <c r="C85" s="84"/>
      <c r="D85" s="43"/>
      <c r="E85" s="31"/>
    </row>
    <row r="86" spans="1:23" ht="13.5" customHeight="1">
      <c r="A86" s="10" t="s">
        <v>189</v>
      </c>
      <c r="B86" s="85"/>
      <c r="C86" s="85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</sheetData>
  <sheetProtection/>
  <mergeCells count="21">
    <mergeCell ref="B76:C76"/>
    <mergeCell ref="B80:C80"/>
    <mergeCell ref="B83:C83"/>
    <mergeCell ref="B45:C45"/>
    <mergeCell ref="B49:C49"/>
    <mergeCell ref="B53:C53"/>
    <mergeCell ref="B59:C59"/>
    <mergeCell ref="B64:C64"/>
    <mergeCell ref="B67:C67"/>
    <mergeCell ref="L9:L10"/>
    <mergeCell ref="P9:P10"/>
    <mergeCell ref="B12:C12"/>
    <mergeCell ref="B14:C14"/>
    <mergeCell ref="B16:C16"/>
    <mergeCell ref="B40:C40"/>
    <mergeCell ref="A8:D10"/>
    <mergeCell ref="E8:E10"/>
    <mergeCell ref="F8:F10"/>
    <mergeCell ref="K8:K10"/>
    <mergeCell ref="G9:G10"/>
    <mergeCell ref="J9:J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1.12109375" style="26" customWidth="1"/>
    <col min="2" max="2" width="2.625" style="26" customWidth="1"/>
    <col min="3" max="3" width="10.25390625" style="26" customWidth="1"/>
    <col min="4" max="4" width="1.00390625" style="26" customWidth="1"/>
    <col min="5" max="13" width="8.00390625" style="26" customWidth="1"/>
    <col min="14" max="23" width="8.625" style="26" customWidth="1"/>
    <col min="24" max="16384" width="9.00390625" style="26" customWidth="1"/>
  </cols>
  <sheetData>
    <row r="1" ht="17.25">
      <c r="I1" s="1" t="s">
        <v>156</v>
      </c>
    </row>
    <row r="2" ht="2.25" customHeight="1">
      <c r="I2" s="1"/>
    </row>
    <row r="3" ht="14.25">
      <c r="K3" s="9" t="s">
        <v>190</v>
      </c>
    </row>
    <row r="4" ht="2.25" customHeight="1">
      <c r="K4" s="9"/>
    </row>
    <row r="5" s="14" customFormat="1" ht="10.5" customHeight="1">
      <c r="A5" s="8"/>
    </row>
    <row r="6" s="14" customFormat="1" ht="10.5" customHeight="1">
      <c r="A6" s="8" t="s">
        <v>191</v>
      </c>
    </row>
    <row r="7" spans="1:23" s="14" customFormat="1" ht="11.25" customHeight="1" thickBot="1">
      <c r="A7" s="8" t="s">
        <v>192</v>
      </c>
      <c r="B7" s="8"/>
      <c r="U7" s="8"/>
      <c r="W7" s="24" t="s">
        <v>161</v>
      </c>
    </row>
    <row r="8" spans="1:23" ht="12" customHeight="1" thickTop="1">
      <c r="A8" s="51" t="s">
        <v>100</v>
      </c>
      <c r="B8" s="57"/>
      <c r="C8" s="57"/>
      <c r="D8" s="57"/>
      <c r="E8" s="58" t="s">
        <v>103</v>
      </c>
      <c r="F8" s="58" t="s">
        <v>162</v>
      </c>
      <c r="G8" s="45"/>
      <c r="H8" s="45"/>
      <c r="I8" s="45"/>
      <c r="J8" s="59"/>
      <c r="K8" s="58" t="s">
        <v>163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ht="12" customHeight="1">
      <c r="A9" s="60"/>
      <c r="B9" s="60"/>
      <c r="C9" s="60"/>
      <c r="D9" s="60"/>
      <c r="E9" s="61"/>
      <c r="F9" s="61"/>
      <c r="G9" s="62" t="s">
        <v>164</v>
      </c>
      <c r="H9" s="63"/>
      <c r="I9" s="63"/>
      <c r="J9" s="64" t="s">
        <v>165</v>
      </c>
      <c r="K9" s="61"/>
      <c r="L9" s="61" t="s">
        <v>166</v>
      </c>
      <c r="M9" s="63"/>
      <c r="N9" s="63"/>
      <c r="O9" s="63"/>
      <c r="P9" s="61" t="s">
        <v>167</v>
      </c>
      <c r="Q9" s="63"/>
      <c r="R9" s="63"/>
      <c r="S9" s="63"/>
      <c r="T9" s="63"/>
      <c r="U9" s="63"/>
      <c r="V9" s="63"/>
      <c r="W9" s="63"/>
    </row>
    <row r="10" spans="1:23" ht="12" customHeight="1">
      <c r="A10" s="65"/>
      <c r="B10" s="65"/>
      <c r="C10" s="65"/>
      <c r="D10" s="65"/>
      <c r="E10" s="66"/>
      <c r="F10" s="66"/>
      <c r="G10" s="67"/>
      <c r="H10" s="73" t="s">
        <v>168</v>
      </c>
      <c r="I10" s="69" t="s">
        <v>169</v>
      </c>
      <c r="J10" s="70"/>
      <c r="K10" s="66"/>
      <c r="L10" s="66"/>
      <c r="M10" s="71" t="s">
        <v>170</v>
      </c>
      <c r="N10" s="72" t="s">
        <v>171</v>
      </c>
      <c r="O10" s="71" t="s">
        <v>172</v>
      </c>
      <c r="P10" s="66"/>
      <c r="Q10" s="73" t="s">
        <v>173</v>
      </c>
      <c r="R10" s="73" t="s">
        <v>174</v>
      </c>
      <c r="S10" s="73" t="s">
        <v>175</v>
      </c>
      <c r="T10" s="73" t="s">
        <v>176</v>
      </c>
      <c r="U10" s="73" t="s">
        <v>177</v>
      </c>
      <c r="V10" s="73" t="s">
        <v>178</v>
      </c>
      <c r="W10" s="73" t="s">
        <v>179</v>
      </c>
    </row>
    <row r="11" spans="2:5" ht="3" customHeight="1">
      <c r="B11" s="87"/>
      <c r="C11" s="87"/>
      <c r="E11" s="27"/>
    </row>
    <row r="12" spans="1:23" s="5" customFormat="1" ht="9.75" customHeight="1">
      <c r="A12" s="88"/>
      <c r="B12" s="50" t="s">
        <v>103</v>
      </c>
      <c r="C12" s="50"/>
      <c r="E12" s="15">
        <v>150303.52</v>
      </c>
      <c r="F12" s="29">
        <v>24754.053</v>
      </c>
      <c r="G12" s="29">
        <v>24622.452999999998</v>
      </c>
      <c r="H12" s="29">
        <v>23414.574</v>
      </c>
      <c r="I12" s="29">
        <v>1207.8790000000001</v>
      </c>
      <c r="J12" s="29">
        <v>131.6</v>
      </c>
      <c r="K12" s="29">
        <v>125549.46699999998</v>
      </c>
      <c r="L12" s="29">
        <v>13372.518</v>
      </c>
      <c r="M12" s="29">
        <v>1798.192</v>
      </c>
      <c r="N12" s="29">
        <v>8979.152000000002</v>
      </c>
      <c r="O12" s="29">
        <v>2595.1739999999995</v>
      </c>
      <c r="P12" s="29">
        <v>112176.949</v>
      </c>
      <c r="Q12" s="29">
        <v>3069.1810000000005</v>
      </c>
      <c r="R12" s="29">
        <v>3660.6579999999994</v>
      </c>
      <c r="S12" s="29">
        <v>3952.425</v>
      </c>
      <c r="T12" s="29">
        <v>2470.928</v>
      </c>
      <c r="U12" s="29">
        <v>2423.1670000000004</v>
      </c>
      <c r="V12" s="29">
        <v>8650.677</v>
      </c>
      <c r="W12" s="29">
        <v>87949.91299999999</v>
      </c>
    </row>
    <row r="13" spans="1:23" s="5" customFormat="1" ht="9" customHeight="1">
      <c r="A13" s="88"/>
      <c r="B13" s="28"/>
      <c r="C13" s="28"/>
      <c r="E13" s="15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5" customFormat="1" ht="9.75" customHeight="1">
      <c r="A14" s="88"/>
      <c r="B14" s="50" t="s">
        <v>153</v>
      </c>
      <c r="C14" s="50"/>
      <c r="E14" s="15">
        <v>119607.67300000001</v>
      </c>
      <c r="F14" s="29">
        <v>21649.869</v>
      </c>
      <c r="G14" s="29">
        <v>21518.268999999997</v>
      </c>
      <c r="H14" s="29">
        <v>20466.733</v>
      </c>
      <c r="I14" s="29">
        <v>1051.536</v>
      </c>
      <c r="J14" s="29">
        <v>131.6</v>
      </c>
      <c r="K14" s="29">
        <v>97957.80399999997</v>
      </c>
      <c r="L14" s="29">
        <v>9599.398000000001</v>
      </c>
      <c r="M14" s="29">
        <v>1116.447</v>
      </c>
      <c r="N14" s="29">
        <v>6266.685000000001</v>
      </c>
      <c r="O14" s="29">
        <v>2216.2659999999996</v>
      </c>
      <c r="P14" s="29">
        <v>88358.40599999999</v>
      </c>
      <c r="Q14" s="29">
        <v>2111.1690000000003</v>
      </c>
      <c r="R14" s="29">
        <v>2926.7559999999994</v>
      </c>
      <c r="S14" s="29">
        <v>2515.895</v>
      </c>
      <c r="T14" s="29">
        <v>2117.502</v>
      </c>
      <c r="U14" s="29">
        <v>1637.188</v>
      </c>
      <c r="V14" s="29">
        <v>7680.235</v>
      </c>
      <c r="W14" s="29">
        <v>69369.661</v>
      </c>
    </row>
    <row r="15" spans="1:23" s="5" customFormat="1" ht="9" customHeight="1">
      <c r="A15" s="88"/>
      <c r="B15" s="28"/>
      <c r="C15" s="28"/>
      <c r="E15" s="15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s="5" customFormat="1" ht="9.75" customHeight="1">
      <c r="A16" s="88"/>
      <c r="B16" s="50" t="s">
        <v>154</v>
      </c>
      <c r="C16" s="50"/>
      <c r="E16" s="15">
        <v>30695.847</v>
      </c>
      <c r="F16" s="29">
        <v>3104.184</v>
      </c>
      <c r="G16" s="29">
        <v>3104.184</v>
      </c>
      <c r="H16" s="29">
        <v>2947.8410000000003</v>
      </c>
      <c r="I16" s="29">
        <v>156.34300000000002</v>
      </c>
      <c r="J16" s="82" t="s">
        <v>180</v>
      </c>
      <c r="K16" s="29">
        <v>27591.663</v>
      </c>
      <c r="L16" s="29">
        <v>3773.12</v>
      </c>
      <c r="M16" s="29">
        <v>681.745</v>
      </c>
      <c r="N16" s="29">
        <v>2712.4669999999996</v>
      </c>
      <c r="O16" s="29">
        <v>378.908</v>
      </c>
      <c r="P16" s="29">
        <v>23818.543</v>
      </c>
      <c r="Q16" s="29">
        <v>958.012</v>
      </c>
      <c r="R16" s="29">
        <v>733.902</v>
      </c>
      <c r="S16" s="29">
        <v>1436.53</v>
      </c>
      <c r="T16" s="29">
        <v>353.426</v>
      </c>
      <c r="U16" s="29">
        <v>785.979</v>
      </c>
      <c r="V16" s="29">
        <v>970.442</v>
      </c>
      <c r="W16" s="29">
        <v>18580.251999999997</v>
      </c>
    </row>
    <row r="17" spans="1:23" ht="9" customHeight="1">
      <c r="A17" s="6"/>
      <c r="B17" s="22"/>
      <c r="C17" s="22"/>
      <c r="D17" s="7"/>
      <c r="E17" s="17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9.75" customHeight="1">
      <c r="A18" s="6"/>
      <c r="C18" s="22" t="s">
        <v>107</v>
      </c>
      <c r="D18" s="7"/>
      <c r="E18" s="17">
        <v>601.424</v>
      </c>
      <c r="F18" s="20">
        <v>22.147999999999996</v>
      </c>
      <c r="G18" s="20">
        <v>22.147999999999996</v>
      </c>
      <c r="H18" s="20">
        <v>22.147999999999996</v>
      </c>
      <c r="I18" s="20" t="s">
        <v>180</v>
      </c>
      <c r="J18" s="20" t="s">
        <v>93</v>
      </c>
      <c r="K18" s="20">
        <v>579.276</v>
      </c>
      <c r="L18" s="20">
        <v>18.16</v>
      </c>
      <c r="M18" s="79">
        <v>0.078</v>
      </c>
      <c r="N18" s="20">
        <v>12.009</v>
      </c>
      <c r="O18" s="20">
        <v>6.073</v>
      </c>
      <c r="P18" s="20">
        <v>561.116</v>
      </c>
      <c r="Q18" s="20">
        <v>43.011</v>
      </c>
      <c r="R18" s="20" t="s">
        <v>181</v>
      </c>
      <c r="S18" s="20">
        <v>1.623</v>
      </c>
      <c r="T18" s="20">
        <v>1.177</v>
      </c>
      <c r="U18" s="20">
        <v>42.442</v>
      </c>
      <c r="V18" s="20">
        <v>19.072</v>
      </c>
      <c r="W18" s="20">
        <v>453.791</v>
      </c>
    </row>
    <row r="19" spans="1:23" ht="9.75" customHeight="1">
      <c r="A19" s="6"/>
      <c r="C19" s="22" t="s">
        <v>108</v>
      </c>
      <c r="D19" s="7"/>
      <c r="E19" s="17">
        <v>57.11</v>
      </c>
      <c r="F19" s="80" t="s">
        <v>180</v>
      </c>
      <c r="G19" s="80" t="s">
        <v>180</v>
      </c>
      <c r="H19" s="20" t="s">
        <v>180</v>
      </c>
      <c r="I19" s="20" t="s">
        <v>180</v>
      </c>
      <c r="J19" s="20" t="s">
        <v>93</v>
      </c>
      <c r="K19" s="20">
        <v>57.11</v>
      </c>
      <c r="L19" s="79">
        <v>0.14</v>
      </c>
      <c r="M19" s="79">
        <v>0.04</v>
      </c>
      <c r="N19" s="79">
        <v>0.1</v>
      </c>
      <c r="O19" s="20" t="s">
        <v>181</v>
      </c>
      <c r="P19" s="20">
        <v>56.97</v>
      </c>
      <c r="Q19" s="20" t="s">
        <v>181</v>
      </c>
      <c r="R19" s="20" t="s">
        <v>181</v>
      </c>
      <c r="S19" s="20" t="s">
        <v>181</v>
      </c>
      <c r="T19" s="79">
        <v>0.025</v>
      </c>
      <c r="U19" s="20">
        <v>3.222</v>
      </c>
      <c r="V19" s="20">
        <v>0.642</v>
      </c>
      <c r="W19" s="20">
        <v>53.081</v>
      </c>
    </row>
    <row r="20" spans="1:23" ht="9.75" customHeight="1">
      <c r="A20" s="6"/>
      <c r="C20" s="22" t="s">
        <v>0</v>
      </c>
      <c r="D20" s="7"/>
      <c r="E20" s="17">
        <v>29339.541999999998</v>
      </c>
      <c r="F20" s="20">
        <v>10338.14</v>
      </c>
      <c r="G20" s="20">
        <v>10337.74</v>
      </c>
      <c r="H20" s="20">
        <v>10196.551</v>
      </c>
      <c r="I20" s="20">
        <v>141.189</v>
      </c>
      <c r="J20" s="79">
        <v>0.4</v>
      </c>
      <c r="K20" s="20">
        <v>19001.402</v>
      </c>
      <c r="L20" s="20">
        <v>1601.928</v>
      </c>
      <c r="M20" s="20">
        <v>360.155</v>
      </c>
      <c r="N20" s="20">
        <v>1241.68</v>
      </c>
      <c r="O20" s="79">
        <v>0.093</v>
      </c>
      <c r="P20" s="20">
        <v>17399.474</v>
      </c>
      <c r="Q20" s="20">
        <v>279.211</v>
      </c>
      <c r="R20" s="20">
        <v>628.246</v>
      </c>
      <c r="S20" s="20">
        <v>970.452</v>
      </c>
      <c r="T20" s="20">
        <v>149.073</v>
      </c>
      <c r="U20" s="20">
        <v>368.749</v>
      </c>
      <c r="V20" s="20">
        <v>1698.362</v>
      </c>
      <c r="W20" s="20">
        <v>13305.381</v>
      </c>
    </row>
    <row r="21" spans="1:23" ht="9.75" customHeight="1">
      <c r="A21" s="6"/>
      <c r="C21" s="22" t="s">
        <v>1</v>
      </c>
      <c r="D21" s="7"/>
      <c r="E21" s="17">
        <v>378.421</v>
      </c>
      <c r="F21" s="80" t="s">
        <v>180</v>
      </c>
      <c r="G21" s="80" t="s">
        <v>180</v>
      </c>
      <c r="H21" s="20" t="s">
        <v>180</v>
      </c>
      <c r="I21" s="20" t="s">
        <v>180</v>
      </c>
      <c r="J21" s="20" t="s">
        <v>93</v>
      </c>
      <c r="K21" s="20">
        <v>378.421</v>
      </c>
      <c r="L21" s="20">
        <v>62.889</v>
      </c>
      <c r="M21" s="79">
        <v>0.166</v>
      </c>
      <c r="N21" s="20">
        <v>47.56</v>
      </c>
      <c r="O21" s="20">
        <v>15.163</v>
      </c>
      <c r="P21" s="20">
        <v>315.532</v>
      </c>
      <c r="Q21" s="20">
        <v>20.969</v>
      </c>
      <c r="R21" s="20" t="s">
        <v>181</v>
      </c>
      <c r="S21" s="20" t="s">
        <v>181</v>
      </c>
      <c r="T21" s="79">
        <v>0.389</v>
      </c>
      <c r="U21" s="20">
        <v>19.646</v>
      </c>
      <c r="V21" s="20">
        <v>62.741</v>
      </c>
      <c r="W21" s="20">
        <v>211.787</v>
      </c>
    </row>
    <row r="22" spans="1:23" ht="9.75" customHeight="1">
      <c r="A22" s="6"/>
      <c r="C22" s="22" t="s">
        <v>2</v>
      </c>
      <c r="D22" s="7"/>
      <c r="E22" s="17">
        <v>7389.581</v>
      </c>
      <c r="F22" s="20">
        <v>140.313</v>
      </c>
      <c r="G22" s="20">
        <v>140.313</v>
      </c>
      <c r="H22" s="20">
        <v>44.292</v>
      </c>
      <c r="I22" s="20">
        <v>96.021</v>
      </c>
      <c r="J22" s="20" t="s">
        <v>93</v>
      </c>
      <c r="K22" s="20">
        <v>7249.268</v>
      </c>
      <c r="L22" s="20">
        <v>550.19</v>
      </c>
      <c r="M22" s="20">
        <v>56.042</v>
      </c>
      <c r="N22" s="20">
        <v>333.42</v>
      </c>
      <c r="O22" s="20">
        <v>160.728</v>
      </c>
      <c r="P22" s="20">
        <v>6699.078</v>
      </c>
      <c r="Q22" s="20">
        <v>66.486</v>
      </c>
      <c r="R22" s="20">
        <v>207.565</v>
      </c>
      <c r="S22" s="79">
        <v>47.584</v>
      </c>
      <c r="T22" s="79">
        <v>44.277</v>
      </c>
      <c r="U22" s="20">
        <v>170.256</v>
      </c>
      <c r="V22" s="20">
        <v>329.132</v>
      </c>
      <c r="W22" s="20">
        <v>5833.778</v>
      </c>
    </row>
    <row r="23" spans="1:23" ht="9.75" customHeight="1">
      <c r="A23" s="6"/>
      <c r="C23" s="22" t="s">
        <v>3</v>
      </c>
      <c r="D23" s="7"/>
      <c r="E23" s="17">
        <v>11067.168000000001</v>
      </c>
      <c r="F23" s="20">
        <v>3205.224</v>
      </c>
      <c r="G23" s="20">
        <v>3205.224</v>
      </c>
      <c r="H23" s="20">
        <v>3148.355</v>
      </c>
      <c r="I23" s="20">
        <v>56.86900000000001</v>
      </c>
      <c r="J23" s="20" t="s">
        <v>93</v>
      </c>
      <c r="K23" s="20">
        <v>7861.944</v>
      </c>
      <c r="L23" s="20">
        <v>2145.447</v>
      </c>
      <c r="M23" s="20">
        <v>102.872</v>
      </c>
      <c r="N23" s="20">
        <v>1530.395</v>
      </c>
      <c r="O23" s="20">
        <v>512.18</v>
      </c>
      <c r="P23" s="20">
        <v>5716.497</v>
      </c>
      <c r="Q23" s="20">
        <v>344.829</v>
      </c>
      <c r="R23" s="20">
        <v>2.353</v>
      </c>
      <c r="S23" s="20">
        <v>139.295</v>
      </c>
      <c r="T23" s="20">
        <v>375.374</v>
      </c>
      <c r="U23" s="20">
        <v>84.828</v>
      </c>
      <c r="V23" s="20">
        <v>212.84</v>
      </c>
      <c r="W23" s="20">
        <v>4556.978</v>
      </c>
    </row>
    <row r="24" spans="1:23" ht="9.75" customHeight="1">
      <c r="A24" s="6"/>
      <c r="C24" s="22" t="s">
        <v>4</v>
      </c>
      <c r="D24" s="7"/>
      <c r="E24" s="17">
        <v>1632.9759999999999</v>
      </c>
      <c r="F24" s="20">
        <v>82.214</v>
      </c>
      <c r="G24" s="20">
        <v>82.214</v>
      </c>
      <c r="H24" s="20">
        <v>23.693</v>
      </c>
      <c r="I24" s="20">
        <v>58.521</v>
      </c>
      <c r="J24" s="20" t="s">
        <v>93</v>
      </c>
      <c r="K24" s="20">
        <v>1550.762</v>
      </c>
      <c r="L24" s="20">
        <v>45.071</v>
      </c>
      <c r="M24" s="20">
        <v>6.263</v>
      </c>
      <c r="N24" s="20">
        <v>5.274</v>
      </c>
      <c r="O24" s="20">
        <v>33.534</v>
      </c>
      <c r="P24" s="20">
        <v>1505.691</v>
      </c>
      <c r="Q24" s="20">
        <v>23.036</v>
      </c>
      <c r="R24" s="20">
        <v>89.121</v>
      </c>
      <c r="S24" s="20">
        <v>46.896</v>
      </c>
      <c r="T24" s="79">
        <v>0.35</v>
      </c>
      <c r="U24" s="20">
        <v>79.052</v>
      </c>
      <c r="V24" s="20">
        <v>97.444</v>
      </c>
      <c r="W24" s="20">
        <v>1169.792</v>
      </c>
    </row>
    <row r="25" spans="1:23" ht="9.75" customHeight="1">
      <c r="A25" s="6"/>
      <c r="C25" s="22" t="s">
        <v>5</v>
      </c>
      <c r="D25" s="7"/>
      <c r="E25" s="17">
        <v>1555.6779999999999</v>
      </c>
      <c r="F25" s="20">
        <v>57.608000000000004</v>
      </c>
      <c r="G25" s="20">
        <v>57.608000000000004</v>
      </c>
      <c r="H25" s="20">
        <v>42.789</v>
      </c>
      <c r="I25" s="20">
        <v>14.818999999999999</v>
      </c>
      <c r="J25" s="20" t="s">
        <v>93</v>
      </c>
      <c r="K25" s="20">
        <v>1498.07</v>
      </c>
      <c r="L25" s="20">
        <v>225.422</v>
      </c>
      <c r="M25" s="20">
        <v>0.525</v>
      </c>
      <c r="N25" s="20">
        <v>98.207</v>
      </c>
      <c r="O25" s="20">
        <v>126.69</v>
      </c>
      <c r="P25" s="20">
        <v>1272.648</v>
      </c>
      <c r="Q25" s="20">
        <v>1.354</v>
      </c>
      <c r="R25" s="20">
        <v>1.248</v>
      </c>
      <c r="S25" s="20">
        <v>6.505</v>
      </c>
      <c r="T25" s="20">
        <v>231.544</v>
      </c>
      <c r="U25" s="20">
        <v>43.142</v>
      </c>
      <c r="V25" s="20">
        <v>128.11</v>
      </c>
      <c r="W25" s="20">
        <v>860.745</v>
      </c>
    </row>
    <row r="26" spans="1:23" ht="9.75" customHeight="1">
      <c r="A26" s="6"/>
      <c r="C26" s="22" t="s">
        <v>6</v>
      </c>
      <c r="D26" s="7"/>
      <c r="E26" s="89" t="s">
        <v>180</v>
      </c>
      <c r="F26" s="80" t="s">
        <v>180</v>
      </c>
      <c r="G26" s="80" t="s">
        <v>180</v>
      </c>
      <c r="H26" s="20" t="s">
        <v>180</v>
      </c>
      <c r="I26" s="20" t="s">
        <v>180</v>
      </c>
      <c r="J26" s="20" t="s">
        <v>93</v>
      </c>
      <c r="K26" s="20" t="s">
        <v>181</v>
      </c>
      <c r="L26" s="20" t="s">
        <v>181</v>
      </c>
      <c r="M26" s="20" t="s">
        <v>181</v>
      </c>
      <c r="N26" s="20" t="s">
        <v>181</v>
      </c>
      <c r="O26" s="20" t="s">
        <v>181</v>
      </c>
      <c r="P26" s="20" t="s">
        <v>181</v>
      </c>
      <c r="Q26" s="20" t="s">
        <v>181</v>
      </c>
      <c r="R26" s="20" t="s">
        <v>181</v>
      </c>
      <c r="S26" s="20" t="s">
        <v>181</v>
      </c>
      <c r="T26" s="20" t="s">
        <v>181</v>
      </c>
      <c r="U26" s="20" t="s">
        <v>181</v>
      </c>
      <c r="V26" s="20" t="s">
        <v>181</v>
      </c>
      <c r="W26" s="20" t="s">
        <v>181</v>
      </c>
    </row>
    <row r="27" spans="1:23" ht="9.75" customHeight="1">
      <c r="A27" s="6"/>
      <c r="C27" s="22" t="s">
        <v>7</v>
      </c>
      <c r="D27" s="7"/>
      <c r="E27" s="17">
        <v>7633.393</v>
      </c>
      <c r="F27" s="20">
        <v>759.581</v>
      </c>
      <c r="G27" s="20">
        <v>759.581</v>
      </c>
      <c r="H27" s="20">
        <v>730.75</v>
      </c>
      <c r="I27" s="20">
        <v>28.831000000000003</v>
      </c>
      <c r="J27" s="20" t="s">
        <v>93</v>
      </c>
      <c r="K27" s="20">
        <v>6873.812</v>
      </c>
      <c r="L27" s="20">
        <v>1042.377</v>
      </c>
      <c r="M27" s="20">
        <v>7.723</v>
      </c>
      <c r="N27" s="20">
        <v>682.266</v>
      </c>
      <c r="O27" s="20">
        <v>352.388</v>
      </c>
      <c r="P27" s="20">
        <v>5831.435</v>
      </c>
      <c r="Q27" s="20">
        <v>158.604</v>
      </c>
      <c r="R27" s="20" t="s">
        <v>181</v>
      </c>
      <c r="S27" s="79">
        <v>0.055</v>
      </c>
      <c r="T27" s="20">
        <v>761.157</v>
      </c>
      <c r="U27" s="20">
        <v>80.191</v>
      </c>
      <c r="V27" s="20">
        <v>190.261</v>
      </c>
      <c r="W27" s="20">
        <v>4641.167</v>
      </c>
    </row>
    <row r="28" spans="1:23" ht="9.75" customHeight="1">
      <c r="A28" s="6"/>
      <c r="C28" s="22" t="s">
        <v>8</v>
      </c>
      <c r="D28" s="7"/>
      <c r="E28" s="17">
        <v>455.487</v>
      </c>
      <c r="F28" s="80" t="s">
        <v>180</v>
      </c>
      <c r="G28" s="80" t="s">
        <v>180</v>
      </c>
      <c r="H28" s="20" t="s">
        <v>180</v>
      </c>
      <c r="I28" s="20" t="s">
        <v>180</v>
      </c>
      <c r="J28" s="20" t="s">
        <v>93</v>
      </c>
      <c r="K28" s="20">
        <v>455.487</v>
      </c>
      <c r="L28" s="20">
        <v>21.764</v>
      </c>
      <c r="M28" s="20">
        <v>10.388</v>
      </c>
      <c r="N28" s="20">
        <v>1.453</v>
      </c>
      <c r="O28" s="20">
        <v>9.923</v>
      </c>
      <c r="P28" s="20">
        <v>433.723</v>
      </c>
      <c r="Q28" s="20">
        <v>1.395</v>
      </c>
      <c r="R28" s="20" t="s">
        <v>181</v>
      </c>
      <c r="S28" s="20">
        <v>8.319</v>
      </c>
      <c r="T28" s="20">
        <v>2.204</v>
      </c>
      <c r="U28" s="20">
        <v>20.287</v>
      </c>
      <c r="V28" s="20">
        <v>20.84</v>
      </c>
      <c r="W28" s="20">
        <v>380.678</v>
      </c>
    </row>
    <row r="29" spans="1:23" ht="9.75" customHeight="1">
      <c r="A29" s="6"/>
      <c r="C29" s="22" t="s">
        <v>9</v>
      </c>
      <c r="D29" s="7"/>
      <c r="E29" s="17">
        <v>799.434</v>
      </c>
      <c r="F29" s="20">
        <v>30.617</v>
      </c>
      <c r="G29" s="20">
        <v>30.617</v>
      </c>
      <c r="H29" s="20" t="s">
        <v>180</v>
      </c>
      <c r="I29" s="20">
        <v>30.617</v>
      </c>
      <c r="J29" s="20" t="s">
        <v>93</v>
      </c>
      <c r="K29" s="20">
        <v>768.817</v>
      </c>
      <c r="L29" s="20">
        <v>264.711</v>
      </c>
      <c r="M29" s="20">
        <v>2.742</v>
      </c>
      <c r="N29" s="20">
        <v>261.14</v>
      </c>
      <c r="O29" s="20">
        <v>0.829</v>
      </c>
      <c r="P29" s="20">
        <v>504.106</v>
      </c>
      <c r="Q29" s="20">
        <v>44.701</v>
      </c>
      <c r="R29" s="20">
        <v>18.286</v>
      </c>
      <c r="S29" s="20">
        <v>1.485</v>
      </c>
      <c r="T29" s="20">
        <v>8.589</v>
      </c>
      <c r="U29" s="20">
        <v>15.876</v>
      </c>
      <c r="V29" s="20">
        <v>98.036</v>
      </c>
      <c r="W29" s="20">
        <v>317.133</v>
      </c>
    </row>
    <row r="30" spans="1:23" ht="9.75" customHeight="1">
      <c r="A30" s="6"/>
      <c r="C30" s="22" t="s">
        <v>10</v>
      </c>
      <c r="D30" s="7"/>
      <c r="E30" s="17">
        <v>210.35299999999998</v>
      </c>
      <c r="F30" s="20">
        <v>1.2</v>
      </c>
      <c r="G30" s="80" t="s">
        <v>180</v>
      </c>
      <c r="H30" s="20" t="s">
        <v>180</v>
      </c>
      <c r="I30" s="20" t="s">
        <v>180</v>
      </c>
      <c r="J30" s="20">
        <v>1.2</v>
      </c>
      <c r="K30" s="20">
        <v>209.153</v>
      </c>
      <c r="L30" s="20">
        <v>16.559</v>
      </c>
      <c r="M30" s="79">
        <v>0.133</v>
      </c>
      <c r="N30" s="20">
        <v>16.426</v>
      </c>
      <c r="O30" s="20" t="s">
        <v>180</v>
      </c>
      <c r="P30" s="20">
        <v>192.59400000000002</v>
      </c>
      <c r="Q30" s="20">
        <v>4.878</v>
      </c>
      <c r="R30" s="79" t="s">
        <v>180</v>
      </c>
      <c r="S30" s="20" t="s">
        <v>181</v>
      </c>
      <c r="T30" s="79">
        <v>0.182</v>
      </c>
      <c r="U30" s="20">
        <v>7.7410000000000005</v>
      </c>
      <c r="V30" s="20">
        <v>19.404000000000003</v>
      </c>
      <c r="W30" s="20">
        <v>160.38899999999998</v>
      </c>
    </row>
    <row r="31" spans="1:23" ht="9.75" customHeight="1">
      <c r="A31" s="6"/>
      <c r="C31" s="22" t="s">
        <v>11</v>
      </c>
      <c r="D31" s="7"/>
      <c r="E31" s="17">
        <v>362.115</v>
      </c>
      <c r="F31" s="80" t="s">
        <v>180</v>
      </c>
      <c r="G31" s="80" t="s">
        <v>180</v>
      </c>
      <c r="H31" s="20" t="s">
        <v>180</v>
      </c>
      <c r="I31" s="20" t="s">
        <v>180</v>
      </c>
      <c r="J31" s="20" t="s">
        <v>93</v>
      </c>
      <c r="K31" s="20">
        <v>362.115</v>
      </c>
      <c r="L31" s="20">
        <v>40.973</v>
      </c>
      <c r="M31" s="79">
        <v>3.755</v>
      </c>
      <c r="N31" s="20">
        <v>6.667</v>
      </c>
      <c r="O31" s="20">
        <v>30.551</v>
      </c>
      <c r="P31" s="20">
        <v>321.142</v>
      </c>
      <c r="Q31" s="20">
        <v>2.004</v>
      </c>
      <c r="R31" s="79">
        <v>0.14</v>
      </c>
      <c r="S31" s="20" t="s">
        <v>181</v>
      </c>
      <c r="T31" s="20">
        <v>30.133</v>
      </c>
      <c r="U31" s="20">
        <v>11.841</v>
      </c>
      <c r="V31" s="20">
        <v>85.245</v>
      </c>
      <c r="W31" s="20">
        <v>191.779</v>
      </c>
    </row>
    <row r="32" spans="1:23" ht="9.75" customHeight="1">
      <c r="A32" s="6"/>
      <c r="C32" s="22" t="s">
        <v>182</v>
      </c>
      <c r="D32" s="7"/>
      <c r="E32" s="17">
        <v>4911.437000000001</v>
      </c>
      <c r="F32" s="20">
        <v>94.444</v>
      </c>
      <c r="G32" s="20">
        <v>94.444</v>
      </c>
      <c r="H32" s="20">
        <v>70.981</v>
      </c>
      <c r="I32" s="20">
        <v>23.463000000000005</v>
      </c>
      <c r="J32" s="20" t="s">
        <v>93</v>
      </c>
      <c r="K32" s="20">
        <v>4816.993</v>
      </c>
      <c r="L32" s="20">
        <v>262.826</v>
      </c>
      <c r="M32" s="79">
        <v>52.006</v>
      </c>
      <c r="N32" s="20">
        <v>4.916</v>
      </c>
      <c r="O32" s="20">
        <v>205.904</v>
      </c>
      <c r="P32" s="20">
        <v>4554.167</v>
      </c>
      <c r="Q32" s="20">
        <v>109.963</v>
      </c>
      <c r="R32" s="79">
        <v>37.424</v>
      </c>
      <c r="S32" s="20">
        <v>32.767</v>
      </c>
      <c r="T32" s="20">
        <v>105.304</v>
      </c>
      <c r="U32" s="20">
        <v>112.836</v>
      </c>
      <c r="V32" s="20">
        <v>138.45</v>
      </c>
      <c r="W32" s="20">
        <v>4017.423</v>
      </c>
    </row>
    <row r="33" spans="1:23" ht="9.75" customHeight="1">
      <c r="A33" s="6"/>
      <c r="C33" s="22" t="s">
        <v>183</v>
      </c>
      <c r="D33" s="7"/>
      <c r="E33" s="89" t="s">
        <v>180</v>
      </c>
      <c r="F33" s="80" t="s">
        <v>180</v>
      </c>
      <c r="G33" s="80" t="s">
        <v>180</v>
      </c>
      <c r="H33" s="80" t="s">
        <v>180</v>
      </c>
      <c r="I33" s="80" t="s">
        <v>180</v>
      </c>
      <c r="J33" s="80" t="s">
        <v>93</v>
      </c>
      <c r="K33" s="80" t="s">
        <v>181</v>
      </c>
      <c r="L33" s="80" t="s">
        <v>181</v>
      </c>
      <c r="M33" s="80" t="s">
        <v>181</v>
      </c>
      <c r="N33" s="80" t="s">
        <v>181</v>
      </c>
      <c r="O33" s="80" t="s">
        <v>181</v>
      </c>
      <c r="P33" s="80" t="s">
        <v>181</v>
      </c>
      <c r="Q33" s="80" t="s">
        <v>181</v>
      </c>
      <c r="R33" s="80" t="s">
        <v>181</v>
      </c>
      <c r="S33" s="80" t="s">
        <v>181</v>
      </c>
      <c r="T33" s="80" t="s">
        <v>181</v>
      </c>
      <c r="U33" s="80" t="s">
        <v>181</v>
      </c>
      <c r="V33" s="80" t="s">
        <v>181</v>
      </c>
      <c r="W33" s="80" t="s">
        <v>181</v>
      </c>
    </row>
    <row r="34" spans="1:23" ht="9.75" customHeight="1">
      <c r="A34" s="6"/>
      <c r="C34" s="22" t="s">
        <v>184</v>
      </c>
      <c r="D34" s="7"/>
      <c r="E34" s="17">
        <v>12079.592</v>
      </c>
      <c r="F34" s="20">
        <v>2093.919</v>
      </c>
      <c r="G34" s="20">
        <v>2093.919</v>
      </c>
      <c r="H34" s="20">
        <v>1907.23</v>
      </c>
      <c r="I34" s="20">
        <v>186.68900000000002</v>
      </c>
      <c r="J34" s="20" t="s">
        <v>93</v>
      </c>
      <c r="K34" s="20">
        <v>9985.673</v>
      </c>
      <c r="L34" s="20">
        <v>1024.134</v>
      </c>
      <c r="M34" s="79">
        <v>56.73</v>
      </c>
      <c r="N34" s="20">
        <v>967.404</v>
      </c>
      <c r="O34" s="20" t="s">
        <v>181</v>
      </c>
      <c r="P34" s="20">
        <v>8961.539</v>
      </c>
      <c r="Q34" s="20">
        <v>556.337</v>
      </c>
      <c r="R34" s="79">
        <v>568.172</v>
      </c>
      <c r="S34" s="20">
        <v>487.128</v>
      </c>
      <c r="T34" s="20">
        <v>88.133</v>
      </c>
      <c r="U34" s="20">
        <v>257.606</v>
      </c>
      <c r="V34" s="20">
        <v>922.857</v>
      </c>
      <c r="W34" s="20">
        <v>6081.306</v>
      </c>
    </row>
    <row r="35" spans="1:23" ht="9.75" customHeight="1">
      <c r="A35" s="6"/>
      <c r="C35" s="22" t="s">
        <v>185</v>
      </c>
      <c r="D35" s="7"/>
      <c r="E35" s="17">
        <v>5541.3</v>
      </c>
      <c r="F35" s="20">
        <v>602.722</v>
      </c>
      <c r="G35" s="20">
        <v>602.722</v>
      </c>
      <c r="H35" s="20">
        <v>570.149</v>
      </c>
      <c r="I35" s="20">
        <v>32.573</v>
      </c>
      <c r="J35" s="20" t="s">
        <v>93</v>
      </c>
      <c r="K35" s="20">
        <v>4938.578</v>
      </c>
      <c r="L35" s="20">
        <v>121.68</v>
      </c>
      <c r="M35" s="79">
        <v>37.434</v>
      </c>
      <c r="N35" s="20">
        <v>64.936</v>
      </c>
      <c r="O35" s="20">
        <v>19.31</v>
      </c>
      <c r="P35" s="20">
        <v>4816.898</v>
      </c>
      <c r="Q35" s="20">
        <v>85.278</v>
      </c>
      <c r="R35" s="79">
        <v>429.771</v>
      </c>
      <c r="S35" s="20">
        <v>133.199</v>
      </c>
      <c r="T35" s="20">
        <v>48.844</v>
      </c>
      <c r="U35" s="20">
        <v>65.515</v>
      </c>
      <c r="V35" s="20">
        <v>841.305</v>
      </c>
      <c r="W35" s="20">
        <v>3212.986</v>
      </c>
    </row>
    <row r="36" spans="1:23" ht="9.75" customHeight="1">
      <c r="A36" s="6"/>
      <c r="C36" s="22" t="s">
        <v>186</v>
      </c>
      <c r="D36" s="7"/>
      <c r="E36" s="17">
        <v>18685.164999999997</v>
      </c>
      <c r="F36" s="20">
        <v>313.281</v>
      </c>
      <c r="G36" s="20">
        <v>313.281</v>
      </c>
      <c r="H36" s="20">
        <v>124.268</v>
      </c>
      <c r="I36" s="20">
        <v>189.013</v>
      </c>
      <c r="J36" s="20" t="s">
        <v>93</v>
      </c>
      <c r="K36" s="20">
        <v>18371.884</v>
      </c>
      <c r="L36" s="20">
        <v>1192.654</v>
      </c>
      <c r="M36" s="79">
        <v>111.603</v>
      </c>
      <c r="N36" s="20">
        <v>633.422</v>
      </c>
      <c r="O36" s="20">
        <v>447.629</v>
      </c>
      <c r="P36" s="20">
        <v>17179.23</v>
      </c>
      <c r="Q36" s="20">
        <v>160.354</v>
      </c>
      <c r="R36" s="79">
        <v>641.94</v>
      </c>
      <c r="S36" s="20">
        <v>403.112</v>
      </c>
      <c r="T36" s="20">
        <v>168.361</v>
      </c>
      <c r="U36" s="20">
        <v>109.753</v>
      </c>
      <c r="V36" s="20">
        <v>2119.388</v>
      </c>
      <c r="W36" s="20">
        <v>13576.322</v>
      </c>
    </row>
    <row r="37" spans="1:23" ht="9.75" customHeight="1">
      <c r="A37" s="6"/>
      <c r="C37" s="22" t="s">
        <v>187</v>
      </c>
      <c r="D37" s="7"/>
      <c r="E37" s="17">
        <v>16451.85</v>
      </c>
      <c r="F37" s="20">
        <v>3908.458</v>
      </c>
      <c r="G37" s="20">
        <v>3778.458</v>
      </c>
      <c r="H37" s="20">
        <v>3585.527</v>
      </c>
      <c r="I37" s="20">
        <v>192.93099999999995</v>
      </c>
      <c r="J37" s="20">
        <v>130</v>
      </c>
      <c r="K37" s="20">
        <v>12543.392</v>
      </c>
      <c r="L37" s="20">
        <v>921.001</v>
      </c>
      <c r="M37" s="79">
        <v>307.32</v>
      </c>
      <c r="N37" s="20">
        <v>357.092</v>
      </c>
      <c r="O37" s="20">
        <v>256.589</v>
      </c>
      <c r="P37" s="20">
        <v>11622.391</v>
      </c>
      <c r="Q37" s="20">
        <v>155.446</v>
      </c>
      <c r="R37" s="79">
        <v>290.207</v>
      </c>
      <c r="S37" s="20">
        <v>226.965</v>
      </c>
      <c r="T37" s="20">
        <v>102.34</v>
      </c>
      <c r="U37" s="20">
        <v>108.581</v>
      </c>
      <c r="V37" s="20">
        <v>687.927</v>
      </c>
      <c r="W37" s="20">
        <v>10050.925</v>
      </c>
    </row>
    <row r="38" spans="1:23" ht="9.75" customHeight="1">
      <c r="A38" s="6"/>
      <c r="C38" s="22" t="s">
        <v>188</v>
      </c>
      <c r="D38" s="7"/>
      <c r="E38" s="17">
        <v>455.647</v>
      </c>
      <c r="F38" s="20" t="s">
        <v>180</v>
      </c>
      <c r="G38" s="20" t="s">
        <v>180</v>
      </c>
      <c r="H38" s="20" t="s">
        <v>180</v>
      </c>
      <c r="I38" s="20" t="s">
        <v>180</v>
      </c>
      <c r="J38" s="20" t="s">
        <v>93</v>
      </c>
      <c r="K38" s="20">
        <v>455.647</v>
      </c>
      <c r="L38" s="20">
        <v>41.472</v>
      </c>
      <c r="M38" s="79">
        <v>0.472</v>
      </c>
      <c r="N38" s="20">
        <v>2.318</v>
      </c>
      <c r="O38" s="20">
        <v>38.682</v>
      </c>
      <c r="P38" s="20">
        <v>414.175</v>
      </c>
      <c r="Q38" s="20">
        <v>53.313</v>
      </c>
      <c r="R38" s="79">
        <v>12.283</v>
      </c>
      <c r="S38" s="20">
        <v>10.51</v>
      </c>
      <c r="T38" s="79">
        <v>0.046</v>
      </c>
      <c r="U38" s="20">
        <v>35.624</v>
      </c>
      <c r="V38" s="20">
        <v>8.179</v>
      </c>
      <c r="W38" s="20">
        <v>294.22</v>
      </c>
    </row>
    <row r="39" spans="1:23" ht="9" customHeight="1">
      <c r="A39" s="6"/>
      <c r="B39" s="22"/>
      <c r="C39" s="22"/>
      <c r="D39" s="7"/>
      <c r="E39" s="17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s="5" customFormat="1" ht="9.75" customHeight="1">
      <c r="A40" s="88"/>
      <c r="B40" s="50" t="s">
        <v>111</v>
      </c>
      <c r="C40" s="50"/>
      <c r="D40" s="39"/>
      <c r="E40" s="29" t="s">
        <v>180</v>
      </c>
      <c r="F40" s="82" t="s">
        <v>180</v>
      </c>
      <c r="G40" s="82" t="s">
        <v>180</v>
      </c>
      <c r="H40" s="29" t="s">
        <v>180</v>
      </c>
      <c r="I40" s="29" t="s">
        <v>180</v>
      </c>
      <c r="J40" s="29" t="s">
        <v>93</v>
      </c>
      <c r="K40" s="29" t="s">
        <v>181</v>
      </c>
      <c r="L40" s="81" t="s">
        <v>181</v>
      </c>
      <c r="M40" s="29" t="s">
        <v>181</v>
      </c>
      <c r="N40" s="81" t="s">
        <v>181</v>
      </c>
      <c r="O40" s="29" t="s">
        <v>181</v>
      </c>
      <c r="P40" s="29" t="s">
        <v>181</v>
      </c>
      <c r="Q40" s="81" t="s">
        <v>181</v>
      </c>
      <c r="R40" s="29" t="s">
        <v>181</v>
      </c>
      <c r="S40" s="29" t="s">
        <v>181</v>
      </c>
      <c r="T40" s="29" t="s">
        <v>181</v>
      </c>
      <c r="U40" s="81" t="s">
        <v>181</v>
      </c>
      <c r="V40" s="29" t="s">
        <v>181</v>
      </c>
      <c r="W40" s="81" t="s">
        <v>181</v>
      </c>
    </row>
    <row r="41" spans="1:23" ht="9.75" customHeight="1">
      <c r="A41" s="6"/>
      <c r="B41" s="22"/>
      <c r="C41" s="22" t="s">
        <v>113</v>
      </c>
      <c r="D41" s="41"/>
      <c r="E41" s="80" t="s">
        <v>180</v>
      </c>
      <c r="F41" s="80" t="s">
        <v>180</v>
      </c>
      <c r="G41" s="80" t="s">
        <v>180</v>
      </c>
      <c r="H41" s="80" t="s">
        <v>180</v>
      </c>
      <c r="I41" s="80" t="s">
        <v>180</v>
      </c>
      <c r="J41" s="80" t="s">
        <v>180</v>
      </c>
      <c r="K41" s="20" t="s">
        <v>181</v>
      </c>
      <c r="L41" s="20" t="s">
        <v>181</v>
      </c>
      <c r="M41" s="80" t="s">
        <v>180</v>
      </c>
      <c r="N41" s="20" t="s">
        <v>181</v>
      </c>
      <c r="O41" s="80" t="s">
        <v>180</v>
      </c>
      <c r="P41" s="20" t="s">
        <v>181</v>
      </c>
      <c r="Q41" s="20" t="s">
        <v>181</v>
      </c>
      <c r="R41" s="80" t="s">
        <v>180</v>
      </c>
      <c r="S41" s="80" t="s">
        <v>180</v>
      </c>
      <c r="T41" s="80" t="s">
        <v>180</v>
      </c>
      <c r="U41" s="20" t="s">
        <v>181</v>
      </c>
      <c r="V41" s="20" t="s">
        <v>181</v>
      </c>
      <c r="W41" s="20" t="s">
        <v>181</v>
      </c>
    </row>
    <row r="42" spans="1:23" ht="9.75" customHeight="1">
      <c r="A42" s="6"/>
      <c r="B42" s="22"/>
      <c r="C42" s="22" t="s">
        <v>12</v>
      </c>
      <c r="D42" s="41"/>
      <c r="E42" s="80" t="s">
        <v>180</v>
      </c>
      <c r="F42" s="80" t="s">
        <v>180</v>
      </c>
      <c r="G42" s="80" t="s">
        <v>180</v>
      </c>
      <c r="H42" s="80" t="s">
        <v>180</v>
      </c>
      <c r="I42" s="80" t="s">
        <v>180</v>
      </c>
      <c r="J42" s="80" t="s">
        <v>180</v>
      </c>
      <c r="K42" s="20" t="s">
        <v>181</v>
      </c>
      <c r="L42" s="20" t="s">
        <v>181</v>
      </c>
      <c r="M42" s="80" t="s">
        <v>180</v>
      </c>
      <c r="N42" s="20" t="s">
        <v>181</v>
      </c>
      <c r="O42" s="80" t="s">
        <v>180</v>
      </c>
      <c r="P42" s="20" t="s">
        <v>181</v>
      </c>
      <c r="Q42" s="20" t="s">
        <v>181</v>
      </c>
      <c r="R42" s="80" t="s">
        <v>180</v>
      </c>
      <c r="S42" s="80" t="s">
        <v>180</v>
      </c>
      <c r="T42" s="80" t="s">
        <v>180</v>
      </c>
      <c r="U42" s="20" t="s">
        <v>181</v>
      </c>
      <c r="V42" s="20" t="s">
        <v>181</v>
      </c>
      <c r="W42" s="20" t="s">
        <v>181</v>
      </c>
    </row>
    <row r="43" spans="1:23" ht="9.75" customHeight="1">
      <c r="A43" s="6"/>
      <c r="B43" s="22"/>
      <c r="C43" s="22" t="s">
        <v>13</v>
      </c>
      <c r="D43" s="41"/>
      <c r="E43" s="80" t="s">
        <v>180</v>
      </c>
      <c r="F43" s="80" t="s">
        <v>180</v>
      </c>
      <c r="G43" s="80" t="s">
        <v>180</v>
      </c>
      <c r="H43" s="80" t="s">
        <v>180</v>
      </c>
      <c r="I43" s="80" t="s">
        <v>180</v>
      </c>
      <c r="J43" s="80" t="s">
        <v>180</v>
      </c>
      <c r="K43" s="20" t="s">
        <v>181</v>
      </c>
      <c r="L43" s="20" t="s">
        <v>181</v>
      </c>
      <c r="M43" s="80" t="s">
        <v>180</v>
      </c>
      <c r="N43" s="20" t="s">
        <v>181</v>
      </c>
      <c r="O43" s="80" t="s">
        <v>180</v>
      </c>
      <c r="P43" s="20" t="s">
        <v>181</v>
      </c>
      <c r="Q43" s="20" t="s">
        <v>181</v>
      </c>
      <c r="R43" s="80" t="s">
        <v>180</v>
      </c>
      <c r="S43" s="80" t="s">
        <v>180</v>
      </c>
      <c r="T43" s="80" t="s">
        <v>180</v>
      </c>
      <c r="U43" s="20" t="s">
        <v>181</v>
      </c>
      <c r="V43" s="20" t="s">
        <v>181</v>
      </c>
      <c r="W43" s="20" t="s">
        <v>181</v>
      </c>
    </row>
    <row r="44" spans="1:23" ht="9" customHeight="1">
      <c r="A44" s="6"/>
      <c r="B44" s="22"/>
      <c r="C44" s="22"/>
      <c r="D44" s="41"/>
      <c r="E44" s="80"/>
      <c r="F44" s="80"/>
      <c r="G44" s="80"/>
      <c r="H44" s="29"/>
      <c r="I44" s="29"/>
      <c r="J44" s="29"/>
      <c r="K44" s="20"/>
      <c r="L44" s="20"/>
      <c r="M44" s="29"/>
      <c r="N44" s="20"/>
      <c r="O44" s="29"/>
      <c r="P44" s="20"/>
      <c r="Q44" s="20"/>
      <c r="R44" s="29"/>
      <c r="S44" s="29"/>
      <c r="T44" s="29"/>
      <c r="U44" s="20"/>
      <c r="V44" s="20"/>
      <c r="W44" s="20"/>
    </row>
    <row r="45" spans="1:23" ht="9.75" customHeight="1">
      <c r="A45" s="6"/>
      <c r="B45" s="50" t="s">
        <v>117</v>
      </c>
      <c r="C45" s="50"/>
      <c r="D45" s="41"/>
      <c r="E45" s="15">
        <v>1965.42</v>
      </c>
      <c r="F45" s="29">
        <v>10.226999999999999</v>
      </c>
      <c r="G45" s="29">
        <v>10.226999999999999</v>
      </c>
      <c r="H45" s="82" t="s">
        <v>180</v>
      </c>
      <c r="I45" s="29">
        <v>10.226999999999999</v>
      </c>
      <c r="J45" s="29" t="s">
        <v>93</v>
      </c>
      <c r="K45" s="29">
        <v>1955.193</v>
      </c>
      <c r="L45" s="29">
        <v>243.148</v>
      </c>
      <c r="M45" s="29">
        <v>47.833</v>
      </c>
      <c r="N45" s="29">
        <v>55.971</v>
      </c>
      <c r="O45" s="29">
        <v>139.344</v>
      </c>
      <c r="P45" s="29">
        <v>1712.045</v>
      </c>
      <c r="Q45" s="29">
        <v>36.555</v>
      </c>
      <c r="R45" s="29">
        <v>67.674</v>
      </c>
      <c r="S45" s="29">
        <v>32.224</v>
      </c>
      <c r="T45" s="29">
        <v>13.507</v>
      </c>
      <c r="U45" s="29">
        <v>47.867</v>
      </c>
      <c r="V45" s="29">
        <v>48.974</v>
      </c>
      <c r="W45" s="29">
        <v>1465.244</v>
      </c>
    </row>
    <row r="46" spans="1:23" s="5" customFormat="1" ht="9.75" customHeight="1">
      <c r="A46" s="6"/>
      <c r="B46" s="22"/>
      <c r="C46" s="22" t="s">
        <v>17</v>
      </c>
      <c r="D46" s="7"/>
      <c r="E46" s="17">
        <v>253.688</v>
      </c>
      <c r="F46" s="80" t="s">
        <v>180</v>
      </c>
      <c r="G46" s="80" t="s">
        <v>180</v>
      </c>
      <c r="H46" s="20" t="s">
        <v>180</v>
      </c>
      <c r="I46" s="20" t="s">
        <v>180</v>
      </c>
      <c r="J46" s="20" t="s">
        <v>93</v>
      </c>
      <c r="K46" s="20">
        <v>253.688</v>
      </c>
      <c r="L46" s="20">
        <v>9.733</v>
      </c>
      <c r="M46" s="20">
        <v>4.194</v>
      </c>
      <c r="N46" s="20">
        <v>5.539</v>
      </c>
      <c r="O46" s="20" t="s">
        <v>181</v>
      </c>
      <c r="P46" s="20">
        <v>243.955</v>
      </c>
      <c r="Q46" s="79">
        <v>0.017</v>
      </c>
      <c r="R46" s="79">
        <v>2.605</v>
      </c>
      <c r="S46" s="20" t="s">
        <v>181</v>
      </c>
      <c r="T46" s="20">
        <v>13.507</v>
      </c>
      <c r="U46" s="20">
        <v>20.637</v>
      </c>
      <c r="V46" s="20">
        <v>26.137</v>
      </c>
      <c r="W46" s="20">
        <v>181.052</v>
      </c>
    </row>
    <row r="47" spans="1:23" ht="9.75" customHeight="1">
      <c r="A47" s="6"/>
      <c r="B47" s="22"/>
      <c r="C47" s="22" t="s">
        <v>18</v>
      </c>
      <c r="D47" s="7"/>
      <c r="E47" s="17">
        <v>1711.7320000000002</v>
      </c>
      <c r="F47" s="20">
        <v>10.226999999999999</v>
      </c>
      <c r="G47" s="20">
        <v>10.226999999999999</v>
      </c>
      <c r="H47" s="20" t="s">
        <v>180</v>
      </c>
      <c r="I47" s="20">
        <v>10.226999999999999</v>
      </c>
      <c r="J47" s="20" t="s">
        <v>93</v>
      </c>
      <c r="K47" s="20">
        <v>1701.505</v>
      </c>
      <c r="L47" s="20">
        <v>233.415</v>
      </c>
      <c r="M47" s="20">
        <v>43.639</v>
      </c>
      <c r="N47" s="20">
        <v>50.432</v>
      </c>
      <c r="O47" s="20">
        <v>139.344</v>
      </c>
      <c r="P47" s="20">
        <v>1468.09</v>
      </c>
      <c r="Q47" s="20">
        <v>36.538</v>
      </c>
      <c r="R47" s="20">
        <v>65.069</v>
      </c>
      <c r="S47" s="20">
        <v>32.224</v>
      </c>
      <c r="T47" s="20" t="s">
        <v>181</v>
      </c>
      <c r="U47" s="20">
        <v>27.23</v>
      </c>
      <c r="V47" s="20">
        <v>22.837</v>
      </c>
      <c r="W47" s="20">
        <v>1284.192</v>
      </c>
    </row>
    <row r="48" spans="1:23" ht="9" customHeight="1">
      <c r="A48" s="6"/>
      <c r="B48" s="22"/>
      <c r="C48" s="22"/>
      <c r="D48" s="7"/>
      <c r="E48" s="17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9.75" customHeight="1">
      <c r="A49" s="6"/>
      <c r="B49" s="50" t="s">
        <v>119</v>
      </c>
      <c r="C49" s="50"/>
      <c r="D49" s="7"/>
      <c r="E49" s="15">
        <v>1709.181</v>
      </c>
      <c r="F49" s="82" t="s">
        <v>180</v>
      </c>
      <c r="G49" s="82" t="s">
        <v>180</v>
      </c>
      <c r="H49" s="29" t="s">
        <v>180</v>
      </c>
      <c r="I49" s="29" t="s">
        <v>180</v>
      </c>
      <c r="J49" s="29" t="s">
        <v>93</v>
      </c>
      <c r="K49" s="29">
        <v>1709.181</v>
      </c>
      <c r="L49" s="29">
        <v>54.786</v>
      </c>
      <c r="M49" s="29">
        <v>24.542</v>
      </c>
      <c r="N49" s="29">
        <v>16.046</v>
      </c>
      <c r="O49" s="29">
        <v>14.198</v>
      </c>
      <c r="P49" s="29">
        <v>1654.395</v>
      </c>
      <c r="Q49" s="29">
        <v>22.38</v>
      </c>
      <c r="R49" s="81">
        <v>0.742</v>
      </c>
      <c r="S49" s="29">
        <v>10.972</v>
      </c>
      <c r="T49" s="81" t="s">
        <v>181</v>
      </c>
      <c r="U49" s="29">
        <v>53.801</v>
      </c>
      <c r="V49" s="29">
        <v>60.186</v>
      </c>
      <c r="W49" s="29">
        <v>1506.314</v>
      </c>
    </row>
    <row r="50" spans="1:23" ht="9.75" customHeight="1">
      <c r="A50" s="6"/>
      <c r="B50" s="22"/>
      <c r="C50" s="22" t="s">
        <v>19</v>
      </c>
      <c r="D50" s="7"/>
      <c r="E50" s="17">
        <v>581.925</v>
      </c>
      <c r="F50" s="80" t="s">
        <v>180</v>
      </c>
      <c r="G50" s="80" t="s">
        <v>180</v>
      </c>
      <c r="H50" s="80" t="s">
        <v>180</v>
      </c>
      <c r="I50" s="80" t="s">
        <v>180</v>
      </c>
      <c r="J50" s="80" t="s">
        <v>180</v>
      </c>
      <c r="K50" s="20">
        <v>581.925</v>
      </c>
      <c r="L50" s="20">
        <v>0.867</v>
      </c>
      <c r="M50" s="79">
        <v>0.454</v>
      </c>
      <c r="N50" s="79">
        <v>0.413</v>
      </c>
      <c r="O50" s="20" t="s">
        <v>181</v>
      </c>
      <c r="P50" s="20">
        <v>581.058</v>
      </c>
      <c r="Q50" s="20">
        <v>0.991</v>
      </c>
      <c r="R50" s="20" t="s">
        <v>181</v>
      </c>
      <c r="S50" s="20">
        <v>6.03</v>
      </c>
      <c r="T50" s="20" t="s">
        <v>181</v>
      </c>
      <c r="U50" s="20">
        <v>32.211</v>
      </c>
      <c r="V50" s="20">
        <v>18.665</v>
      </c>
      <c r="W50" s="20">
        <v>523.161</v>
      </c>
    </row>
    <row r="51" spans="1:23" s="5" customFormat="1" ht="9.75" customHeight="1">
      <c r="A51" s="88">
        <v>274</v>
      </c>
      <c r="B51" s="22"/>
      <c r="C51" s="22" t="s">
        <v>20</v>
      </c>
      <c r="E51" s="17">
        <v>1127.256</v>
      </c>
      <c r="F51" s="80" t="s">
        <v>180</v>
      </c>
      <c r="G51" s="80" t="s">
        <v>180</v>
      </c>
      <c r="H51" s="80" t="s">
        <v>180</v>
      </c>
      <c r="I51" s="80" t="s">
        <v>180</v>
      </c>
      <c r="J51" s="80" t="s">
        <v>180</v>
      </c>
      <c r="K51" s="20">
        <v>1127.256</v>
      </c>
      <c r="L51" s="20">
        <v>53.919</v>
      </c>
      <c r="M51" s="20">
        <v>24.088</v>
      </c>
      <c r="N51" s="20">
        <v>15.633</v>
      </c>
      <c r="O51" s="20">
        <v>14.198</v>
      </c>
      <c r="P51" s="20">
        <v>1073.337</v>
      </c>
      <c r="Q51" s="20">
        <v>21.389</v>
      </c>
      <c r="R51" s="79">
        <v>0.742</v>
      </c>
      <c r="S51" s="20">
        <v>4.942</v>
      </c>
      <c r="T51" s="79" t="s">
        <v>181</v>
      </c>
      <c r="U51" s="20">
        <v>21.59</v>
      </c>
      <c r="V51" s="20">
        <v>41.521</v>
      </c>
      <c r="W51" s="20">
        <v>983.153</v>
      </c>
    </row>
    <row r="52" spans="1:23" ht="9" customHeight="1">
      <c r="A52" s="6"/>
      <c r="B52" s="22"/>
      <c r="C52" s="22"/>
      <c r="D52" s="7"/>
      <c r="E52" s="17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9.75" customHeight="1">
      <c r="A53" s="6"/>
      <c r="B53" s="50" t="s">
        <v>120</v>
      </c>
      <c r="C53" s="50"/>
      <c r="D53" s="7"/>
      <c r="E53" s="90" t="s">
        <v>180</v>
      </c>
      <c r="F53" s="81" t="s">
        <v>180</v>
      </c>
      <c r="G53" s="81" t="s">
        <v>180</v>
      </c>
      <c r="H53" s="81" t="s">
        <v>180</v>
      </c>
      <c r="I53" s="81" t="s">
        <v>180</v>
      </c>
      <c r="J53" s="81" t="s">
        <v>93</v>
      </c>
      <c r="K53" s="81" t="s">
        <v>181</v>
      </c>
      <c r="L53" s="81" t="s">
        <v>181</v>
      </c>
      <c r="M53" s="81" t="s">
        <v>181</v>
      </c>
      <c r="N53" s="81" t="s">
        <v>181</v>
      </c>
      <c r="O53" s="81" t="s">
        <v>181</v>
      </c>
      <c r="P53" s="81" t="s">
        <v>181</v>
      </c>
      <c r="Q53" s="81" t="s">
        <v>181</v>
      </c>
      <c r="R53" s="81" t="s">
        <v>181</v>
      </c>
      <c r="S53" s="81" t="s">
        <v>181</v>
      </c>
      <c r="T53" s="81" t="s">
        <v>181</v>
      </c>
      <c r="U53" s="81" t="s">
        <v>181</v>
      </c>
      <c r="V53" s="81" t="s">
        <v>181</v>
      </c>
      <c r="W53" s="81" t="s">
        <v>181</v>
      </c>
    </row>
    <row r="54" spans="1:23" ht="9.75" customHeight="1">
      <c r="A54" s="6"/>
      <c r="B54" s="22"/>
      <c r="C54" s="22" t="s">
        <v>21</v>
      </c>
      <c r="D54" s="7"/>
      <c r="E54" s="91" t="s">
        <v>180</v>
      </c>
      <c r="F54" s="79" t="s">
        <v>180</v>
      </c>
      <c r="G54" s="79" t="s">
        <v>180</v>
      </c>
      <c r="H54" s="79" t="s">
        <v>180</v>
      </c>
      <c r="I54" s="79" t="s">
        <v>180</v>
      </c>
      <c r="J54" s="79" t="s">
        <v>93</v>
      </c>
      <c r="K54" s="79" t="s">
        <v>181</v>
      </c>
      <c r="L54" s="79" t="s">
        <v>181</v>
      </c>
      <c r="M54" s="79" t="s">
        <v>181</v>
      </c>
      <c r="N54" s="79" t="s">
        <v>181</v>
      </c>
      <c r="O54" s="79" t="s">
        <v>181</v>
      </c>
      <c r="P54" s="79" t="s">
        <v>181</v>
      </c>
      <c r="Q54" s="79" t="s">
        <v>181</v>
      </c>
      <c r="R54" s="79" t="s">
        <v>181</v>
      </c>
      <c r="S54" s="79" t="s">
        <v>181</v>
      </c>
      <c r="T54" s="79" t="s">
        <v>181</v>
      </c>
      <c r="U54" s="79" t="s">
        <v>181</v>
      </c>
      <c r="V54" s="79" t="s">
        <v>181</v>
      </c>
      <c r="W54" s="79" t="s">
        <v>181</v>
      </c>
    </row>
    <row r="55" spans="1:23" s="5" customFormat="1" ht="9.75" customHeight="1">
      <c r="A55" s="88"/>
      <c r="B55" s="22"/>
      <c r="C55" s="22" t="s">
        <v>22</v>
      </c>
      <c r="E55" s="91" t="s">
        <v>180</v>
      </c>
      <c r="F55" s="79" t="s">
        <v>180</v>
      </c>
      <c r="G55" s="79" t="s">
        <v>180</v>
      </c>
      <c r="H55" s="79" t="s">
        <v>180</v>
      </c>
      <c r="I55" s="79" t="s">
        <v>180</v>
      </c>
      <c r="J55" s="79" t="s">
        <v>93</v>
      </c>
      <c r="K55" s="79" t="s">
        <v>181</v>
      </c>
      <c r="L55" s="79" t="s">
        <v>181</v>
      </c>
      <c r="M55" s="79" t="s">
        <v>181</v>
      </c>
      <c r="N55" s="79" t="s">
        <v>181</v>
      </c>
      <c r="O55" s="79" t="s">
        <v>181</v>
      </c>
      <c r="P55" s="79" t="s">
        <v>181</v>
      </c>
      <c r="Q55" s="79" t="s">
        <v>181</v>
      </c>
      <c r="R55" s="79" t="s">
        <v>181</v>
      </c>
      <c r="S55" s="79" t="s">
        <v>181</v>
      </c>
      <c r="T55" s="79" t="s">
        <v>181</v>
      </c>
      <c r="U55" s="79" t="s">
        <v>181</v>
      </c>
      <c r="V55" s="79" t="s">
        <v>181</v>
      </c>
      <c r="W55" s="79" t="s">
        <v>181</v>
      </c>
    </row>
    <row r="56" spans="1:23" ht="9.75" customHeight="1">
      <c r="A56" s="6"/>
      <c r="B56" s="22"/>
      <c r="C56" s="22" t="s">
        <v>23</v>
      </c>
      <c r="D56" s="7"/>
      <c r="E56" s="91" t="s">
        <v>180</v>
      </c>
      <c r="F56" s="79" t="s">
        <v>180</v>
      </c>
      <c r="G56" s="79" t="s">
        <v>180</v>
      </c>
      <c r="H56" s="79" t="s">
        <v>180</v>
      </c>
      <c r="I56" s="79" t="s">
        <v>180</v>
      </c>
      <c r="J56" s="79" t="s">
        <v>93</v>
      </c>
      <c r="K56" s="79" t="s">
        <v>181</v>
      </c>
      <c r="L56" s="79" t="s">
        <v>181</v>
      </c>
      <c r="M56" s="79" t="s">
        <v>181</v>
      </c>
      <c r="N56" s="79" t="s">
        <v>181</v>
      </c>
      <c r="O56" s="79" t="s">
        <v>181</v>
      </c>
      <c r="P56" s="79" t="s">
        <v>181</v>
      </c>
      <c r="Q56" s="79" t="s">
        <v>181</v>
      </c>
      <c r="R56" s="79" t="s">
        <v>181</v>
      </c>
      <c r="S56" s="79" t="s">
        <v>181</v>
      </c>
      <c r="T56" s="79" t="s">
        <v>181</v>
      </c>
      <c r="U56" s="79" t="s">
        <v>181</v>
      </c>
      <c r="V56" s="79" t="s">
        <v>181</v>
      </c>
      <c r="W56" s="79" t="s">
        <v>181</v>
      </c>
    </row>
    <row r="57" spans="1:23" ht="9.75" customHeight="1">
      <c r="A57" s="6"/>
      <c r="B57" s="22"/>
      <c r="C57" s="22" t="s">
        <v>24</v>
      </c>
      <c r="D57" s="7"/>
      <c r="E57" s="91" t="s">
        <v>180</v>
      </c>
      <c r="F57" s="79" t="s">
        <v>180</v>
      </c>
      <c r="G57" s="79" t="s">
        <v>180</v>
      </c>
      <c r="H57" s="79" t="s">
        <v>180</v>
      </c>
      <c r="I57" s="79" t="s">
        <v>180</v>
      </c>
      <c r="J57" s="79" t="s">
        <v>93</v>
      </c>
      <c r="K57" s="79" t="s">
        <v>181</v>
      </c>
      <c r="L57" s="79" t="s">
        <v>181</v>
      </c>
      <c r="M57" s="79" t="s">
        <v>181</v>
      </c>
      <c r="N57" s="79" t="s">
        <v>181</v>
      </c>
      <c r="O57" s="79" t="s">
        <v>181</v>
      </c>
      <c r="P57" s="79" t="s">
        <v>181</v>
      </c>
      <c r="Q57" s="79" t="s">
        <v>181</v>
      </c>
      <c r="R57" s="79" t="s">
        <v>181</v>
      </c>
      <c r="S57" s="79" t="s">
        <v>181</v>
      </c>
      <c r="T57" s="79" t="s">
        <v>181</v>
      </c>
      <c r="U57" s="79" t="s">
        <v>181</v>
      </c>
      <c r="V57" s="79" t="s">
        <v>181</v>
      </c>
      <c r="W57" s="79" t="s">
        <v>181</v>
      </c>
    </row>
    <row r="58" spans="1:23" ht="9" customHeight="1">
      <c r="A58" s="6"/>
      <c r="B58" s="22"/>
      <c r="C58" s="22"/>
      <c r="D58" s="7"/>
      <c r="E58" s="17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s="5" customFormat="1" ht="9.75" customHeight="1">
      <c r="A59" s="88"/>
      <c r="B59" s="50" t="s">
        <v>122</v>
      </c>
      <c r="C59" s="50"/>
      <c r="D59" s="7"/>
      <c r="E59" s="15">
        <v>12062.715999999999</v>
      </c>
      <c r="F59" s="29">
        <v>819.532</v>
      </c>
      <c r="G59" s="29">
        <v>819.532</v>
      </c>
      <c r="H59" s="29">
        <v>747.08</v>
      </c>
      <c r="I59" s="29">
        <v>72.45200000000001</v>
      </c>
      <c r="J59" s="29" t="s">
        <v>93</v>
      </c>
      <c r="K59" s="29">
        <v>11243.184</v>
      </c>
      <c r="L59" s="29">
        <v>1607.097</v>
      </c>
      <c r="M59" s="29">
        <v>587.771</v>
      </c>
      <c r="N59" s="29">
        <v>886.259</v>
      </c>
      <c r="O59" s="29">
        <v>133.067</v>
      </c>
      <c r="P59" s="29">
        <v>9636.087</v>
      </c>
      <c r="Q59" s="29">
        <v>548.069</v>
      </c>
      <c r="R59" s="29">
        <v>575.231</v>
      </c>
      <c r="S59" s="29">
        <v>1282.733</v>
      </c>
      <c r="T59" s="29">
        <v>156.725</v>
      </c>
      <c r="U59" s="29">
        <v>489.894</v>
      </c>
      <c r="V59" s="29">
        <v>341.707</v>
      </c>
      <c r="W59" s="29">
        <v>6241.728</v>
      </c>
    </row>
    <row r="60" spans="1:23" ht="9.75" customHeight="1">
      <c r="A60" s="6"/>
      <c r="B60" s="22"/>
      <c r="C60" s="22" t="s">
        <v>25</v>
      </c>
      <c r="D60" s="7"/>
      <c r="E60" s="17">
        <v>11741.87</v>
      </c>
      <c r="F60" s="20">
        <v>819.532</v>
      </c>
      <c r="G60" s="20">
        <v>819.532</v>
      </c>
      <c r="H60" s="20">
        <v>747.08</v>
      </c>
      <c r="I60" s="20">
        <v>72.45200000000001</v>
      </c>
      <c r="J60" s="80" t="s">
        <v>180</v>
      </c>
      <c r="K60" s="20">
        <v>10922.338</v>
      </c>
      <c r="L60" s="20">
        <v>1596.981</v>
      </c>
      <c r="M60" s="20">
        <v>579.69</v>
      </c>
      <c r="N60" s="20">
        <v>884.224</v>
      </c>
      <c r="O60" s="20">
        <v>133.067</v>
      </c>
      <c r="P60" s="20">
        <v>9325.357</v>
      </c>
      <c r="Q60" s="20">
        <v>514.931</v>
      </c>
      <c r="R60" s="79">
        <v>549.406</v>
      </c>
      <c r="S60" s="20">
        <v>1276.143</v>
      </c>
      <c r="T60" s="20">
        <v>89.85</v>
      </c>
      <c r="U60" s="20">
        <v>472.641</v>
      </c>
      <c r="V60" s="20">
        <v>337.62</v>
      </c>
      <c r="W60" s="20">
        <v>6084.766</v>
      </c>
    </row>
    <row r="61" spans="1:23" ht="9.75" customHeight="1">
      <c r="A61" s="6"/>
      <c r="C61" s="22" t="s">
        <v>27</v>
      </c>
      <c r="D61" s="7"/>
      <c r="E61" s="17">
        <v>97.418</v>
      </c>
      <c r="F61" s="80" t="s">
        <v>180</v>
      </c>
      <c r="G61" s="80" t="s">
        <v>180</v>
      </c>
      <c r="H61" s="20" t="s">
        <v>180</v>
      </c>
      <c r="I61" s="20" t="s">
        <v>180</v>
      </c>
      <c r="J61" s="80" t="s">
        <v>180</v>
      </c>
      <c r="K61" s="20">
        <v>97.418</v>
      </c>
      <c r="L61" s="79">
        <v>0.391</v>
      </c>
      <c r="M61" s="79">
        <v>0.025</v>
      </c>
      <c r="N61" s="79">
        <v>0.366</v>
      </c>
      <c r="O61" s="20" t="s">
        <v>181</v>
      </c>
      <c r="P61" s="20">
        <v>97.027</v>
      </c>
      <c r="Q61" s="20">
        <v>4.526</v>
      </c>
      <c r="R61" s="20" t="s">
        <v>181</v>
      </c>
      <c r="S61" s="79">
        <v>0.005</v>
      </c>
      <c r="T61" s="20" t="s">
        <v>181</v>
      </c>
      <c r="U61" s="20">
        <v>13.39</v>
      </c>
      <c r="V61" s="20">
        <v>3.674</v>
      </c>
      <c r="W61" s="20">
        <v>75.432</v>
      </c>
    </row>
    <row r="62" spans="1:23" ht="9.75" customHeight="1">
      <c r="A62" s="6"/>
      <c r="C62" s="22" t="s">
        <v>28</v>
      </c>
      <c r="D62" s="7"/>
      <c r="E62" s="17">
        <v>223.428</v>
      </c>
      <c r="F62" s="80" t="s">
        <v>180</v>
      </c>
      <c r="G62" s="80" t="s">
        <v>180</v>
      </c>
      <c r="H62" s="20" t="s">
        <v>180</v>
      </c>
      <c r="I62" s="20" t="s">
        <v>180</v>
      </c>
      <c r="J62" s="80" t="s">
        <v>180</v>
      </c>
      <c r="K62" s="20">
        <v>223.428</v>
      </c>
      <c r="L62" s="20">
        <v>9.725</v>
      </c>
      <c r="M62" s="20">
        <v>8.056</v>
      </c>
      <c r="N62" s="20">
        <v>1.669</v>
      </c>
      <c r="O62" s="20" t="s">
        <v>181</v>
      </c>
      <c r="P62" s="20">
        <v>213.703</v>
      </c>
      <c r="Q62" s="20">
        <v>28.612</v>
      </c>
      <c r="R62" s="20">
        <v>25.825</v>
      </c>
      <c r="S62" s="20">
        <v>6.585</v>
      </c>
      <c r="T62" s="20">
        <v>66.875</v>
      </c>
      <c r="U62" s="20">
        <v>3.863</v>
      </c>
      <c r="V62" s="79">
        <v>0.413</v>
      </c>
      <c r="W62" s="20">
        <v>81.53</v>
      </c>
    </row>
    <row r="63" spans="1:23" ht="9" customHeight="1">
      <c r="A63" s="6"/>
      <c r="D63" s="7"/>
      <c r="E63" s="91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</row>
    <row r="64" spans="1:23" ht="9.75" customHeight="1">
      <c r="A64" s="6"/>
      <c r="B64" s="50" t="s">
        <v>124</v>
      </c>
      <c r="C64" s="50"/>
      <c r="D64" s="7"/>
      <c r="E64" s="92" t="s">
        <v>180</v>
      </c>
      <c r="F64" s="82" t="s">
        <v>180</v>
      </c>
      <c r="G64" s="82" t="s">
        <v>180</v>
      </c>
      <c r="H64" s="82" t="s">
        <v>180</v>
      </c>
      <c r="I64" s="82" t="s">
        <v>180</v>
      </c>
      <c r="J64" s="82" t="s">
        <v>93</v>
      </c>
      <c r="K64" s="82" t="s">
        <v>181</v>
      </c>
      <c r="L64" s="82" t="s">
        <v>181</v>
      </c>
      <c r="M64" s="82" t="s">
        <v>181</v>
      </c>
      <c r="N64" s="82" t="s">
        <v>181</v>
      </c>
      <c r="O64" s="82" t="s">
        <v>181</v>
      </c>
      <c r="P64" s="82" t="s">
        <v>181</v>
      </c>
      <c r="Q64" s="82" t="s">
        <v>181</v>
      </c>
      <c r="R64" s="82" t="s">
        <v>181</v>
      </c>
      <c r="S64" s="82" t="s">
        <v>181</v>
      </c>
      <c r="T64" s="82" t="s">
        <v>181</v>
      </c>
      <c r="U64" s="82" t="s">
        <v>181</v>
      </c>
      <c r="V64" s="82" t="s">
        <v>181</v>
      </c>
      <c r="W64" s="82" t="s">
        <v>181</v>
      </c>
    </row>
    <row r="65" spans="1:23" s="5" customFormat="1" ht="9.75" customHeight="1">
      <c r="A65" s="88"/>
      <c r="B65" s="22"/>
      <c r="C65" s="22" t="s">
        <v>33</v>
      </c>
      <c r="E65" s="89" t="s">
        <v>180</v>
      </c>
      <c r="F65" s="80" t="s">
        <v>180</v>
      </c>
      <c r="G65" s="80" t="s">
        <v>180</v>
      </c>
      <c r="H65" s="80" t="s">
        <v>180</v>
      </c>
      <c r="I65" s="80" t="s">
        <v>180</v>
      </c>
      <c r="J65" s="80" t="s">
        <v>93</v>
      </c>
      <c r="K65" s="80" t="s">
        <v>181</v>
      </c>
      <c r="L65" s="80" t="s">
        <v>181</v>
      </c>
      <c r="M65" s="80" t="s">
        <v>181</v>
      </c>
      <c r="N65" s="80" t="s">
        <v>181</v>
      </c>
      <c r="O65" s="80" t="s">
        <v>181</v>
      </c>
      <c r="P65" s="80" t="s">
        <v>181</v>
      </c>
      <c r="Q65" s="80" t="s">
        <v>181</v>
      </c>
      <c r="R65" s="80" t="s">
        <v>181</v>
      </c>
      <c r="S65" s="80" t="s">
        <v>181</v>
      </c>
      <c r="T65" s="80" t="s">
        <v>181</v>
      </c>
      <c r="U65" s="80" t="s">
        <v>181</v>
      </c>
      <c r="V65" s="80" t="s">
        <v>181</v>
      </c>
      <c r="W65" s="80" t="s">
        <v>181</v>
      </c>
    </row>
    <row r="66" spans="1:23" ht="9" customHeight="1">
      <c r="A66" s="6"/>
      <c r="D66" s="7"/>
      <c r="E66" s="17"/>
      <c r="F66" s="20"/>
      <c r="G66" s="20"/>
      <c r="H66" s="20"/>
      <c r="I66" s="20"/>
      <c r="J66" s="29"/>
      <c r="K66" s="20"/>
      <c r="L66" s="20"/>
      <c r="M66" s="20"/>
      <c r="N66" s="20"/>
      <c r="O66" s="20"/>
      <c r="P66" s="20"/>
      <c r="Q66" s="20"/>
      <c r="R66" s="79"/>
      <c r="S66" s="20"/>
      <c r="T66" s="20"/>
      <c r="U66" s="20"/>
      <c r="V66" s="20"/>
      <c r="W66" s="20"/>
    </row>
    <row r="67" spans="1:23" ht="9.75" customHeight="1">
      <c r="A67" s="6"/>
      <c r="B67" s="50" t="s">
        <v>110</v>
      </c>
      <c r="C67" s="50"/>
      <c r="D67" s="7"/>
      <c r="E67" s="15">
        <v>10060.184000000001</v>
      </c>
      <c r="F67" s="29">
        <v>397.6280000000001</v>
      </c>
      <c r="G67" s="29">
        <v>397.6280000000001</v>
      </c>
      <c r="H67" s="29">
        <v>375.5690000000001</v>
      </c>
      <c r="I67" s="29">
        <v>22.059</v>
      </c>
      <c r="J67" s="29" t="s">
        <v>93</v>
      </c>
      <c r="K67" s="29">
        <v>9662.556</v>
      </c>
      <c r="L67" s="29">
        <v>601.753</v>
      </c>
      <c r="M67" s="29">
        <v>18.096</v>
      </c>
      <c r="N67" s="29">
        <v>491.358</v>
      </c>
      <c r="O67" s="29">
        <v>92.299</v>
      </c>
      <c r="P67" s="29">
        <v>9060.803</v>
      </c>
      <c r="Q67" s="29">
        <v>20.47</v>
      </c>
      <c r="R67" s="29">
        <v>14.496</v>
      </c>
      <c r="S67" s="29">
        <v>83.923</v>
      </c>
      <c r="T67" s="29">
        <v>172.566</v>
      </c>
      <c r="U67" s="29">
        <v>159.953</v>
      </c>
      <c r="V67" s="29">
        <v>297.354</v>
      </c>
      <c r="W67" s="29">
        <v>8312.041</v>
      </c>
    </row>
    <row r="68" spans="1:23" ht="9.75" customHeight="1">
      <c r="A68" s="6"/>
      <c r="B68" s="22"/>
      <c r="C68" s="22" t="s">
        <v>53</v>
      </c>
      <c r="D68" s="7"/>
      <c r="E68" s="17">
        <v>51.929</v>
      </c>
      <c r="F68" s="80" t="s">
        <v>180</v>
      </c>
      <c r="G68" s="80" t="s">
        <v>180</v>
      </c>
      <c r="H68" s="20" t="s">
        <v>180</v>
      </c>
      <c r="I68" s="20" t="s">
        <v>180</v>
      </c>
      <c r="J68" s="80" t="s">
        <v>180</v>
      </c>
      <c r="K68" s="20">
        <v>51.929</v>
      </c>
      <c r="L68" s="79">
        <v>0.183</v>
      </c>
      <c r="M68" s="79" t="s">
        <v>181</v>
      </c>
      <c r="N68" s="79">
        <v>0.183</v>
      </c>
      <c r="O68" s="20" t="s">
        <v>181</v>
      </c>
      <c r="P68" s="20">
        <v>51.746</v>
      </c>
      <c r="Q68" s="79">
        <v>0.247</v>
      </c>
      <c r="R68" s="20" t="s">
        <v>181</v>
      </c>
      <c r="S68" s="20" t="s">
        <v>181</v>
      </c>
      <c r="T68" s="20" t="s">
        <v>181</v>
      </c>
      <c r="U68" s="20">
        <v>3.107</v>
      </c>
      <c r="V68" s="20">
        <v>3.947</v>
      </c>
      <c r="W68" s="20">
        <v>44.445</v>
      </c>
    </row>
    <row r="69" spans="1:23" ht="9.75" customHeight="1">
      <c r="A69" s="6"/>
      <c r="B69" s="22"/>
      <c r="C69" s="22" t="s">
        <v>54</v>
      </c>
      <c r="D69" s="7"/>
      <c r="E69" s="17">
        <v>97.269</v>
      </c>
      <c r="F69" s="80" t="s">
        <v>180</v>
      </c>
      <c r="G69" s="80" t="s">
        <v>180</v>
      </c>
      <c r="H69" s="20" t="s">
        <v>180</v>
      </c>
      <c r="I69" s="20" t="s">
        <v>180</v>
      </c>
      <c r="J69" s="80" t="s">
        <v>180</v>
      </c>
      <c r="K69" s="20">
        <v>97.269</v>
      </c>
      <c r="L69" s="20">
        <v>2.018</v>
      </c>
      <c r="M69" s="79">
        <v>0.043</v>
      </c>
      <c r="N69" s="20">
        <v>1.975</v>
      </c>
      <c r="O69" s="20" t="s">
        <v>181</v>
      </c>
      <c r="P69" s="20">
        <v>95.251</v>
      </c>
      <c r="Q69" s="20">
        <v>2.776</v>
      </c>
      <c r="R69" s="20" t="s">
        <v>181</v>
      </c>
      <c r="S69" s="20" t="s">
        <v>181</v>
      </c>
      <c r="T69" s="20" t="s">
        <v>181</v>
      </c>
      <c r="U69" s="20">
        <v>7.897</v>
      </c>
      <c r="V69" s="20">
        <v>11.938</v>
      </c>
      <c r="W69" s="20">
        <v>72.64</v>
      </c>
    </row>
    <row r="70" spans="1:23" ht="9.75" customHeight="1">
      <c r="A70" s="6"/>
      <c r="B70" s="22"/>
      <c r="C70" s="22" t="s">
        <v>55</v>
      </c>
      <c r="D70" s="7"/>
      <c r="E70" s="17">
        <v>550.208</v>
      </c>
      <c r="F70" s="80" t="s">
        <v>180</v>
      </c>
      <c r="G70" s="80" t="s">
        <v>180</v>
      </c>
      <c r="H70" s="20" t="s">
        <v>180</v>
      </c>
      <c r="I70" s="20" t="s">
        <v>180</v>
      </c>
      <c r="J70" s="80" t="s">
        <v>180</v>
      </c>
      <c r="K70" s="20">
        <v>550.208</v>
      </c>
      <c r="L70" s="20">
        <v>41.632</v>
      </c>
      <c r="M70" s="20">
        <v>3.532</v>
      </c>
      <c r="N70" s="20">
        <v>38.1</v>
      </c>
      <c r="O70" s="20" t="s">
        <v>181</v>
      </c>
      <c r="P70" s="20">
        <v>508.576</v>
      </c>
      <c r="Q70" s="20">
        <v>3.204</v>
      </c>
      <c r="R70" s="20" t="s">
        <v>181</v>
      </c>
      <c r="S70" s="79">
        <v>0.881</v>
      </c>
      <c r="T70" s="20">
        <v>55.259</v>
      </c>
      <c r="U70" s="20">
        <v>36.157</v>
      </c>
      <c r="V70" s="20">
        <v>24.424</v>
      </c>
      <c r="W70" s="20">
        <v>388.651</v>
      </c>
    </row>
    <row r="71" spans="1:23" ht="9.75" customHeight="1">
      <c r="A71" s="6"/>
      <c r="B71" s="22"/>
      <c r="C71" s="22" t="s">
        <v>56</v>
      </c>
      <c r="D71" s="7"/>
      <c r="E71" s="17">
        <v>1765.949</v>
      </c>
      <c r="F71" s="20">
        <v>294.72</v>
      </c>
      <c r="G71" s="20">
        <v>294.72</v>
      </c>
      <c r="H71" s="20">
        <v>292.46900000000005</v>
      </c>
      <c r="I71" s="20">
        <v>2.251</v>
      </c>
      <c r="J71" s="80" t="s">
        <v>180</v>
      </c>
      <c r="K71" s="20">
        <v>1471.229</v>
      </c>
      <c r="L71" s="20">
        <v>146.04</v>
      </c>
      <c r="M71" s="79">
        <v>0.079</v>
      </c>
      <c r="N71" s="20">
        <v>59.172</v>
      </c>
      <c r="O71" s="20">
        <v>86.789</v>
      </c>
      <c r="P71" s="20">
        <v>1325.189</v>
      </c>
      <c r="Q71" s="20">
        <v>3.338</v>
      </c>
      <c r="R71" s="20">
        <v>6.159</v>
      </c>
      <c r="S71" s="20" t="s">
        <v>181</v>
      </c>
      <c r="T71" s="79">
        <v>0.01</v>
      </c>
      <c r="U71" s="20">
        <v>16.899</v>
      </c>
      <c r="V71" s="20">
        <v>41.396</v>
      </c>
      <c r="W71" s="20">
        <v>1257.387</v>
      </c>
    </row>
    <row r="72" spans="1:23" ht="9.75" customHeight="1">
      <c r="A72" s="6"/>
      <c r="B72" s="22"/>
      <c r="C72" s="22" t="s">
        <v>57</v>
      </c>
      <c r="D72" s="7"/>
      <c r="E72" s="17">
        <v>2114.153</v>
      </c>
      <c r="F72" s="20">
        <v>19.808</v>
      </c>
      <c r="G72" s="20">
        <v>19.808</v>
      </c>
      <c r="H72" s="20" t="s">
        <v>180</v>
      </c>
      <c r="I72" s="20">
        <v>19.808</v>
      </c>
      <c r="J72" s="80" t="s">
        <v>180</v>
      </c>
      <c r="K72" s="20">
        <v>2094.345</v>
      </c>
      <c r="L72" s="79">
        <v>256.581</v>
      </c>
      <c r="M72" s="79">
        <v>0.692</v>
      </c>
      <c r="N72" s="20">
        <v>250.463</v>
      </c>
      <c r="O72" s="20">
        <v>5.426</v>
      </c>
      <c r="P72" s="20">
        <v>1837.764</v>
      </c>
      <c r="Q72" s="20">
        <v>5.176</v>
      </c>
      <c r="R72" s="20">
        <v>3.59</v>
      </c>
      <c r="S72" s="20">
        <v>17.227</v>
      </c>
      <c r="T72" s="20">
        <v>113.355</v>
      </c>
      <c r="U72" s="20">
        <v>32.174</v>
      </c>
      <c r="V72" s="20">
        <v>68.697</v>
      </c>
      <c r="W72" s="20">
        <v>1597.545</v>
      </c>
    </row>
    <row r="73" spans="1:23" ht="9.75" customHeight="1">
      <c r="A73" s="6"/>
      <c r="B73" s="22"/>
      <c r="C73" s="22" t="s">
        <v>58</v>
      </c>
      <c r="D73" s="7"/>
      <c r="E73" s="17">
        <v>3905.043</v>
      </c>
      <c r="F73" s="80" t="s">
        <v>180</v>
      </c>
      <c r="G73" s="80" t="s">
        <v>180</v>
      </c>
      <c r="H73" s="20" t="s">
        <v>180</v>
      </c>
      <c r="I73" s="20" t="s">
        <v>180</v>
      </c>
      <c r="J73" s="80" t="s">
        <v>180</v>
      </c>
      <c r="K73" s="20">
        <v>3905.043</v>
      </c>
      <c r="L73" s="20">
        <v>66.593</v>
      </c>
      <c r="M73" s="20">
        <v>13.435</v>
      </c>
      <c r="N73" s="20">
        <v>53.074</v>
      </c>
      <c r="O73" s="79">
        <v>0.084</v>
      </c>
      <c r="P73" s="20">
        <v>3838.45</v>
      </c>
      <c r="Q73" s="20">
        <v>5.729</v>
      </c>
      <c r="R73" s="20">
        <v>4.747</v>
      </c>
      <c r="S73" s="20">
        <v>39.085</v>
      </c>
      <c r="T73" s="20">
        <v>3.553</v>
      </c>
      <c r="U73" s="20">
        <v>62.237</v>
      </c>
      <c r="V73" s="20">
        <v>107.567</v>
      </c>
      <c r="W73" s="20">
        <v>3615.532</v>
      </c>
    </row>
    <row r="74" spans="1:23" ht="9.75" customHeight="1">
      <c r="A74" s="6"/>
      <c r="B74" s="22"/>
      <c r="C74" s="22" t="s">
        <v>59</v>
      </c>
      <c r="D74" s="7"/>
      <c r="E74" s="17">
        <v>1575.6329999999998</v>
      </c>
      <c r="F74" s="20">
        <v>83.1</v>
      </c>
      <c r="G74" s="20">
        <v>83.1</v>
      </c>
      <c r="H74" s="20">
        <v>83.1</v>
      </c>
      <c r="I74" s="20" t="s">
        <v>180</v>
      </c>
      <c r="J74" s="80" t="s">
        <v>180</v>
      </c>
      <c r="K74" s="20">
        <v>1492.533</v>
      </c>
      <c r="L74" s="20">
        <v>88.706</v>
      </c>
      <c r="M74" s="79">
        <v>0.315</v>
      </c>
      <c r="N74" s="20">
        <v>88.391</v>
      </c>
      <c r="O74" s="20" t="s">
        <v>181</v>
      </c>
      <c r="P74" s="20">
        <v>1403.827</v>
      </c>
      <c r="Q74" s="20" t="s">
        <v>181</v>
      </c>
      <c r="R74" s="20" t="s">
        <v>181</v>
      </c>
      <c r="S74" s="20">
        <v>26.73</v>
      </c>
      <c r="T74" s="79">
        <v>0.389</v>
      </c>
      <c r="U74" s="20">
        <v>1.482</v>
      </c>
      <c r="V74" s="20">
        <v>39.385</v>
      </c>
      <c r="W74" s="20">
        <v>1335.841</v>
      </c>
    </row>
    <row r="75" spans="1:23" s="5" customFormat="1" ht="9" customHeight="1">
      <c r="A75" s="88"/>
      <c r="B75" s="22"/>
      <c r="C75" s="22"/>
      <c r="E75" s="17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1:23" ht="9.75" customHeight="1">
      <c r="A76" s="6"/>
      <c r="B76" s="50" t="s">
        <v>114</v>
      </c>
      <c r="C76" s="50"/>
      <c r="D76" s="7"/>
      <c r="E76" s="15">
        <v>505.263</v>
      </c>
      <c r="F76" s="29">
        <v>7.57</v>
      </c>
      <c r="G76" s="29">
        <v>7.57</v>
      </c>
      <c r="H76" s="82" t="s">
        <v>180</v>
      </c>
      <c r="I76" s="29">
        <v>7.57</v>
      </c>
      <c r="J76" s="29" t="s">
        <v>93</v>
      </c>
      <c r="K76" s="29">
        <v>497.693</v>
      </c>
      <c r="L76" s="29">
        <v>135.732</v>
      </c>
      <c r="M76" s="29">
        <v>1.028</v>
      </c>
      <c r="N76" s="29">
        <v>134.704</v>
      </c>
      <c r="O76" s="29" t="s">
        <v>181</v>
      </c>
      <c r="P76" s="29">
        <v>361.961</v>
      </c>
      <c r="Q76" s="29">
        <v>5.941</v>
      </c>
      <c r="R76" s="29">
        <v>17.371</v>
      </c>
      <c r="S76" s="29">
        <v>1.028</v>
      </c>
      <c r="T76" s="29">
        <v>1.112</v>
      </c>
      <c r="U76" s="29">
        <v>24.273</v>
      </c>
      <c r="V76" s="29">
        <v>42.365</v>
      </c>
      <c r="W76" s="29">
        <v>269.871</v>
      </c>
    </row>
    <row r="77" spans="1:23" ht="9.75" customHeight="1">
      <c r="A77" s="6"/>
      <c r="B77" s="22"/>
      <c r="C77" s="22" t="s">
        <v>60</v>
      </c>
      <c r="D77" s="7"/>
      <c r="E77" s="17">
        <v>479.528</v>
      </c>
      <c r="F77" s="20">
        <v>7.57</v>
      </c>
      <c r="G77" s="20">
        <v>7.57</v>
      </c>
      <c r="H77" s="20" t="s">
        <v>180</v>
      </c>
      <c r="I77" s="20">
        <v>7.57</v>
      </c>
      <c r="J77" s="80" t="s">
        <v>180</v>
      </c>
      <c r="K77" s="20">
        <v>471.958</v>
      </c>
      <c r="L77" s="20">
        <v>117.177</v>
      </c>
      <c r="M77" s="20">
        <v>1.028</v>
      </c>
      <c r="N77" s="20">
        <v>116.149</v>
      </c>
      <c r="O77" s="80" t="s">
        <v>180</v>
      </c>
      <c r="P77" s="20">
        <v>354.781</v>
      </c>
      <c r="Q77" s="20">
        <v>5.941</v>
      </c>
      <c r="R77" s="20">
        <v>17.371</v>
      </c>
      <c r="S77" s="79">
        <v>0.135</v>
      </c>
      <c r="T77" s="20">
        <v>1.057</v>
      </c>
      <c r="U77" s="20">
        <v>23.874</v>
      </c>
      <c r="V77" s="20">
        <v>40.802</v>
      </c>
      <c r="W77" s="20">
        <v>265.601</v>
      </c>
    </row>
    <row r="78" spans="1:23" s="5" customFormat="1" ht="9.75" customHeight="1">
      <c r="A78" s="88"/>
      <c r="B78" s="22"/>
      <c r="C78" s="22" t="s">
        <v>61</v>
      </c>
      <c r="E78" s="17">
        <v>25.735</v>
      </c>
      <c r="F78" s="80" t="s">
        <v>180</v>
      </c>
      <c r="G78" s="80" t="s">
        <v>180</v>
      </c>
      <c r="H78" s="20" t="s">
        <v>180</v>
      </c>
      <c r="I78" s="20" t="s">
        <v>180</v>
      </c>
      <c r="J78" s="80" t="s">
        <v>180</v>
      </c>
      <c r="K78" s="20">
        <v>25.735</v>
      </c>
      <c r="L78" s="20">
        <v>18.555</v>
      </c>
      <c r="M78" s="20" t="s">
        <v>181</v>
      </c>
      <c r="N78" s="20">
        <v>18.555</v>
      </c>
      <c r="O78" s="80" t="s">
        <v>180</v>
      </c>
      <c r="P78" s="20">
        <v>7.18</v>
      </c>
      <c r="Q78" s="20" t="s">
        <v>181</v>
      </c>
      <c r="R78" s="20" t="s">
        <v>181</v>
      </c>
      <c r="S78" s="20">
        <v>0.893</v>
      </c>
      <c r="T78" s="79">
        <v>0.055</v>
      </c>
      <c r="U78" s="79">
        <v>0.399</v>
      </c>
      <c r="V78" s="20">
        <v>1.563</v>
      </c>
      <c r="W78" s="20">
        <v>4.27</v>
      </c>
    </row>
    <row r="79" spans="1:23" ht="9" customHeight="1">
      <c r="A79" s="25"/>
      <c r="B79" s="22"/>
      <c r="C79" s="22"/>
      <c r="E79" s="17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 ht="9.75" customHeight="1">
      <c r="A80" s="25"/>
      <c r="B80" s="50" t="s">
        <v>116</v>
      </c>
      <c r="C80" s="50"/>
      <c r="E80" s="15">
        <v>83.311</v>
      </c>
      <c r="F80" s="29">
        <v>33.794</v>
      </c>
      <c r="G80" s="29">
        <v>33.794</v>
      </c>
      <c r="H80" s="82" t="s">
        <v>180</v>
      </c>
      <c r="I80" s="29">
        <v>33.794</v>
      </c>
      <c r="J80" s="29" t="s">
        <v>93</v>
      </c>
      <c r="K80" s="29">
        <v>49.517</v>
      </c>
      <c r="L80" s="29">
        <v>36.353</v>
      </c>
      <c r="M80" s="81">
        <v>0.005</v>
      </c>
      <c r="N80" s="29">
        <v>36.348</v>
      </c>
      <c r="O80" s="29" t="s">
        <v>181</v>
      </c>
      <c r="P80" s="29">
        <v>13.164</v>
      </c>
      <c r="Q80" s="29" t="s">
        <v>181</v>
      </c>
      <c r="R80" s="29" t="s">
        <v>181</v>
      </c>
      <c r="S80" s="29" t="s">
        <v>181</v>
      </c>
      <c r="T80" s="81">
        <v>0.104</v>
      </c>
      <c r="U80" s="29">
        <v>0.561</v>
      </c>
      <c r="V80" s="29">
        <v>1.217</v>
      </c>
      <c r="W80" s="29">
        <v>11.282</v>
      </c>
    </row>
    <row r="81" spans="1:23" ht="9.75" customHeight="1">
      <c r="A81" s="25"/>
      <c r="B81" s="22"/>
      <c r="C81" s="22" t="s">
        <v>62</v>
      </c>
      <c r="E81" s="17">
        <v>83.311</v>
      </c>
      <c r="F81" s="20">
        <v>33.794</v>
      </c>
      <c r="G81" s="20">
        <v>33.794</v>
      </c>
      <c r="H81" s="20" t="s">
        <v>180</v>
      </c>
      <c r="I81" s="20">
        <v>33.794</v>
      </c>
      <c r="J81" s="80" t="s">
        <v>180</v>
      </c>
      <c r="K81" s="20">
        <v>49.517</v>
      </c>
      <c r="L81" s="20">
        <v>36.353</v>
      </c>
      <c r="M81" s="79">
        <v>0.005</v>
      </c>
      <c r="N81" s="20">
        <v>36.348</v>
      </c>
      <c r="O81" s="20" t="s">
        <v>181</v>
      </c>
      <c r="P81" s="20">
        <v>13.164</v>
      </c>
      <c r="Q81" s="80" t="s">
        <v>180</v>
      </c>
      <c r="R81" s="80" t="s">
        <v>180</v>
      </c>
      <c r="S81" s="80" t="s">
        <v>180</v>
      </c>
      <c r="T81" s="79">
        <v>0.104</v>
      </c>
      <c r="U81" s="20">
        <v>0.561</v>
      </c>
      <c r="V81" s="20">
        <v>1.217</v>
      </c>
      <c r="W81" s="20">
        <v>11.282</v>
      </c>
    </row>
    <row r="82" spans="1:23" ht="9" customHeight="1">
      <c r="A82" s="25"/>
      <c r="B82" s="22"/>
      <c r="C82" s="22"/>
      <c r="E82" s="17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ht="9.75" customHeight="1">
      <c r="A83" s="25"/>
      <c r="B83" s="50" t="s">
        <v>123</v>
      </c>
      <c r="C83" s="50"/>
      <c r="E83" s="15">
        <v>4309.772</v>
      </c>
      <c r="F83" s="29">
        <v>1835.433</v>
      </c>
      <c r="G83" s="29">
        <v>1835.433</v>
      </c>
      <c r="H83" s="29">
        <v>1825.192</v>
      </c>
      <c r="I83" s="29">
        <v>10.241</v>
      </c>
      <c r="J83" s="29" t="s">
        <v>93</v>
      </c>
      <c r="K83" s="29">
        <v>2474.339</v>
      </c>
      <c r="L83" s="29">
        <v>1094.251</v>
      </c>
      <c r="M83" s="29">
        <v>2.47</v>
      </c>
      <c r="N83" s="29">
        <v>1091.781</v>
      </c>
      <c r="O83" s="29" t="s">
        <v>181</v>
      </c>
      <c r="P83" s="29">
        <v>1380.088</v>
      </c>
      <c r="Q83" s="29">
        <v>324.597</v>
      </c>
      <c r="R83" s="29">
        <v>58.388</v>
      </c>
      <c r="S83" s="29">
        <v>25.65</v>
      </c>
      <c r="T83" s="29">
        <v>9.412</v>
      </c>
      <c r="U83" s="29">
        <v>9.63</v>
      </c>
      <c r="V83" s="29">
        <v>178.639</v>
      </c>
      <c r="W83" s="29">
        <v>773.772</v>
      </c>
    </row>
    <row r="84" spans="1:23" ht="9.75" customHeight="1">
      <c r="A84" s="25"/>
      <c r="B84" s="22"/>
      <c r="C84" s="22" t="s">
        <v>82</v>
      </c>
      <c r="E84" s="17">
        <v>4309.772</v>
      </c>
      <c r="F84" s="20">
        <v>1835.433</v>
      </c>
      <c r="G84" s="20">
        <v>1835.433</v>
      </c>
      <c r="H84" s="20">
        <v>1825.192</v>
      </c>
      <c r="I84" s="20">
        <v>10.241</v>
      </c>
      <c r="J84" s="80" t="s">
        <v>180</v>
      </c>
      <c r="K84" s="20">
        <v>2474.339</v>
      </c>
      <c r="L84" s="20">
        <v>1094.251</v>
      </c>
      <c r="M84" s="20">
        <v>2.47</v>
      </c>
      <c r="N84" s="20">
        <v>1091.781</v>
      </c>
      <c r="O84" s="80" t="s">
        <v>180</v>
      </c>
      <c r="P84" s="20">
        <v>1380.088</v>
      </c>
      <c r="Q84" s="20">
        <v>324.597</v>
      </c>
      <c r="R84" s="20">
        <v>58.388</v>
      </c>
      <c r="S84" s="20">
        <v>25.65</v>
      </c>
      <c r="T84" s="20">
        <v>9.412</v>
      </c>
      <c r="U84" s="20">
        <v>9.63</v>
      </c>
      <c r="V84" s="20">
        <v>178.639</v>
      </c>
      <c r="W84" s="20">
        <v>773.772</v>
      </c>
    </row>
    <row r="85" spans="1:10" ht="3.75" customHeight="1" thickBot="1">
      <c r="A85" s="25"/>
      <c r="B85" s="25"/>
      <c r="C85" s="25"/>
      <c r="E85" s="30"/>
      <c r="J85" s="20" t="s">
        <v>181</v>
      </c>
    </row>
    <row r="86" spans="1:23" ht="13.5" customHeight="1">
      <c r="A86" s="10" t="s">
        <v>189</v>
      </c>
      <c r="B86" s="85"/>
      <c r="C86" s="85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</sheetData>
  <sheetProtection/>
  <mergeCells count="21">
    <mergeCell ref="B76:C76"/>
    <mergeCell ref="B80:C80"/>
    <mergeCell ref="B83:C83"/>
    <mergeCell ref="B45:C45"/>
    <mergeCell ref="B49:C49"/>
    <mergeCell ref="B53:C53"/>
    <mergeCell ref="B59:C59"/>
    <mergeCell ref="B64:C64"/>
    <mergeCell ref="B67:C67"/>
    <mergeCell ref="L9:L10"/>
    <mergeCell ref="P9:P10"/>
    <mergeCell ref="B12:C12"/>
    <mergeCell ref="B14:C14"/>
    <mergeCell ref="B16:C16"/>
    <mergeCell ref="B40:C40"/>
    <mergeCell ref="A8:D10"/>
    <mergeCell ref="E8:E10"/>
    <mergeCell ref="F8:F10"/>
    <mergeCell ref="K8:K10"/>
    <mergeCell ref="G9:G10"/>
    <mergeCell ref="J9:J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H26" sqref="H26"/>
    </sheetView>
  </sheetViews>
  <sheetFormatPr defaultColWidth="9.00390625" defaultRowHeight="13.5"/>
  <cols>
    <col min="1" max="1" width="0.875" style="26" customWidth="1"/>
    <col min="2" max="2" width="1.625" style="26" customWidth="1"/>
    <col min="3" max="3" width="7.125" style="26" customWidth="1"/>
    <col min="4" max="4" width="0.6171875" style="26" customWidth="1"/>
    <col min="5" max="5" width="6.625" style="26" customWidth="1"/>
    <col min="6" max="14" width="5.875" style="26" customWidth="1"/>
    <col min="15" max="15" width="6.375" style="26" customWidth="1"/>
    <col min="16" max="16" width="5.875" style="26" customWidth="1"/>
    <col min="17" max="17" width="4.875" style="26" customWidth="1"/>
    <col min="18" max="18" width="1.12109375" style="26" customWidth="1"/>
    <col min="19" max="19" width="2.125" style="26" customWidth="1"/>
    <col min="20" max="20" width="7.125" style="26" customWidth="1"/>
    <col min="21" max="21" width="0.875" style="26" customWidth="1"/>
    <col min="22" max="22" width="6.875" style="26" customWidth="1"/>
    <col min="23" max="23" width="6.625" style="26" customWidth="1"/>
    <col min="24" max="31" width="5.875" style="26" customWidth="1"/>
    <col min="32" max="32" width="6.375" style="26" customWidth="1"/>
    <col min="33" max="34" width="5.875" style="26" customWidth="1"/>
    <col min="35" max="16384" width="9.00390625" style="26" customWidth="1"/>
  </cols>
  <sheetData>
    <row r="1" spans="6:34" ht="17.25">
      <c r="F1" s="1" t="s">
        <v>193</v>
      </c>
      <c r="S1" s="93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6:34" ht="24" customHeight="1">
      <c r="F2" s="1"/>
      <c r="S2" s="93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</row>
    <row r="3" ht="12" customHeight="1">
      <c r="A3" s="8" t="s">
        <v>194</v>
      </c>
    </row>
    <row r="4" s="25" customFormat="1" ht="12" customHeight="1">
      <c r="A4" s="95" t="s">
        <v>195</v>
      </c>
    </row>
    <row r="5" spans="1:18" s="14" customFormat="1" ht="12" customHeight="1" thickBot="1">
      <c r="A5" s="8" t="s">
        <v>196</v>
      </c>
      <c r="N5" s="8"/>
      <c r="Q5" s="24" t="s">
        <v>197</v>
      </c>
      <c r="R5" s="96"/>
    </row>
    <row r="6" spans="1:34" ht="13.5" customHeight="1" thickTop="1">
      <c r="A6" s="97" t="s">
        <v>100</v>
      </c>
      <c r="B6" s="97"/>
      <c r="C6" s="97"/>
      <c r="D6" s="97"/>
      <c r="E6" s="98" t="s">
        <v>103</v>
      </c>
      <c r="F6" s="97"/>
      <c r="G6" s="99" t="s">
        <v>198</v>
      </c>
      <c r="H6" s="100"/>
      <c r="I6" s="100"/>
      <c r="J6" s="101"/>
      <c r="K6" s="99" t="s">
        <v>199</v>
      </c>
      <c r="L6" s="100"/>
      <c r="M6" s="100"/>
      <c r="N6" s="101"/>
      <c r="O6" s="102" t="s">
        <v>200</v>
      </c>
      <c r="P6" s="98" t="s">
        <v>201</v>
      </c>
      <c r="Q6" s="97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4"/>
      <c r="AG6" s="103"/>
      <c r="AH6" s="103"/>
    </row>
    <row r="7" spans="1:34" ht="9.75" customHeight="1">
      <c r="A7" s="105"/>
      <c r="B7" s="105"/>
      <c r="C7" s="105"/>
      <c r="D7" s="105"/>
      <c r="E7" s="106" t="s">
        <v>102</v>
      </c>
      <c r="F7" s="107" t="s">
        <v>202</v>
      </c>
      <c r="G7" s="108" t="s">
        <v>102</v>
      </c>
      <c r="H7" s="108" t="s">
        <v>202</v>
      </c>
      <c r="I7" s="104"/>
      <c r="J7" s="109"/>
      <c r="K7" s="108" t="s">
        <v>102</v>
      </c>
      <c r="L7" s="108" t="s">
        <v>202</v>
      </c>
      <c r="M7" s="104"/>
      <c r="N7" s="109"/>
      <c r="O7" s="106" t="s">
        <v>102</v>
      </c>
      <c r="P7" s="106" t="s">
        <v>102</v>
      </c>
      <c r="Q7" s="106" t="s">
        <v>202</v>
      </c>
      <c r="R7" s="103"/>
      <c r="S7" s="103"/>
      <c r="T7" s="103"/>
      <c r="U7" s="103"/>
      <c r="V7" s="103"/>
      <c r="W7" s="103"/>
      <c r="X7" s="103"/>
      <c r="Y7" s="103"/>
      <c r="Z7" s="104"/>
      <c r="AA7" s="104"/>
      <c r="AB7" s="103"/>
      <c r="AC7" s="103"/>
      <c r="AD7" s="104"/>
      <c r="AE7" s="104"/>
      <c r="AF7" s="103"/>
      <c r="AG7" s="103"/>
      <c r="AH7" s="103"/>
    </row>
    <row r="8" spans="1:34" ht="13.5">
      <c r="A8" s="110"/>
      <c r="B8" s="110"/>
      <c r="C8" s="110"/>
      <c r="D8" s="110"/>
      <c r="E8" s="70"/>
      <c r="F8" s="111"/>
      <c r="G8" s="70"/>
      <c r="H8" s="70"/>
      <c r="I8" s="112" t="s">
        <v>203</v>
      </c>
      <c r="J8" s="69" t="s">
        <v>204</v>
      </c>
      <c r="K8" s="70"/>
      <c r="L8" s="70"/>
      <c r="M8" s="112" t="s">
        <v>203</v>
      </c>
      <c r="N8" s="69" t="s">
        <v>204</v>
      </c>
      <c r="O8" s="70"/>
      <c r="P8" s="70"/>
      <c r="Q8" s="70"/>
      <c r="R8" s="103"/>
      <c r="S8" s="103"/>
      <c r="T8" s="103"/>
      <c r="U8" s="103"/>
      <c r="V8" s="103"/>
      <c r="W8" s="103"/>
      <c r="X8" s="103"/>
      <c r="Y8" s="103"/>
      <c r="Z8" s="104"/>
      <c r="AA8" s="104"/>
      <c r="AB8" s="103"/>
      <c r="AC8" s="103"/>
      <c r="AD8" s="104"/>
      <c r="AE8" s="104"/>
      <c r="AF8" s="103"/>
      <c r="AG8" s="103"/>
      <c r="AH8" s="103"/>
    </row>
    <row r="9" spans="5:34" ht="7.5" customHeight="1">
      <c r="E9" s="27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2:34" ht="15" customHeight="1">
      <c r="B10" s="113" t="s">
        <v>103</v>
      </c>
      <c r="C10" s="113"/>
      <c r="D10" s="5"/>
      <c r="E10" s="114">
        <v>173807.2</v>
      </c>
      <c r="F10" s="32">
        <v>23414.574</v>
      </c>
      <c r="G10" s="32">
        <v>62002</v>
      </c>
      <c r="H10" s="32">
        <v>10071.992</v>
      </c>
      <c r="I10" s="32">
        <v>9382.958999999999</v>
      </c>
      <c r="J10" s="32">
        <v>689.0329999999999</v>
      </c>
      <c r="K10" s="32">
        <v>87750.7</v>
      </c>
      <c r="L10" s="32">
        <v>13341.388</v>
      </c>
      <c r="M10" s="32">
        <v>5651.352000000001</v>
      </c>
      <c r="N10" s="32">
        <v>7690.036</v>
      </c>
      <c r="O10" s="32">
        <v>672.07</v>
      </c>
      <c r="P10" s="32">
        <v>23382.43</v>
      </c>
      <c r="Q10" s="32">
        <v>1.1940000000000002</v>
      </c>
      <c r="S10" s="115"/>
      <c r="T10" s="115"/>
      <c r="U10" s="116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2:34" ht="15" customHeight="1">
      <c r="B11" s="117"/>
      <c r="C11" s="117"/>
      <c r="D11" s="5"/>
      <c r="E11" s="11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S11" s="118"/>
      <c r="T11" s="118"/>
      <c r="U11" s="36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2:34" ht="15" customHeight="1">
      <c r="B12" s="113" t="s">
        <v>153</v>
      </c>
      <c r="C12" s="113"/>
      <c r="D12" s="5"/>
      <c r="E12" s="114">
        <v>147820.26</v>
      </c>
      <c r="F12" s="32">
        <v>20466.733</v>
      </c>
      <c r="G12" s="32">
        <v>58935.58</v>
      </c>
      <c r="H12" s="32">
        <v>9572.428</v>
      </c>
      <c r="I12" s="32">
        <v>8906.787999999999</v>
      </c>
      <c r="J12" s="32">
        <v>665.64</v>
      </c>
      <c r="K12" s="32">
        <v>71772.81</v>
      </c>
      <c r="L12" s="32">
        <v>10893.111</v>
      </c>
      <c r="M12" s="32">
        <v>5405.658</v>
      </c>
      <c r="N12" s="32">
        <v>5487.4529999999995</v>
      </c>
      <c r="O12" s="32">
        <v>666.32</v>
      </c>
      <c r="P12" s="32">
        <v>16445.55</v>
      </c>
      <c r="Q12" s="32">
        <v>1.1940000000000002</v>
      </c>
      <c r="S12" s="118"/>
      <c r="T12" s="118"/>
      <c r="U12" s="36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2:34" ht="15" customHeight="1">
      <c r="B13" s="117"/>
      <c r="C13" s="117"/>
      <c r="D13" s="5"/>
      <c r="E13" s="114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S13" s="118"/>
      <c r="T13" s="118"/>
      <c r="U13" s="36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2:34" ht="15" customHeight="1">
      <c r="B14" s="113" t="s">
        <v>154</v>
      </c>
      <c r="C14" s="113"/>
      <c r="D14" s="5"/>
      <c r="E14" s="114">
        <v>25986.94</v>
      </c>
      <c r="F14" s="34">
        <v>2947.8410000000003</v>
      </c>
      <c r="G14" s="34">
        <v>3066.42</v>
      </c>
      <c r="H14" s="34">
        <v>499.5640000000001</v>
      </c>
      <c r="I14" s="34">
        <v>476.171</v>
      </c>
      <c r="J14" s="34">
        <v>23.393</v>
      </c>
      <c r="K14" s="34">
        <v>15977.89</v>
      </c>
      <c r="L14" s="34">
        <v>2448.277</v>
      </c>
      <c r="M14" s="34">
        <v>245.694</v>
      </c>
      <c r="N14" s="34">
        <v>2202.583</v>
      </c>
      <c r="O14" s="34">
        <v>5.75</v>
      </c>
      <c r="P14" s="34">
        <v>6936.88</v>
      </c>
      <c r="Q14" s="32" t="s">
        <v>93</v>
      </c>
      <c r="S14" s="118"/>
      <c r="T14" s="118"/>
      <c r="U14" s="36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2:34" ht="15" customHeight="1">
      <c r="B15" s="119"/>
      <c r="C15" s="119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S15" s="118"/>
      <c r="T15" s="118"/>
      <c r="U15" s="36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2:34" ht="15" customHeight="1">
      <c r="B16" s="119"/>
      <c r="C16" s="119" t="s">
        <v>107</v>
      </c>
      <c r="E16" s="120">
        <v>197.81</v>
      </c>
      <c r="F16" s="121">
        <v>22.147999999999996</v>
      </c>
      <c r="G16" s="121">
        <v>12.57</v>
      </c>
      <c r="H16" s="121">
        <v>1.903</v>
      </c>
      <c r="I16" s="121">
        <v>1.865</v>
      </c>
      <c r="J16" s="121">
        <v>0.038</v>
      </c>
      <c r="K16" s="121">
        <v>170.59</v>
      </c>
      <c r="L16" s="121">
        <v>20.245</v>
      </c>
      <c r="M16" s="121">
        <v>12.469</v>
      </c>
      <c r="N16" s="121">
        <v>7.776</v>
      </c>
      <c r="O16" s="121" t="s">
        <v>93</v>
      </c>
      <c r="P16" s="121">
        <v>14.65</v>
      </c>
      <c r="Q16" s="121" t="s">
        <v>93</v>
      </c>
      <c r="S16" s="118"/>
      <c r="T16" s="118"/>
      <c r="U16" s="36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2:34" ht="15" customHeight="1">
      <c r="B17" s="119"/>
      <c r="C17" s="119" t="s">
        <v>205</v>
      </c>
      <c r="E17" s="120">
        <v>80482.15</v>
      </c>
      <c r="F17" s="121">
        <v>10196.551</v>
      </c>
      <c r="G17" s="121">
        <v>28404.33</v>
      </c>
      <c r="H17" s="121">
        <v>4700.529</v>
      </c>
      <c r="I17" s="121">
        <v>4384.881</v>
      </c>
      <c r="J17" s="121">
        <v>315.6479999999999</v>
      </c>
      <c r="K17" s="121">
        <v>40658.53</v>
      </c>
      <c r="L17" s="121">
        <v>5496.022000000001</v>
      </c>
      <c r="M17" s="121">
        <v>2705.593</v>
      </c>
      <c r="N17" s="121">
        <v>2790.429</v>
      </c>
      <c r="O17" s="121">
        <v>159.65</v>
      </c>
      <c r="P17" s="121">
        <v>11259.64</v>
      </c>
      <c r="Q17" s="121" t="s">
        <v>93</v>
      </c>
      <c r="S17" s="118"/>
      <c r="T17" s="118"/>
      <c r="U17" s="36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2:34" ht="15" customHeight="1">
      <c r="B18" s="119"/>
      <c r="C18" s="119" t="s">
        <v>206</v>
      </c>
      <c r="E18" s="120">
        <v>328.69</v>
      </c>
      <c r="F18" s="121">
        <v>44.292</v>
      </c>
      <c r="G18" s="121">
        <v>189.54</v>
      </c>
      <c r="H18" s="121">
        <v>31.24</v>
      </c>
      <c r="I18" s="121">
        <v>31.24</v>
      </c>
      <c r="J18" s="121" t="s">
        <v>93</v>
      </c>
      <c r="K18" s="121">
        <v>132.64</v>
      </c>
      <c r="L18" s="121">
        <v>13.052000000000001</v>
      </c>
      <c r="M18" s="121">
        <v>0.48600000000000004</v>
      </c>
      <c r="N18" s="121">
        <v>12.566</v>
      </c>
      <c r="O18" s="121" t="s">
        <v>93</v>
      </c>
      <c r="P18" s="121">
        <v>6.51</v>
      </c>
      <c r="Q18" s="121" t="s">
        <v>93</v>
      </c>
      <c r="S18" s="118"/>
      <c r="T18" s="118"/>
      <c r="U18" s="36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2:34" ht="15" customHeight="1">
      <c r="B19" s="119"/>
      <c r="C19" s="119" t="s">
        <v>207</v>
      </c>
      <c r="E19" s="120">
        <v>16122.45</v>
      </c>
      <c r="F19" s="121">
        <v>3148.355</v>
      </c>
      <c r="G19" s="121">
        <v>6440.89</v>
      </c>
      <c r="H19" s="121">
        <v>1269.814</v>
      </c>
      <c r="I19" s="121">
        <v>1187.59</v>
      </c>
      <c r="J19" s="121">
        <v>82.224</v>
      </c>
      <c r="K19" s="121">
        <v>8068.04</v>
      </c>
      <c r="L19" s="121">
        <v>1877.3470000000002</v>
      </c>
      <c r="M19" s="121">
        <v>1400.248</v>
      </c>
      <c r="N19" s="121">
        <v>477.09900000000005</v>
      </c>
      <c r="O19" s="121">
        <v>307.8</v>
      </c>
      <c r="P19" s="121">
        <v>1305.72</v>
      </c>
      <c r="Q19" s="121">
        <v>1.1940000000000002</v>
      </c>
      <c r="S19" s="118"/>
      <c r="T19" s="118"/>
      <c r="U19" s="36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2:34" ht="15" customHeight="1">
      <c r="B20" s="119"/>
      <c r="C20" s="119" t="s">
        <v>208</v>
      </c>
      <c r="E20" s="120">
        <v>208</v>
      </c>
      <c r="F20" s="121">
        <v>23.693</v>
      </c>
      <c r="G20" s="121">
        <v>161.17</v>
      </c>
      <c r="H20" s="121">
        <v>19.085</v>
      </c>
      <c r="I20" s="121">
        <v>18.2</v>
      </c>
      <c r="J20" s="121">
        <v>0.885</v>
      </c>
      <c r="K20" s="121">
        <v>35.76</v>
      </c>
      <c r="L20" s="121">
        <v>4.608</v>
      </c>
      <c r="M20" s="121">
        <v>3.937</v>
      </c>
      <c r="N20" s="121">
        <v>0.671</v>
      </c>
      <c r="O20" s="121" t="s">
        <v>93</v>
      </c>
      <c r="P20" s="121">
        <v>11.07</v>
      </c>
      <c r="Q20" s="121" t="s">
        <v>93</v>
      </c>
      <c r="S20" s="118"/>
      <c r="T20" s="118"/>
      <c r="U20" s="36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2:34" ht="15" customHeight="1">
      <c r="B21" s="119"/>
      <c r="C21" s="119" t="s">
        <v>209</v>
      </c>
      <c r="E21" s="120">
        <v>231.39</v>
      </c>
      <c r="F21" s="121">
        <v>42.789</v>
      </c>
      <c r="G21" s="121">
        <v>201.26</v>
      </c>
      <c r="H21" s="121">
        <v>40.378</v>
      </c>
      <c r="I21" s="121">
        <v>39.713</v>
      </c>
      <c r="J21" s="121">
        <v>0.665</v>
      </c>
      <c r="K21" s="121">
        <v>16.36</v>
      </c>
      <c r="L21" s="121">
        <v>2.4109999999999996</v>
      </c>
      <c r="M21" s="121">
        <v>2.2889999999999997</v>
      </c>
      <c r="N21" s="121">
        <v>0.122</v>
      </c>
      <c r="O21" s="121" t="s">
        <v>93</v>
      </c>
      <c r="P21" s="121">
        <v>13.77</v>
      </c>
      <c r="Q21" s="121" t="s">
        <v>93</v>
      </c>
      <c r="S21" s="118"/>
      <c r="T21" s="118"/>
      <c r="U21" s="36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2:34" ht="15" customHeight="1">
      <c r="B22" s="119"/>
      <c r="C22" s="119" t="s">
        <v>210</v>
      </c>
      <c r="E22" s="120">
        <v>4800.74</v>
      </c>
      <c r="F22" s="121">
        <v>730.75</v>
      </c>
      <c r="G22" s="121">
        <v>3136.36</v>
      </c>
      <c r="H22" s="121">
        <v>488.981</v>
      </c>
      <c r="I22" s="121">
        <v>451.28</v>
      </c>
      <c r="J22" s="121">
        <v>37.701</v>
      </c>
      <c r="K22" s="121">
        <v>1322.2</v>
      </c>
      <c r="L22" s="121">
        <v>241.769</v>
      </c>
      <c r="M22" s="121">
        <v>91.265</v>
      </c>
      <c r="N22" s="121">
        <v>150.504</v>
      </c>
      <c r="O22" s="121">
        <v>10.14</v>
      </c>
      <c r="P22" s="121">
        <v>332.04</v>
      </c>
      <c r="Q22" s="121" t="s">
        <v>93</v>
      </c>
      <c r="S22" s="118"/>
      <c r="T22" s="118"/>
      <c r="U22" s="36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2:34" ht="15" customHeight="1">
      <c r="B23" s="119"/>
      <c r="C23" s="119" t="s">
        <v>182</v>
      </c>
      <c r="E23" s="120">
        <v>512.11</v>
      </c>
      <c r="F23" s="121">
        <v>70.981</v>
      </c>
      <c r="G23" s="121">
        <v>340.17</v>
      </c>
      <c r="H23" s="121">
        <v>54.167</v>
      </c>
      <c r="I23" s="121">
        <v>50.307</v>
      </c>
      <c r="J23" s="121">
        <v>3.86</v>
      </c>
      <c r="K23" s="121">
        <v>149.35</v>
      </c>
      <c r="L23" s="121">
        <v>16.814</v>
      </c>
      <c r="M23" s="121">
        <v>5.584</v>
      </c>
      <c r="N23" s="121">
        <v>11.23</v>
      </c>
      <c r="O23" s="121" t="s">
        <v>93</v>
      </c>
      <c r="P23" s="121">
        <v>22.59</v>
      </c>
      <c r="Q23" s="121" t="s">
        <v>93</v>
      </c>
      <c r="S23" s="118"/>
      <c r="T23" s="118"/>
      <c r="U23" s="36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2:34" ht="15" customHeight="1">
      <c r="B24" s="119"/>
      <c r="C24" s="119" t="s">
        <v>184</v>
      </c>
      <c r="E24" s="120">
        <v>16845.41</v>
      </c>
      <c r="F24" s="121">
        <v>1907.23</v>
      </c>
      <c r="G24" s="121">
        <v>5162.33</v>
      </c>
      <c r="H24" s="121">
        <v>612.8929999999999</v>
      </c>
      <c r="I24" s="121">
        <v>550.18</v>
      </c>
      <c r="J24" s="121">
        <v>62.713</v>
      </c>
      <c r="K24" s="121">
        <v>10462.28</v>
      </c>
      <c r="L24" s="121">
        <v>1294.337</v>
      </c>
      <c r="M24" s="121">
        <v>302.813</v>
      </c>
      <c r="N24" s="121">
        <v>991.524</v>
      </c>
      <c r="O24" s="121" t="s">
        <v>93</v>
      </c>
      <c r="P24" s="121">
        <v>1220.8</v>
      </c>
      <c r="Q24" s="121" t="s">
        <v>93</v>
      </c>
      <c r="S24" s="118"/>
      <c r="T24" s="118"/>
      <c r="U24" s="36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2:34" ht="15" customHeight="1">
      <c r="B25" s="119"/>
      <c r="C25" s="119" t="s">
        <v>185</v>
      </c>
      <c r="E25" s="120">
        <v>4724.04</v>
      </c>
      <c r="F25" s="121">
        <v>570.149</v>
      </c>
      <c r="G25" s="121">
        <v>452.18</v>
      </c>
      <c r="H25" s="121">
        <v>28.505</v>
      </c>
      <c r="I25" s="121">
        <v>27.713</v>
      </c>
      <c r="J25" s="121">
        <v>0.792</v>
      </c>
      <c r="K25" s="121">
        <v>3929.73</v>
      </c>
      <c r="L25" s="121">
        <v>541.644</v>
      </c>
      <c r="M25" s="121">
        <v>39.766</v>
      </c>
      <c r="N25" s="121">
        <v>501.878</v>
      </c>
      <c r="O25" s="121" t="s">
        <v>93</v>
      </c>
      <c r="P25" s="121">
        <v>342.13</v>
      </c>
      <c r="Q25" s="121" t="s">
        <v>93</v>
      </c>
      <c r="S25" s="118"/>
      <c r="T25" s="118"/>
      <c r="U25" s="36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2:34" ht="15" customHeight="1">
      <c r="B26" s="119"/>
      <c r="C26" s="119" t="s">
        <v>186</v>
      </c>
      <c r="E26" s="120">
        <v>1324.82</v>
      </c>
      <c r="F26" s="121">
        <v>124.268</v>
      </c>
      <c r="G26" s="121">
        <v>680.74</v>
      </c>
      <c r="H26" s="121">
        <v>70.967</v>
      </c>
      <c r="I26" s="121">
        <v>62.24</v>
      </c>
      <c r="J26" s="121">
        <v>8.727</v>
      </c>
      <c r="K26" s="121">
        <v>502</v>
      </c>
      <c r="L26" s="121">
        <v>53.301</v>
      </c>
      <c r="M26" s="121">
        <v>14.76</v>
      </c>
      <c r="N26" s="121">
        <v>38.541</v>
      </c>
      <c r="O26" s="121">
        <v>3.82</v>
      </c>
      <c r="P26" s="121">
        <v>138.26</v>
      </c>
      <c r="Q26" s="121" t="s">
        <v>93</v>
      </c>
      <c r="S26" s="118"/>
      <c r="T26" s="118"/>
      <c r="U26" s="36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2:34" ht="15" customHeight="1">
      <c r="B27" s="119"/>
      <c r="C27" s="119" t="s">
        <v>187</v>
      </c>
      <c r="E27" s="120">
        <v>22042.65</v>
      </c>
      <c r="F27" s="121">
        <v>3585.527</v>
      </c>
      <c r="G27" s="121">
        <v>13754.04</v>
      </c>
      <c r="H27" s="121">
        <v>2253.966</v>
      </c>
      <c r="I27" s="121">
        <v>2101.5789999999997</v>
      </c>
      <c r="J27" s="121">
        <v>152.387</v>
      </c>
      <c r="K27" s="121">
        <v>6325.33</v>
      </c>
      <c r="L27" s="121">
        <v>1331.561</v>
      </c>
      <c r="M27" s="121">
        <v>826.448</v>
      </c>
      <c r="N27" s="121">
        <v>505.113</v>
      </c>
      <c r="O27" s="121">
        <v>184.91</v>
      </c>
      <c r="P27" s="121">
        <v>1778.37</v>
      </c>
      <c r="Q27" s="121" t="s">
        <v>93</v>
      </c>
      <c r="S27" s="118"/>
      <c r="T27" s="118"/>
      <c r="U27" s="36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2:34" ht="15" customHeight="1">
      <c r="B28" s="119"/>
      <c r="C28" s="119"/>
      <c r="E28" s="120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S28" s="115"/>
      <c r="T28" s="115"/>
      <c r="U28" s="116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2:34" ht="15" customHeight="1">
      <c r="B29" s="113" t="s">
        <v>211</v>
      </c>
      <c r="C29" s="113"/>
      <c r="D29" s="5"/>
      <c r="E29" s="114">
        <v>5242.66</v>
      </c>
      <c r="F29" s="32">
        <v>747.08</v>
      </c>
      <c r="G29" s="32">
        <v>622.09</v>
      </c>
      <c r="H29" s="32">
        <v>88.45400000000001</v>
      </c>
      <c r="I29" s="32">
        <v>83.084</v>
      </c>
      <c r="J29" s="32">
        <v>5.37</v>
      </c>
      <c r="K29" s="32">
        <v>4249.01</v>
      </c>
      <c r="L29" s="32">
        <v>658.626</v>
      </c>
      <c r="M29" s="32">
        <v>1.77</v>
      </c>
      <c r="N29" s="32">
        <v>656.856</v>
      </c>
      <c r="O29" s="32">
        <v>1.93</v>
      </c>
      <c r="P29" s="32">
        <v>369.63</v>
      </c>
      <c r="Q29" s="32" t="s">
        <v>93</v>
      </c>
      <c r="S29" s="118"/>
      <c r="T29" s="118"/>
      <c r="U29" s="36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2:34" ht="15" customHeight="1">
      <c r="B30" s="119"/>
      <c r="C30" s="119" t="s">
        <v>212</v>
      </c>
      <c r="E30" s="120">
        <v>5242.66</v>
      </c>
      <c r="F30" s="121">
        <v>747.08</v>
      </c>
      <c r="G30" s="121">
        <v>622.09</v>
      </c>
      <c r="H30" s="121">
        <v>88.45400000000001</v>
      </c>
      <c r="I30" s="121">
        <v>83.084</v>
      </c>
      <c r="J30" s="121">
        <v>5.37</v>
      </c>
      <c r="K30" s="121">
        <v>4249.01</v>
      </c>
      <c r="L30" s="121">
        <v>658.626</v>
      </c>
      <c r="M30" s="121">
        <v>1.77</v>
      </c>
      <c r="N30" s="121">
        <v>656.856</v>
      </c>
      <c r="O30" s="121">
        <v>1.93</v>
      </c>
      <c r="P30" s="121">
        <v>369.63</v>
      </c>
      <c r="Q30" s="121" t="s">
        <v>93</v>
      </c>
      <c r="S30" s="118"/>
      <c r="T30" s="118"/>
      <c r="U30" s="36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2:34" ht="15" customHeight="1">
      <c r="B31" s="119"/>
      <c r="C31" s="119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S31" s="118"/>
      <c r="T31" s="118"/>
      <c r="U31" s="36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2:34" ht="15" customHeight="1">
      <c r="B32" s="113" t="s">
        <v>110</v>
      </c>
      <c r="C32" s="113"/>
      <c r="D32" s="5"/>
      <c r="E32" s="114">
        <v>1916.31</v>
      </c>
      <c r="F32" s="32">
        <v>375.5690000000001</v>
      </c>
      <c r="G32" s="32">
        <v>1678.94</v>
      </c>
      <c r="H32" s="32">
        <v>354.20700000000005</v>
      </c>
      <c r="I32" s="32">
        <v>346.544</v>
      </c>
      <c r="J32" s="32">
        <v>7.663</v>
      </c>
      <c r="K32" s="32">
        <v>106.01</v>
      </c>
      <c r="L32" s="32">
        <v>21.362000000000002</v>
      </c>
      <c r="M32" s="32">
        <v>15.272000000000002</v>
      </c>
      <c r="N32" s="32">
        <v>6.09</v>
      </c>
      <c r="O32" s="32">
        <v>3.82</v>
      </c>
      <c r="P32" s="32">
        <v>127.54</v>
      </c>
      <c r="Q32" s="32" t="s">
        <v>93</v>
      </c>
      <c r="S32" s="118"/>
      <c r="T32" s="118"/>
      <c r="U32" s="36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</row>
    <row r="33" spans="2:34" ht="15" customHeight="1">
      <c r="B33" s="119"/>
      <c r="C33" s="119" t="s">
        <v>213</v>
      </c>
      <c r="E33" s="120">
        <v>1512.15</v>
      </c>
      <c r="F33" s="121">
        <v>292.469</v>
      </c>
      <c r="G33" s="121">
        <v>1302.3</v>
      </c>
      <c r="H33" s="121">
        <v>273.497</v>
      </c>
      <c r="I33" s="121">
        <v>265.851</v>
      </c>
      <c r="J33" s="121">
        <v>7.646</v>
      </c>
      <c r="K33" s="121">
        <v>92.9</v>
      </c>
      <c r="L33" s="121">
        <v>18.972</v>
      </c>
      <c r="M33" s="121">
        <v>13.773</v>
      </c>
      <c r="N33" s="121">
        <v>5.199</v>
      </c>
      <c r="O33" s="121">
        <v>1.65</v>
      </c>
      <c r="P33" s="121">
        <v>115.3</v>
      </c>
      <c r="Q33" s="121" t="s">
        <v>93</v>
      </c>
      <c r="S33" s="118"/>
      <c r="T33" s="118"/>
      <c r="U33" s="36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2:34" ht="15" customHeight="1">
      <c r="B34" s="119"/>
      <c r="C34" s="119" t="s">
        <v>214</v>
      </c>
      <c r="E34" s="120">
        <v>404.16</v>
      </c>
      <c r="F34" s="121">
        <v>83.1</v>
      </c>
      <c r="G34" s="121">
        <v>376.64</v>
      </c>
      <c r="H34" s="121">
        <v>80.71</v>
      </c>
      <c r="I34" s="121">
        <v>80.693</v>
      </c>
      <c r="J34" s="121">
        <v>0.017</v>
      </c>
      <c r="K34" s="121">
        <v>13.11</v>
      </c>
      <c r="L34" s="121">
        <v>2.39</v>
      </c>
      <c r="M34" s="121">
        <v>1.499</v>
      </c>
      <c r="N34" s="121">
        <v>0.891</v>
      </c>
      <c r="O34" s="121">
        <v>2.17</v>
      </c>
      <c r="P34" s="121">
        <v>12.24</v>
      </c>
      <c r="Q34" s="121" t="s">
        <v>93</v>
      </c>
      <c r="S34" s="118"/>
      <c r="T34" s="118"/>
      <c r="U34" s="36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2:34" ht="15" customHeight="1">
      <c r="B35" s="95"/>
      <c r="C35" s="95"/>
      <c r="D35" s="7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S35" s="122"/>
      <c r="T35" s="122"/>
      <c r="V35" s="123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</row>
    <row r="36" spans="2:34" ht="15" customHeight="1">
      <c r="B36" s="113" t="s">
        <v>123</v>
      </c>
      <c r="C36" s="113"/>
      <c r="E36" s="114">
        <v>18827.97</v>
      </c>
      <c r="F36" s="32">
        <v>1825.192</v>
      </c>
      <c r="G36" s="32">
        <v>765.39</v>
      </c>
      <c r="H36" s="32">
        <v>56.903</v>
      </c>
      <c r="I36" s="32">
        <v>46.543</v>
      </c>
      <c r="J36" s="32">
        <v>10.36</v>
      </c>
      <c r="K36" s="32">
        <v>11622.87</v>
      </c>
      <c r="L36" s="32">
        <v>1768.289</v>
      </c>
      <c r="M36" s="32">
        <v>228.652</v>
      </c>
      <c r="N36" s="32">
        <v>1539.637</v>
      </c>
      <c r="O36" s="32" t="s">
        <v>93</v>
      </c>
      <c r="P36" s="32">
        <v>6439.71</v>
      </c>
      <c r="Q36" s="32" t="s">
        <v>93</v>
      </c>
      <c r="S36" s="122"/>
      <c r="T36" s="122"/>
      <c r="V36" s="123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</row>
    <row r="37" spans="2:34" ht="15" customHeight="1">
      <c r="B37" s="119"/>
      <c r="C37" s="119" t="s">
        <v>215</v>
      </c>
      <c r="E37" s="120">
        <v>18827.97</v>
      </c>
      <c r="F37" s="121">
        <v>1825.192</v>
      </c>
      <c r="G37" s="121">
        <v>765.39</v>
      </c>
      <c r="H37" s="121">
        <v>56.903</v>
      </c>
      <c r="I37" s="121">
        <v>46.543</v>
      </c>
      <c r="J37" s="121">
        <v>10.36</v>
      </c>
      <c r="K37" s="121">
        <v>11622.87</v>
      </c>
      <c r="L37" s="121">
        <v>1768.289</v>
      </c>
      <c r="M37" s="121">
        <v>228.652</v>
      </c>
      <c r="N37" s="121">
        <v>1539.637</v>
      </c>
      <c r="O37" s="121" t="s">
        <v>93</v>
      </c>
      <c r="P37" s="121">
        <v>6439.71</v>
      </c>
      <c r="Q37" s="121" t="s">
        <v>93</v>
      </c>
      <c r="S37" s="122"/>
      <c r="T37" s="122"/>
      <c r="V37" s="123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</row>
    <row r="38" spans="5:22" ht="3.75" customHeight="1" thickBot="1">
      <c r="E38" s="30"/>
      <c r="K38" s="125"/>
      <c r="S38" s="25"/>
      <c r="T38" s="25"/>
      <c r="V38" s="36"/>
    </row>
    <row r="39" spans="1:34" ht="13.5">
      <c r="A39" s="13" t="s">
        <v>216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126"/>
      <c r="S39" s="83"/>
      <c r="T39" s="83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1:34" ht="13.5">
      <c r="A40" s="12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26"/>
      <c r="S40" s="83"/>
      <c r="T40" s="83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</sheetData>
  <sheetProtection/>
  <mergeCells count="20">
    <mergeCell ref="B14:C14"/>
    <mergeCell ref="B29:C29"/>
    <mergeCell ref="B32:C32"/>
    <mergeCell ref="B36:C36"/>
    <mergeCell ref="L7:L8"/>
    <mergeCell ref="O7:O8"/>
    <mergeCell ref="P7:P8"/>
    <mergeCell ref="Q7:Q8"/>
    <mergeCell ref="B10:C10"/>
    <mergeCell ref="B12:C12"/>
    <mergeCell ref="A6:D8"/>
    <mergeCell ref="E6:F6"/>
    <mergeCell ref="G6:J6"/>
    <mergeCell ref="K6:N6"/>
    <mergeCell ref="P6:Q6"/>
    <mergeCell ref="E7:E8"/>
    <mergeCell ref="F7:F8"/>
    <mergeCell ref="G7:G8"/>
    <mergeCell ref="H7:H8"/>
    <mergeCell ref="K7:K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3"/>
  <sheetViews>
    <sheetView zoomScalePageLayoutView="0" workbookViewId="0" topLeftCell="A1">
      <selection activeCell="K19" sqref="K19"/>
    </sheetView>
  </sheetViews>
  <sheetFormatPr defaultColWidth="9.00390625" defaultRowHeight="13.5"/>
  <cols>
    <col min="1" max="1" width="0.875" style="26" customWidth="1"/>
    <col min="2" max="2" width="2.125" style="26" customWidth="1"/>
    <col min="3" max="3" width="4.75390625" style="26" customWidth="1"/>
    <col min="4" max="4" width="4.50390625" style="26" customWidth="1"/>
    <col min="5" max="5" width="0.875" style="26" customWidth="1"/>
    <col min="6" max="15" width="7.375" style="26" customWidth="1"/>
    <col min="16" max="26" width="7.875" style="26" customWidth="1"/>
    <col min="27" max="16384" width="9.00390625" style="26" customWidth="1"/>
  </cols>
  <sheetData>
    <row r="1" ht="17.25">
      <c r="L1" s="1" t="s">
        <v>217</v>
      </c>
    </row>
    <row r="2" ht="17.25">
      <c r="L2" s="1"/>
    </row>
    <row r="4" spans="1:26" s="8" customFormat="1" ht="12.75" thickBot="1">
      <c r="A4" s="95" t="s">
        <v>196</v>
      </c>
      <c r="B4" s="95"/>
      <c r="C4" s="95"/>
      <c r="D4" s="95"/>
      <c r="E4" s="95"/>
      <c r="F4" s="95"/>
      <c r="G4" s="95"/>
      <c r="Z4" s="128" t="s">
        <v>218</v>
      </c>
    </row>
    <row r="5" spans="1:26" ht="14.25" thickTop="1">
      <c r="A5" s="51" t="s">
        <v>100</v>
      </c>
      <c r="B5" s="51"/>
      <c r="C5" s="51"/>
      <c r="D5" s="51"/>
      <c r="E5" s="51"/>
      <c r="F5" s="58" t="s">
        <v>102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58" t="s">
        <v>219</v>
      </c>
      <c r="S5" s="51"/>
      <c r="T5" s="51"/>
      <c r="U5" s="44"/>
      <c r="V5" s="44"/>
      <c r="W5" s="44"/>
      <c r="X5" s="44"/>
      <c r="Y5" s="44"/>
      <c r="Z5" s="44"/>
    </row>
    <row r="6" spans="1:26" ht="15" customHeight="1">
      <c r="A6" s="129"/>
      <c r="B6" s="129"/>
      <c r="C6" s="129"/>
      <c r="D6" s="129"/>
      <c r="E6" s="129"/>
      <c r="F6" s="61"/>
      <c r="G6" s="130" t="s">
        <v>220</v>
      </c>
      <c r="H6" s="131"/>
      <c r="I6" s="131"/>
      <c r="J6" s="131"/>
      <c r="K6" s="131"/>
      <c r="L6" s="131"/>
      <c r="M6" s="131"/>
      <c r="N6" s="131"/>
      <c r="O6" s="132"/>
      <c r="P6" s="133" t="s">
        <v>221</v>
      </c>
      <c r="Q6" s="134" t="s">
        <v>222</v>
      </c>
      <c r="R6" s="61"/>
      <c r="S6" s="129"/>
      <c r="T6" s="129"/>
      <c r="U6" s="130" t="s">
        <v>198</v>
      </c>
      <c r="V6" s="131"/>
      <c r="W6" s="132"/>
      <c r="X6" s="130" t="s">
        <v>199</v>
      </c>
      <c r="Y6" s="131"/>
      <c r="Z6" s="131"/>
    </row>
    <row r="7" spans="1:26" ht="15" customHeight="1">
      <c r="A7" s="129"/>
      <c r="B7" s="129"/>
      <c r="C7" s="129"/>
      <c r="D7" s="129"/>
      <c r="E7" s="129"/>
      <c r="F7" s="61"/>
      <c r="G7" s="61"/>
      <c r="H7" s="63"/>
      <c r="I7" s="63"/>
      <c r="J7" s="130" t="s">
        <v>198</v>
      </c>
      <c r="K7" s="131"/>
      <c r="L7" s="132"/>
      <c r="M7" s="130" t="s">
        <v>199</v>
      </c>
      <c r="N7" s="131"/>
      <c r="O7" s="132"/>
      <c r="P7" s="135"/>
      <c r="Q7" s="136"/>
      <c r="R7" s="61"/>
      <c r="S7" s="129"/>
      <c r="T7" s="129"/>
      <c r="U7" s="61"/>
      <c r="V7" s="63"/>
      <c r="W7" s="137"/>
      <c r="X7" s="61"/>
      <c r="Y7" s="63"/>
      <c r="Z7" s="63"/>
    </row>
    <row r="8" spans="1:26" ht="20.25" customHeight="1">
      <c r="A8" s="52"/>
      <c r="B8" s="52"/>
      <c r="C8" s="52"/>
      <c r="D8" s="52"/>
      <c r="E8" s="52"/>
      <c r="F8" s="66"/>
      <c r="G8" s="66"/>
      <c r="H8" s="73" t="s">
        <v>203</v>
      </c>
      <c r="I8" s="71" t="s">
        <v>204</v>
      </c>
      <c r="J8" s="66"/>
      <c r="K8" s="73" t="s">
        <v>203</v>
      </c>
      <c r="L8" s="71" t="s">
        <v>204</v>
      </c>
      <c r="M8" s="66"/>
      <c r="N8" s="73" t="s">
        <v>203</v>
      </c>
      <c r="O8" s="71" t="s">
        <v>204</v>
      </c>
      <c r="P8" s="56"/>
      <c r="Q8" s="138"/>
      <c r="R8" s="3"/>
      <c r="S8" s="71" t="s">
        <v>203</v>
      </c>
      <c r="T8" s="139" t="s">
        <v>204</v>
      </c>
      <c r="U8" s="66"/>
      <c r="V8" s="73" t="s">
        <v>203</v>
      </c>
      <c r="W8" s="71" t="s">
        <v>204</v>
      </c>
      <c r="X8" s="66"/>
      <c r="Y8" s="73" t="s">
        <v>203</v>
      </c>
      <c r="Z8" s="73" t="s">
        <v>204</v>
      </c>
    </row>
    <row r="9" ht="6" customHeight="1">
      <c r="F9" s="27"/>
    </row>
    <row r="10" spans="2:26" ht="15.75" customHeight="1">
      <c r="B10" s="140" t="s">
        <v>223</v>
      </c>
      <c r="C10" s="140"/>
      <c r="D10" s="8">
        <v>2001</v>
      </c>
      <c r="F10" s="120">
        <v>684973</v>
      </c>
      <c r="G10" s="121">
        <v>667845</v>
      </c>
      <c r="H10" s="121">
        <v>368372</v>
      </c>
      <c r="I10" s="121">
        <v>299473</v>
      </c>
      <c r="J10" s="121">
        <v>307382</v>
      </c>
      <c r="K10" s="121">
        <v>306315</v>
      </c>
      <c r="L10" s="121">
        <v>1067</v>
      </c>
      <c r="M10" s="121">
        <v>360463</v>
      </c>
      <c r="N10" s="121">
        <v>62056</v>
      </c>
      <c r="O10" s="121">
        <v>298406</v>
      </c>
      <c r="P10" s="121">
        <v>1229</v>
      </c>
      <c r="Q10" s="121">
        <v>15899</v>
      </c>
      <c r="R10" s="121">
        <v>116173</v>
      </c>
      <c r="S10" s="121">
        <v>78667</v>
      </c>
      <c r="T10" s="121">
        <v>37506</v>
      </c>
      <c r="U10" s="121">
        <v>68307</v>
      </c>
      <c r="V10" s="121">
        <v>68242</v>
      </c>
      <c r="W10" s="121">
        <v>65</v>
      </c>
      <c r="X10" s="121">
        <v>47866</v>
      </c>
      <c r="Y10" s="121">
        <v>10425</v>
      </c>
      <c r="Z10" s="121">
        <v>37441</v>
      </c>
    </row>
    <row r="11" spans="2:26" ht="15.75" customHeight="1">
      <c r="B11" s="141" t="s">
        <v>224</v>
      </c>
      <c r="C11" s="141"/>
      <c r="D11" s="8">
        <v>2002</v>
      </c>
      <c r="F11" s="120">
        <v>684767.61</v>
      </c>
      <c r="G11" s="121">
        <v>667664.39</v>
      </c>
      <c r="H11" s="121">
        <v>368706.06</v>
      </c>
      <c r="I11" s="121">
        <v>298958.33</v>
      </c>
      <c r="J11" s="121">
        <v>308011.58</v>
      </c>
      <c r="K11" s="121">
        <v>306893.46</v>
      </c>
      <c r="L11" s="121">
        <v>1118.12</v>
      </c>
      <c r="M11" s="121">
        <v>359652.81</v>
      </c>
      <c r="N11" s="121">
        <v>61812.6</v>
      </c>
      <c r="O11" s="121">
        <v>297840.21</v>
      </c>
      <c r="P11" s="121">
        <v>1223.14</v>
      </c>
      <c r="Q11" s="121">
        <v>15880.08</v>
      </c>
      <c r="R11" s="121">
        <v>118343.601</v>
      </c>
      <c r="S11" s="121">
        <v>80580.658</v>
      </c>
      <c r="T11" s="121">
        <v>37762.943</v>
      </c>
      <c r="U11" s="121">
        <v>70179.151</v>
      </c>
      <c r="V11" s="121">
        <v>70110.322</v>
      </c>
      <c r="W11" s="121">
        <v>68.829</v>
      </c>
      <c r="X11" s="121">
        <v>48164.45</v>
      </c>
      <c r="Y11" s="121">
        <v>10470.336</v>
      </c>
      <c r="Z11" s="121">
        <v>37694.114</v>
      </c>
    </row>
    <row r="12" spans="2:26" ht="15.75" customHeight="1">
      <c r="B12" s="142" t="s">
        <v>225</v>
      </c>
      <c r="C12" s="142"/>
      <c r="D12" s="8">
        <v>2003</v>
      </c>
      <c r="F12" s="120">
        <v>684784.12</v>
      </c>
      <c r="G12" s="121">
        <v>666876.33</v>
      </c>
      <c r="H12" s="121">
        <v>368318.77</v>
      </c>
      <c r="I12" s="121">
        <v>298557.56</v>
      </c>
      <c r="J12" s="121">
        <v>307889.9</v>
      </c>
      <c r="K12" s="121">
        <v>306749.23</v>
      </c>
      <c r="L12" s="121">
        <v>1140.67</v>
      </c>
      <c r="M12" s="121">
        <v>358986.43</v>
      </c>
      <c r="N12" s="121">
        <v>61569.54</v>
      </c>
      <c r="O12" s="121">
        <v>297416.89</v>
      </c>
      <c r="P12" s="121">
        <v>1222.3</v>
      </c>
      <c r="Q12" s="121">
        <v>16685.49</v>
      </c>
      <c r="R12" s="121">
        <v>120516.8</v>
      </c>
      <c r="S12" s="121">
        <v>82403.36</v>
      </c>
      <c r="T12" s="121">
        <v>38113.44</v>
      </c>
      <c r="U12" s="121">
        <v>71962.45</v>
      </c>
      <c r="V12" s="121">
        <v>71891.35</v>
      </c>
      <c r="W12" s="121">
        <v>71.1</v>
      </c>
      <c r="X12" s="121">
        <v>48554.35</v>
      </c>
      <c r="Y12" s="121">
        <v>10512</v>
      </c>
      <c r="Z12" s="121">
        <v>38042.35</v>
      </c>
    </row>
    <row r="13" spans="2:26" ht="15.75" customHeight="1">
      <c r="B13" s="142" t="s">
        <v>226</v>
      </c>
      <c r="C13" s="142"/>
      <c r="D13" s="8">
        <v>2004</v>
      </c>
      <c r="F13" s="120">
        <v>684559.73</v>
      </c>
      <c r="G13" s="121">
        <v>666548.01</v>
      </c>
      <c r="H13" s="121">
        <v>368242.4</v>
      </c>
      <c r="I13" s="121">
        <v>298305.61</v>
      </c>
      <c r="J13" s="121">
        <v>307881.6</v>
      </c>
      <c r="K13" s="121">
        <v>306733.95</v>
      </c>
      <c r="L13" s="121">
        <v>1147.65</v>
      </c>
      <c r="M13" s="121">
        <v>358666.41</v>
      </c>
      <c r="N13" s="121">
        <v>61508.45</v>
      </c>
      <c r="O13" s="121">
        <v>297157.96</v>
      </c>
      <c r="P13" s="121">
        <v>1222.02</v>
      </c>
      <c r="Q13" s="121">
        <v>16789.7</v>
      </c>
      <c r="R13" s="121">
        <v>122805.111</v>
      </c>
      <c r="S13" s="121">
        <v>84345.89199999999</v>
      </c>
      <c r="T13" s="121">
        <v>38459.219</v>
      </c>
      <c r="U13" s="121">
        <v>73843.271</v>
      </c>
      <c r="V13" s="121">
        <v>73769.814</v>
      </c>
      <c r="W13" s="121">
        <v>73.45700000000001</v>
      </c>
      <c r="X13" s="121">
        <v>48961.84</v>
      </c>
      <c r="Y13" s="121">
        <v>10576.078000000001</v>
      </c>
      <c r="Z13" s="121">
        <v>38385.762</v>
      </c>
    </row>
    <row r="14" spans="2:26" s="5" customFormat="1" ht="15.75" customHeight="1">
      <c r="B14" s="143" t="s">
        <v>227</v>
      </c>
      <c r="C14" s="143"/>
      <c r="D14" s="144">
        <v>2005</v>
      </c>
      <c r="F14" s="114">
        <v>686004.73</v>
      </c>
      <c r="G14" s="34">
        <v>667939.53</v>
      </c>
      <c r="H14" s="34">
        <v>369177.98</v>
      </c>
      <c r="I14" s="34">
        <v>298761.55</v>
      </c>
      <c r="J14" s="34">
        <v>308821.06</v>
      </c>
      <c r="K14" s="34">
        <v>307655.59</v>
      </c>
      <c r="L14" s="34">
        <v>1165.47</v>
      </c>
      <c r="M14" s="34">
        <v>359118.47</v>
      </c>
      <c r="N14" s="34">
        <v>61522.39</v>
      </c>
      <c r="O14" s="34">
        <v>297596.08</v>
      </c>
      <c r="P14" s="34">
        <v>1237.32</v>
      </c>
      <c r="Q14" s="34">
        <v>16827.88</v>
      </c>
      <c r="R14" s="34">
        <v>125549.46699999998</v>
      </c>
      <c r="S14" s="34">
        <v>86630.86300000001</v>
      </c>
      <c r="T14" s="34">
        <v>38918.604</v>
      </c>
      <c r="U14" s="34">
        <v>76057.467</v>
      </c>
      <c r="V14" s="34">
        <v>75980.88600000001</v>
      </c>
      <c r="W14" s="34">
        <v>76.58099999999999</v>
      </c>
      <c r="X14" s="34">
        <v>49492</v>
      </c>
      <c r="Y14" s="34">
        <v>10649.976999999999</v>
      </c>
      <c r="Z14" s="34">
        <v>38842.023</v>
      </c>
    </row>
    <row r="15" spans="6:26" s="5" customFormat="1" ht="15.75" customHeight="1">
      <c r="F15" s="11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2"/>
    </row>
    <row r="16" spans="2:26" s="5" customFormat="1" ht="15.75" customHeight="1">
      <c r="B16" s="113" t="s">
        <v>153</v>
      </c>
      <c r="C16" s="113"/>
      <c r="D16" s="113"/>
      <c r="E16" s="117"/>
      <c r="F16" s="114">
        <v>526725.06</v>
      </c>
      <c r="G16" s="34">
        <v>513778.94</v>
      </c>
      <c r="H16" s="34">
        <v>293978.57</v>
      </c>
      <c r="I16" s="34">
        <v>219800.37</v>
      </c>
      <c r="J16" s="34">
        <v>245726.3</v>
      </c>
      <c r="K16" s="34">
        <v>244735.14</v>
      </c>
      <c r="L16" s="34">
        <v>991.16</v>
      </c>
      <c r="M16" s="34">
        <v>268052.64</v>
      </c>
      <c r="N16" s="34">
        <v>49243.43</v>
      </c>
      <c r="O16" s="34">
        <v>218809.21</v>
      </c>
      <c r="P16" s="34">
        <v>807.19</v>
      </c>
      <c r="Q16" s="34">
        <v>12138.93</v>
      </c>
      <c r="R16" s="34">
        <v>97957.80399999997</v>
      </c>
      <c r="S16" s="34">
        <v>69508.58</v>
      </c>
      <c r="T16" s="34">
        <v>28449.224</v>
      </c>
      <c r="U16" s="34">
        <v>61187.592000000004</v>
      </c>
      <c r="V16" s="34">
        <v>61121.48500000001</v>
      </c>
      <c r="W16" s="34">
        <v>66.10699999999999</v>
      </c>
      <c r="X16" s="34">
        <v>36770.212000000014</v>
      </c>
      <c r="Y16" s="34">
        <v>8387.095</v>
      </c>
      <c r="Z16" s="34">
        <v>28383.117000000002</v>
      </c>
    </row>
    <row r="17" spans="2:26" s="5" customFormat="1" ht="15.75" customHeight="1">
      <c r="B17" s="117"/>
      <c r="C17" s="117"/>
      <c r="D17" s="117"/>
      <c r="E17" s="117"/>
      <c r="F17" s="11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2:26" s="5" customFormat="1" ht="15.75" customHeight="1">
      <c r="B18" s="113" t="s">
        <v>154</v>
      </c>
      <c r="C18" s="113"/>
      <c r="D18" s="113"/>
      <c r="E18" s="117"/>
      <c r="F18" s="114">
        <v>159279.67</v>
      </c>
      <c r="G18" s="34">
        <v>154160.59</v>
      </c>
      <c r="H18" s="34">
        <v>75199.41</v>
      </c>
      <c r="I18" s="34">
        <v>78961.18</v>
      </c>
      <c r="J18" s="34">
        <v>63094.76</v>
      </c>
      <c r="K18" s="34">
        <v>62920.45</v>
      </c>
      <c r="L18" s="34">
        <v>174.31</v>
      </c>
      <c r="M18" s="34">
        <v>91065.83</v>
      </c>
      <c r="N18" s="34">
        <v>12278.96</v>
      </c>
      <c r="O18" s="34">
        <v>78786.87</v>
      </c>
      <c r="P18" s="34">
        <v>430.13</v>
      </c>
      <c r="Q18" s="34">
        <v>4688.95</v>
      </c>
      <c r="R18" s="34">
        <v>27591.663</v>
      </c>
      <c r="S18" s="34">
        <v>17122.283000000003</v>
      </c>
      <c r="T18" s="34">
        <v>10469.38</v>
      </c>
      <c r="U18" s="34">
        <v>14869.875</v>
      </c>
      <c r="V18" s="34">
        <v>14859.401000000002</v>
      </c>
      <c r="W18" s="34">
        <v>10.473999999999998</v>
      </c>
      <c r="X18" s="34">
        <v>12721.788</v>
      </c>
      <c r="Y18" s="34">
        <v>2262.8819999999996</v>
      </c>
      <c r="Z18" s="34">
        <v>10458.905999999999</v>
      </c>
    </row>
    <row r="19" spans="2:26" ht="15.75" customHeight="1">
      <c r="B19" s="119"/>
      <c r="C19" s="119"/>
      <c r="D19" s="119"/>
      <c r="E19" s="119"/>
      <c r="F19" s="120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121"/>
    </row>
    <row r="20" spans="2:26" ht="15.75" customHeight="1">
      <c r="B20" s="119"/>
      <c r="C20" s="145" t="s">
        <v>107</v>
      </c>
      <c r="D20" s="145"/>
      <c r="E20" s="119"/>
      <c r="F20" s="120">
        <v>5826.53</v>
      </c>
      <c r="G20" s="121">
        <v>5624.89</v>
      </c>
      <c r="H20" s="121">
        <v>5097.55</v>
      </c>
      <c r="I20" s="121">
        <v>527.34</v>
      </c>
      <c r="J20" s="121">
        <v>958.96</v>
      </c>
      <c r="K20" s="121">
        <v>904.89</v>
      </c>
      <c r="L20" s="121">
        <v>54.07</v>
      </c>
      <c r="M20" s="121">
        <v>4665.93</v>
      </c>
      <c r="N20" s="121">
        <v>4192.66</v>
      </c>
      <c r="O20" s="121">
        <v>473.27</v>
      </c>
      <c r="P20" s="121">
        <v>44.57</v>
      </c>
      <c r="Q20" s="121">
        <v>157.07</v>
      </c>
      <c r="R20" s="121">
        <v>579.276</v>
      </c>
      <c r="S20" s="121">
        <v>519.328</v>
      </c>
      <c r="T20" s="121">
        <v>59.948</v>
      </c>
      <c r="U20" s="121">
        <v>117.664</v>
      </c>
      <c r="V20" s="121">
        <v>114.161</v>
      </c>
      <c r="W20" s="121">
        <v>3.503</v>
      </c>
      <c r="X20" s="121">
        <v>461.612</v>
      </c>
      <c r="Y20" s="121">
        <v>405.167</v>
      </c>
      <c r="Z20" s="121">
        <v>56.445</v>
      </c>
    </row>
    <row r="21" spans="2:26" ht="15.75" customHeight="1">
      <c r="B21" s="119"/>
      <c r="C21" s="145" t="s">
        <v>108</v>
      </c>
      <c r="D21" s="145"/>
      <c r="E21" s="119"/>
      <c r="F21" s="120">
        <v>394.75</v>
      </c>
      <c r="G21" s="121">
        <v>393.26</v>
      </c>
      <c r="H21" s="121">
        <v>352.6</v>
      </c>
      <c r="I21" s="121">
        <v>40.66</v>
      </c>
      <c r="J21" s="121">
        <v>111.89</v>
      </c>
      <c r="K21" s="121">
        <v>111.72</v>
      </c>
      <c r="L21" s="121">
        <v>0.17</v>
      </c>
      <c r="M21" s="121">
        <v>281.37</v>
      </c>
      <c r="N21" s="121">
        <v>240.88</v>
      </c>
      <c r="O21" s="121">
        <v>40.49</v>
      </c>
      <c r="P21" s="121">
        <v>0.62</v>
      </c>
      <c r="Q21" s="121">
        <v>0.87</v>
      </c>
      <c r="R21" s="121">
        <v>57.11</v>
      </c>
      <c r="S21" s="121">
        <v>52.125</v>
      </c>
      <c r="T21" s="121">
        <v>4.985</v>
      </c>
      <c r="U21" s="121">
        <v>22.298</v>
      </c>
      <c r="V21" s="121">
        <v>22.276</v>
      </c>
      <c r="W21" s="121">
        <v>0.022</v>
      </c>
      <c r="X21" s="121">
        <v>34.812</v>
      </c>
      <c r="Y21" s="121">
        <v>29.849</v>
      </c>
      <c r="Z21" s="121">
        <v>4.963</v>
      </c>
    </row>
    <row r="22" spans="2:26" ht="15.75" customHeight="1">
      <c r="B22" s="119"/>
      <c r="C22" s="145" t="s">
        <v>0</v>
      </c>
      <c r="D22" s="145"/>
      <c r="E22" s="119"/>
      <c r="F22" s="120">
        <v>119928.3</v>
      </c>
      <c r="G22" s="121">
        <v>116096.32</v>
      </c>
      <c r="H22" s="121">
        <v>54138.42</v>
      </c>
      <c r="I22" s="121">
        <v>61957.9</v>
      </c>
      <c r="J22" s="121">
        <v>45160.41</v>
      </c>
      <c r="K22" s="121">
        <v>45036.16</v>
      </c>
      <c r="L22" s="121">
        <v>124.25</v>
      </c>
      <c r="M22" s="121">
        <v>70935.91</v>
      </c>
      <c r="N22" s="121">
        <v>9102.26</v>
      </c>
      <c r="O22" s="121">
        <v>61833.65</v>
      </c>
      <c r="P22" s="121">
        <v>2.31</v>
      </c>
      <c r="Q22" s="121">
        <v>3829.67</v>
      </c>
      <c r="R22" s="121">
        <v>19001.402</v>
      </c>
      <c r="S22" s="121">
        <v>11076.861</v>
      </c>
      <c r="T22" s="121">
        <v>7924.541</v>
      </c>
      <c r="U22" s="121">
        <v>9592.737</v>
      </c>
      <c r="V22" s="121">
        <v>9585.61</v>
      </c>
      <c r="W22" s="121">
        <v>7.127</v>
      </c>
      <c r="X22" s="121">
        <v>9408.665</v>
      </c>
      <c r="Y22" s="121">
        <v>1491.251</v>
      </c>
      <c r="Z22" s="121">
        <v>7917.414</v>
      </c>
    </row>
    <row r="23" spans="2:26" ht="15.75" customHeight="1">
      <c r="B23" s="119"/>
      <c r="C23" s="145" t="s">
        <v>1</v>
      </c>
      <c r="D23" s="145"/>
      <c r="E23" s="119"/>
      <c r="F23" s="120">
        <v>4042.26</v>
      </c>
      <c r="G23" s="121">
        <v>3874.53</v>
      </c>
      <c r="H23" s="121">
        <v>2260.49</v>
      </c>
      <c r="I23" s="121">
        <v>1614.04</v>
      </c>
      <c r="J23" s="121">
        <v>1637.66</v>
      </c>
      <c r="K23" s="121">
        <v>1612.12</v>
      </c>
      <c r="L23" s="121">
        <v>25.54</v>
      </c>
      <c r="M23" s="121">
        <v>2236.87</v>
      </c>
      <c r="N23" s="121">
        <v>648.37</v>
      </c>
      <c r="O23" s="121">
        <v>1588.5</v>
      </c>
      <c r="P23" s="121">
        <v>7.65</v>
      </c>
      <c r="Q23" s="121">
        <v>160.08</v>
      </c>
      <c r="R23" s="121">
        <v>378.421</v>
      </c>
      <c r="S23" s="121">
        <v>236.521</v>
      </c>
      <c r="T23" s="121">
        <v>141.9</v>
      </c>
      <c r="U23" s="121">
        <v>182.254</v>
      </c>
      <c r="V23" s="121">
        <v>180.556</v>
      </c>
      <c r="W23" s="121">
        <v>1.698</v>
      </c>
      <c r="X23" s="121">
        <v>196.167</v>
      </c>
      <c r="Y23" s="121">
        <v>55.965</v>
      </c>
      <c r="Z23" s="121">
        <v>140.202</v>
      </c>
    </row>
    <row r="24" spans="2:26" ht="15.75" customHeight="1">
      <c r="B24" s="119"/>
      <c r="C24" s="145" t="s">
        <v>2</v>
      </c>
      <c r="D24" s="145"/>
      <c r="E24" s="119"/>
      <c r="F24" s="120">
        <v>37734.39</v>
      </c>
      <c r="G24" s="121">
        <v>37204.46</v>
      </c>
      <c r="H24" s="121">
        <v>23000.85</v>
      </c>
      <c r="I24" s="121">
        <v>14203.61</v>
      </c>
      <c r="J24" s="121">
        <v>16105.46</v>
      </c>
      <c r="K24" s="121">
        <v>16072.37</v>
      </c>
      <c r="L24" s="121">
        <v>33.09</v>
      </c>
      <c r="M24" s="121">
        <v>21099</v>
      </c>
      <c r="N24" s="121">
        <v>6928.48</v>
      </c>
      <c r="O24" s="121">
        <v>14170.52</v>
      </c>
      <c r="P24" s="121">
        <v>54.59</v>
      </c>
      <c r="Q24" s="121">
        <v>475.34</v>
      </c>
      <c r="R24" s="121">
        <v>7249.268</v>
      </c>
      <c r="S24" s="121">
        <v>5424.921</v>
      </c>
      <c r="T24" s="121">
        <v>1824.347</v>
      </c>
      <c r="U24" s="121">
        <v>4209.781</v>
      </c>
      <c r="V24" s="121">
        <v>4208.053</v>
      </c>
      <c r="W24" s="121">
        <v>1.728</v>
      </c>
      <c r="X24" s="121">
        <v>3039.487</v>
      </c>
      <c r="Y24" s="121">
        <v>1216.868</v>
      </c>
      <c r="Z24" s="121">
        <v>1822.619</v>
      </c>
    </row>
    <row r="25" spans="2:26" ht="15.75" customHeight="1">
      <c r="B25" s="119"/>
      <c r="C25" s="145" t="s">
        <v>3</v>
      </c>
      <c r="D25" s="145"/>
      <c r="E25" s="119"/>
      <c r="F25" s="120">
        <v>37863.97</v>
      </c>
      <c r="G25" s="121">
        <v>36778.74</v>
      </c>
      <c r="H25" s="121">
        <v>28519.02</v>
      </c>
      <c r="I25" s="121">
        <v>8259.72</v>
      </c>
      <c r="J25" s="121">
        <v>23280.2</v>
      </c>
      <c r="K25" s="121">
        <v>23242.73</v>
      </c>
      <c r="L25" s="121">
        <v>37.47</v>
      </c>
      <c r="M25" s="121">
        <v>13498.54</v>
      </c>
      <c r="N25" s="121">
        <v>5276.29</v>
      </c>
      <c r="O25" s="121">
        <v>8222.25</v>
      </c>
      <c r="P25" s="121">
        <v>232.32</v>
      </c>
      <c r="Q25" s="121">
        <v>852.91</v>
      </c>
      <c r="R25" s="121">
        <v>7861.944</v>
      </c>
      <c r="S25" s="121">
        <v>6756.79</v>
      </c>
      <c r="T25" s="121">
        <v>1105.154</v>
      </c>
      <c r="U25" s="121">
        <v>5633.171</v>
      </c>
      <c r="V25" s="121">
        <v>5629.589</v>
      </c>
      <c r="W25" s="121">
        <v>3.582</v>
      </c>
      <c r="X25" s="121">
        <v>2228.773</v>
      </c>
      <c r="Y25" s="121">
        <v>1127.201</v>
      </c>
      <c r="Z25" s="121">
        <v>1101.572</v>
      </c>
    </row>
    <row r="26" spans="2:26" ht="15.75" customHeight="1">
      <c r="B26" s="119"/>
      <c r="C26" s="145" t="s">
        <v>4</v>
      </c>
      <c r="D26" s="145"/>
      <c r="E26" s="119"/>
      <c r="F26" s="120">
        <v>8868.53</v>
      </c>
      <c r="G26" s="121">
        <v>8786.44</v>
      </c>
      <c r="H26" s="121">
        <v>5470.62</v>
      </c>
      <c r="I26" s="121">
        <v>3315.82</v>
      </c>
      <c r="J26" s="121">
        <v>4403.85</v>
      </c>
      <c r="K26" s="121">
        <v>4392.61</v>
      </c>
      <c r="L26" s="121">
        <v>11.24</v>
      </c>
      <c r="M26" s="121">
        <v>4382.59</v>
      </c>
      <c r="N26" s="121">
        <v>1078.01</v>
      </c>
      <c r="O26" s="121">
        <v>3304.58</v>
      </c>
      <c r="P26" s="121">
        <v>20.98</v>
      </c>
      <c r="Q26" s="121">
        <v>61.11</v>
      </c>
      <c r="R26" s="121">
        <v>1550.762</v>
      </c>
      <c r="S26" s="121">
        <v>1111.375</v>
      </c>
      <c r="T26" s="121">
        <v>439.387</v>
      </c>
      <c r="U26" s="121">
        <v>920.989</v>
      </c>
      <c r="V26" s="121">
        <v>920.051</v>
      </c>
      <c r="W26" s="121">
        <v>0.938</v>
      </c>
      <c r="X26" s="121">
        <v>629.773</v>
      </c>
      <c r="Y26" s="121">
        <v>191.324</v>
      </c>
      <c r="Z26" s="121">
        <v>438.449</v>
      </c>
    </row>
    <row r="27" spans="2:26" ht="15.75" customHeight="1">
      <c r="B27" s="119"/>
      <c r="C27" s="145" t="s">
        <v>5</v>
      </c>
      <c r="D27" s="145"/>
      <c r="E27" s="119"/>
      <c r="F27" s="120">
        <v>12021.92</v>
      </c>
      <c r="G27" s="121">
        <v>11671.59</v>
      </c>
      <c r="H27" s="121">
        <v>6899.35</v>
      </c>
      <c r="I27" s="121">
        <v>4772.24</v>
      </c>
      <c r="J27" s="121">
        <v>4453.25</v>
      </c>
      <c r="K27" s="121">
        <v>4410.27</v>
      </c>
      <c r="L27" s="121">
        <v>42.98</v>
      </c>
      <c r="M27" s="121">
        <v>7218.34</v>
      </c>
      <c r="N27" s="121">
        <v>2489.08</v>
      </c>
      <c r="O27" s="121">
        <v>4729.26</v>
      </c>
      <c r="P27" s="121">
        <v>38.57</v>
      </c>
      <c r="Q27" s="121">
        <v>311.76</v>
      </c>
      <c r="R27" s="121">
        <v>1498.07</v>
      </c>
      <c r="S27" s="121">
        <v>1024.015</v>
      </c>
      <c r="T27" s="121">
        <v>474.055</v>
      </c>
      <c r="U27" s="121">
        <v>734.616</v>
      </c>
      <c r="V27" s="121">
        <v>731.283</v>
      </c>
      <c r="W27" s="121">
        <v>3.333</v>
      </c>
      <c r="X27" s="121">
        <v>763.454</v>
      </c>
      <c r="Y27" s="121">
        <v>292.732</v>
      </c>
      <c r="Z27" s="121">
        <v>470.722</v>
      </c>
    </row>
    <row r="28" spans="2:26" ht="15.75" customHeight="1">
      <c r="B28" s="119"/>
      <c r="C28" s="145" t="s">
        <v>6</v>
      </c>
      <c r="D28" s="145"/>
      <c r="E28" s="119"/>
      <c r="F28" s="120" t="s">
        <v>181</v>
      </c>
      <c r="G28" s="121" t="s">
        <v>181</v>
      </c>
      <c r="H28" s="121" t="s">
        <v>181</v>
      </c>
      <c r="I28" s="121" t="s">
        <v>181</v>
      </c>
      <c r="J28" s="121" t="s">
        <v>181</v>
      </c>
      <c r="K28" s="121" t="s">
        <v>181</v>
      </c>
      <c r="L28" s="121" t="s">
        <v>181</v>
      </c>
      <c r="M28" s="121" t="s">
        <v>181</v>
      </c>
      <c r="N28" s="121" t="s">
        <v>181</v>
      </c>
      <c r="O28" s="121" t="s">
        <v>181</v>
      </c>
      <c r="P28" s="121" t="s">
        <v>181</v>
      </c>
      <c r="Q28" s="121" t="s">
        <v>181</v>
      </c>
      <c r="R28" s="121" t="s">
        <v>181</v>
      </c>
      <c r="S28" s="121" t="s">
        <v>181</v>
      </c>
      <c r="T28" s="121" t="s">
        <v>181</v>
      </c>
      <c r="U28" s="121" t="s">
        <v>181</v>
      </c>
      <c r="V28" s="121" t="s">
        <v>181</v>
      </c>
      <c r="W28" s="121" t="s">
        <v>181</v>
      </c>
      <c r="X28" s="121" t="s">
        <v>181</v>
      </c>
      <c r="Y28" s="121" t="s">
        <v>181</v>
      </c>
      <c r="Z28" s="121" t="s">
        <v>181</v>
      </c>
    </row>
    <row r="29" spans="2:26" ht="15.75" customHeight="1">
      <c r="B29" s="119"/>
      <c r="C29" s="145" t="s">
        <v>7</v>
      </c>
      <c r="D29" s="145"/>
      <c r="E29" s="119"/>
      <c r="F29" s="120">
        <v>34403.93</v>
      </c>
      <c r="G29" s="121">
        <v>33510.25</v>
      </c>
      <c r="H29" s="121">
        <v>23980.81</v>
      </c>
      <c r="I29" s="121">
        <v>9529.44</v>
      </c>
      <c r="J29" s="121">
        <v>20969.13</v>
      </c>
      <c r="K29" s="121">
        <v>20915.37</v>
      </c>
      <c r="L29" s="121">
        <v>53.76</v>
      </c>
      <c r="M29" s="121">
        <v>12541.12</v>
      </c>
      <c r="N29" s="121">
        <v>3065.44</v>
      </c>
      <c r="O29" s="121">
        <v>9475.68</v>
      </c>
      <c r="P29" s="121">
        <v>79.34</v>
      </c>
      <c r="Q29" s="121">
        <v>814.34</v>
      </c>
      <c r="R29" s="121">
        <v>6873.812</v>
      </c>
      <c r="S29" s="121">
        <v>5734.201</v>
      </c>
      <c r="T29" s="121">
        <v>1139.611</v>
      </c>
      <c r="U29" s="121">
        <v>5108.432</v>
      </c>
      <c r="V29" s="121">
        <v>5105.478</v>
      </c>
      <c r="W29" s="121">
        <v>2.954</v>
      </c>
      <c r="X29" s="121">
        <v>1765.38</v>
      </c>
      <c r="Y29" s="121">
        <v>628.723</v>
      </c>
      <c r="Z29" s="121">
        <v>1136.657</v>
      </c>
    </row>
    <row r="30" spans="2:26" ht="15.75" customHeight="1">
      <c r="B30" s="119"/>
      <c r="C30" s="145" t="s">
        <v>8</v>
      </c>
      <c r="D30" s="145"/>
      <c r="E30" s="119"/>
      <c r="F30" s="120">
        <v>3105.6</v>
      </c>
      <c r="G30" s="121">
        <v>3008.12</v>
      </c>
      <c r="H30" s="121">
        <v>1893.32</v>
      </c>
      <c r="I30" s="121">
        <v>1114.8</v>
      </c>
      <c r="J30" s="121">
        <v>790.34</v>
      </c>
      <c r="K30" s="121">
        <v>788.87</v>
      </c>
      <c r="L30" s="121">
        <v>1.47</v>
      </c>
      <c r="M30" s="121">
        <v>2217.78</v>
      </c>
      <c r="N30" s="121">
        <v>1104.45</v>
      </c>
      <c r="O30" s="121">
        <v>1113.33</v>
      </c>
      <c r="P30" s="121">
        <v>27.74</v>
      </c>
      <c r="Q30" s="121">
        <v>69.74</v>
      </c>
      <c r="R30" s="121">
        <v>455.487</v>
      </c>
      <c r="S30" s="121">
        <v>336.093</v>
      </c>
      <c r="T30" s="121">
        <v>119.394</v>
      </c>
      <c r="U30" s="121">
        <v>165.519</v>
      </c>
      <c r="V30" s="121">
        <v>165.392</v>
      </c>
      <c r="W30" s="121">
        <v>0.127</v>
      </c>
      <c r="X30" s="121">
        <v>289.968</v>
      </c>
      <c r="Y30" s="121">
        <v>170.701</v>
      </c>
      <c r="Z30" s="121">
        <v>119.267</v>
      </c>
    </row>
    <row r="31" spans="2:26" ht="15.75" customHeight="1">
      <c r="B31" s="119"/>
      <c r="C31" s="145" t="s">
        <v>9</v>
      </c>
      <c r="D31" s="145"/>
      <c r="E31" s="119"/>
      <c r="F31" s="120">
        <v>7675.13</v>
      </c>
      <c r="G31" s="121">
        <v>7238.61</v>
      </c>
      <c r="H31" s="121">
        <v>4544.79</v>
      </c>
      <c r="I31" s="121">
        <v>2693.82</v>
      </c>
      <c r="J31" s="121">
        <v>4251.43</v>
      </c>
      <c r="K31" s="121">
        <v>4222</v>
      </c>
      <c r="L31" s="121">
        <v>29.43</v>
      </c>
      <c r="M31" s="121">
        <v>2987.18</v>
      </c>
      <c r="N31" s="121">
        <v>322.79</v>
      </c>
      <c r="O31" s="121">
        <v>2664.39</v>
      </c>
      <c r="P31" s="121">
        <v>20.47</v>
      </c>
      <c r="Q31" s="121">
        <v>416.05</v>
      </c>
      <c r="R31" s="121">
        <v>768.817</v>
      </c>
      <c r="S31" s="121">
        <v>537.782</v>
      </c>
      <c r="T31" s="121">
        <v>231.035</v>
      </c>
      <c r="U31" s="121">
        <v>496.899</v>
      </c>
      <c r="V31" s="121">
        <v>494.686</v>
      </c>
      <c r="W31" s="121">
        <v>2.213</v>
      </c>
      <c r="X31" s="121">
        <v>271.918</v>
      </c>
      <c r="Y31" s="121">
        <v>43.096</v>
      </c>
      <c r="Z31" s="121">
        <v>228.822</v>
      </c>
    </row>
    <row r="32" spans="2:26" ht="15.75" customHeight="1">
      <c r="B32" s="119"/>
      <c r="C32" s="145" t="s">
        <v>10</v>
      </c>
      <c r="D32" s="145"/>
      <c r="E32" s="119"/>
      <c r="F32" s="120">
        <v>1834.13</v>
      </c>
      <c r="G32" s="121">
        <v>1648.38</v>
      </c>
      <c r="H32" s="121">
        <v>1590.72</v>
      </c>
      <c r="I32" s="121">
        <v>57.66</v>
      </c>
      <c r="J32" s="121">
        <v>173.7</v>
      </c>
      <c r="K32" s="121">
        <v>170.52</v>
      </c>
      <c r="L32" s="121">
        <v>3.18</v>
      </c>
      <c r="M32" s="121">
        <v>1474.68</v>
      </c>
      <c r="N32" s="121">
        <v>1420.2</v>
      </c>
      <c r="O32" s="121">
        <v>54.48</v>
      </c>
      <c r="P32" s="121">
        <v>14.46</v>
      </c>
      <c r="Q32" s="121">
        <v>171.29</v>
      </c>
      <c r="R32" s="121">
        <v>209.153</v>
      </c>
      <c r="S32" s="121">
        <v>199.175</v>
      </c>
      <c r="T32" s="121">
        <v>9.978</v>
      </c>
      <c r="U32" s="121">
        <v>19.435</v>
      </c>
      <c r="V32" s="121">
        <v>19.36</v>
      </c>
      <c r="W32" s="121">
        <v>0.075</v>
      </c>
      <c r="X32" s="121">
        <v>189.718</v>
      </c>
      <c r="Y32" s="121">
        <v>179.815</v>
      </c>
      <c r="Z32" s="121">
        <v>9.903</v>
      </c>
    </row>
    <row r="33" spans="2:26" ht="15.75" customHeight="1">
      <c r="B33" s="119"/>
      <c r="C33" s="145" t="s">
        <v>11</v>
      </c>
      <c r="D33" s="145"/>
      <c r="E33" s="119"/>
      <c r="F33" s="120">
        <v>3353.32</v>
      </c>
      <c r="G33" s="121">
        <v>3247.65</v>
      </c>
      <c r="H33" s="121">
        <v>1857.08</v>
      </c>
      <c r="I33" s="121">
        <v>1390.57</v>
      </c>
      <c r="J33" s="121">
        <v>1395.05</v>
      </c>
      <c r="K33" s="121">
        <v>1308.17</v>
      </c>
      <c r="L33" s="121">
        <v>86.88</v>
      </c>
      <c r="M33" s="121">
        <v>1852.6</v>
      </c>
      <c r="N33" s="121">
        <v>548.91</v>
      </c>
      <c r="O33" s="121">
        <v>1303.69</v>
      </c>
      <c r="P33" s="121">
        <v>52.3</v>
      </c>
      <c r="Q33" s="121">
        <v>53.37</v>
      </c>
      <c r="R33" s="121">
        <v>362.115</v>
      </c>
      <c r="S33" s="121">
        <v>217.116</v>
      </c>
      <c r="T33" s="121">
        <v>144.999</v>
      </c>
      <c r="U33" s="121">
        <v>169.048</v>
      </c>
      <c r="V33" s="121">
        <v>160.882</v>
      </c>
      <c r="W33" s="121">
        <v>8.166</v>
      </c>
      <c r="X33" s="121">
        <v>193.067</v>
      </c>
      <c r="Y33" s="121">
        <v>56.234</v>
      </c>
      <c r="Z33" s="121">
        <v>136.833</v>
      </c>
    </row>
    <row r="34" spans="2:26" ht="15.75" customHeight="1">
      <c r="B34" s="119"/>
      <c r="C34" s="145" t="s">
        <v>182</v>
      </c>
      <c r="D34" s="145"/>
      <c r="E34" s="119"/>
      <c r="F34" s="120">
        <v>18020.4</v>
      </c>
      <c r="G34" s="121">
        <v>17887.4</v>
      </c>
      <c r="H34" s="121">
        <v>13622.91</v>
      </c>
      <c r="I34" s="121">
        <v>4264.49</v>
      </c>
      <c r="J34" s="121">
        <v>10309.11</v>
      </c>
      <c r="K34" s="121">
        <v>10285.98</v>
      </c>
      <c r="L34" s="121">
        <v>23.13</v>
      </c>
      <c r="M34" s="121">
        <v>7578.29</v>
      </c>
      <c r="N34" s="121">
        <v>3336.93</v>
      </c>
      <c r="O34" s="121">
        <v>4241.36</v>
      </c>
      <c r="P34" s="121">
        <v>44.7</v>
      </c>
      <c r="Q34" s="121">
        <v>88.3</v>
      </c>
      <c r="R34" s="121">
        <v>4816.993</v>
      </c>
      <c r="S34" s="121">
        <v>4261.798</v>
      </c>
      <c r="T34" s="121">
        <v>555.195</v>
      </c>
      <c r="U34" s="121">
        <v>3713.325</v>
      </c>
      <c r="V34" s="121">
        <v>3712.702</v>
      </c>
      <c r="W34" s="121">
        <v>0.623</v>
      </c>
      <c r="X34" s="121">
        <v>1103.668</v>
      </c>
      <c r="Y34" s="121">
        <v>549.096</v>
      </c>
      <c r="Z34" s="121">
        <v>554.572</v>
      </c>
    </row>
    <row r="35" spans="2:26" ht="15.75" customHeight="1">
      <c r="B35" s="119"/>
      <c r="C35" s="145" t="s">
        <v>183</v>
      </c>
      <c r="D35" s="145"/>
      <c r="E35" s="146"/>
      <c r="F35" s="120" t="s">
        <v>181</v>
      </c>
      <c r="G35" s="121" t="s">
        <v>181</v>
      </c>
      <c r="H35" s="121" t="s">
        <v>181</v>
      </c>
      <c r="I35" s="121" t="s">
        <v>181</v>
      </c>
      <c r="J35" s="121" t="s">
        <v>181</v>
      </c>
      <c r="K35" s="121" t="s">
        <v>181</v>
      </c>
      <c r="L35" s="121" t="s">
        <v>181</v>
      </c>
      <c r="M35" s="121" t="s">
        <v>181</v>
      </c>
      <c r="N35" s="121" t="s">
        <v>181</v>
      </c>
      <c r="O35" s="121" t="s">
        <v>181</v>
      </c>
      <c r="P35" s="121" t="s">
        <v>181</v>
      </c>
      <c r="Q35" s="121" t="s">
        <v>181</v>
      </c>
      <c r="R35" s="121" t="s">
        <v>181</v>
      </c>
      <c r="S35" s="121" t="s">
        <v>181</v>
      </c>
      <c r="T35" s="121" t="s">
        <v>181</v>
      </c>
      <c r="U35" s="121" t="s">
        <v>181</v>
      </c>
      <c r="V35" s="121" t="s">
        <v>181</v>
      </c>
      <c r="W35" s="121" t="s">
        <v>181</v>
      </c>
      <c r="X35" s="121" t="s">
        <v>181</v>
      </c>
      <c r="Y35" s="121" t="s">
        <v>181</v>
      </c>
      <c r="Z35" s="121" t="s">
        <v>181</v>
      </c>
    </row>
    <row r="36" spans="2:26" ht="15.75" customHeight="1">
      <c r="B36" s="119"/>
      <c r="C36" s="145" t="s">
        <v>184</v>
      </c>
      <c r="D36" s="145"/>
      <c r="E36" s="119"/>
      <c r="F36" s="120">
        <v>56354.29</v>
      </c>
      <c r="G36" s="121">
        <v>54428.53</v>
      </c>
      <c r="H36" s="121">
        <v>17106.15</v>
      </c>
      <c r="I36" s="121">
        <v>37322.38</v>
      </c>
      <c r="J36" s="121">
        <v>16060.4</v>
      </c>
      <c r="K36" s="121">
        <v>15891.06</v>
      </c>
      <c r="L36" s="121">
        <v>169.34</v>
      </c>
      <c r="M36" s="121">
        <v>38368.13</v>
      </c>
      <c r="N36" s="121">
        <v>1215.09</v>
      </c>
      <c r="O36" s="121">
        <v>37153.04</v>
      </c>
      <c r="P36" s="121">
        <v>1.49</v>
      </c>
      <c r="Q36" s="121">
        <v>1924.27</v>
      </c>
      <c r="R36" s="121">
        <v>9985.673</v>
      </c>
      <c r="S36" s="121">
        <v>4423.513</v>
      </c>
      <c r="T36" s="121">
        <v>5562.16</v>
      </c>
      <c r="U36" s="121">
        <v>4231.485</v>
      </c>
      <c r="V36" s="121">
        <v>4219.942</v>
      </c>
      <c r="W36" s="121">
        <v>11.543</v>
      </c>
      <c r="X36" s="121">
        <v>5754.188</v>
      </c>
      <c r="Y36" s="121">
        <v>203.571</v>
      </c>
      <c r="Z36" s="121">
        <v>5550.617</v>
      </c>
    </row>
    <row r="37" spans="2:26" ht="15.75" customHeight="1">
      <c r="B37" s="119"/>
      <c r="C37" s="145" t="s">
        <v>185</v>
      </c>
      <c r="D37" s="145"/>
      <c r="E37" s="119"/>
      <c r="F37" s="120">
        <v>27434.21</v>
      </c>
      <c r="G37" s="121">
        <v>27010.74</v>
      </c>
      <c r="H37" s="121">
        <v>11934.87</v>
      </c>
      <c r="I37" s="121">
        <v>15075.87</v>
      </c>
      <c r="J37" s="121">
        <v>11487.7</v>
      </c>
      <c r="K37" s="121">
        <v>11409.34</v>
      </c>
      <c r="L37" s="121">
        <v>78.36</v>
      </c>
      <c r="M37" s="121">
        <v>15523.04</v>
      </c>
      <c r="N37" s="121">
        <v>525.53</v>
      </c>
      <c r="O37" s="121">
        <v>14997.51</v>
      </c>
      <c r="P37" s="121">
        <v>18.66</v>
      </c>
      <c r="Q37" s="121">
        <v>404.81</v>
      </c>
      <c r="R37" s="121">
        <v>4938.578</v>
      </c>
      <c r="S37" s="121">
        <v>2972.506</v>
      </c>
      <c r="T37" s="121">
        <v>1966.072</v>
      </c>
      <c r="U37" s="121">
        <v>2891.538</v>
      </c>
      <c r="V37" s="121">
        <v>2886.228</v>
      </c>
      <c r="W37" s="121">
        <v>5.31</v>
      </c>
      <c r="X37" s="121">
        <v>2047.04</v>
      </c>
      <c r="Y37" s="121">
        <v>86.278</v>
      </c>
      <c r="Z37" s="121">
        <v>1960.762</v>
      </c>
    </row>
    <row r="38" spans="2:26" ht="15.75" customHeight="1">
      <c r="B38" s="119"/>
      <c r="C38" s="145" t="s">
        <v>186</v>
      </c>
      <c r="D38" s="145"/>
      <c r="E38" s="119"/>
      <c r="F38" s="120">
        <v>90169.47</v>
      </c>
      <c r="G38" s="121">
        <v>88612.98</v>
      </c>
      <c r="H38" s="121">
        <v>53405.88</v>
      </c>
      <c r="I38" s="121">
        <v>35207.1</v>
      </c>
      <c r="J38" s="121">
        <v>50071.5</v>
      </c>
      <c r="K38" s="121">
        <v>49948.53</v>
      </c>
      <c r="L38" s="121">
        <v>122.97</v>
      </c>
      <c r="M38" s="121">
        <v>38541.48</v>
      </c>
      <c r="N38" s="121">
        <v>3457.35</v>
      </c>
      <c r="O38" s="121">
        <v>35084.13</v>
      </c>
      <c r="P38" s="121">
        <v>88.53</v>
      </c>
      <c r="Q38" s="121">
        <v>1467.96</v>
      </c>
      <c r="R38" s="121">
        <v>18371.884</v>
      </c>
      <c r="S38" s="121">
        <v>13833.127</v>
      </c>
      <c r="T38" s="121">
        <v>4538.757</v>
      </c>
      <c r="U38" s="121">
        <v>13058.972</v>
      </c>
      <c r="V38" s="121">
        <v>13050.934</v>
      </c>
      <c r="W38" s="121">
        <v>8.038</v>
      </c>
      <c r="X38" s="121">
        <v>5312.912</v>
      </c>
      <c r="Y38" s="121">
        <v>782.193</v>
      </c>
      <c r="Z38" s="121">
        <v>4530.719</v>
      </c>
    </row>
    <row r="39" spans="2:26" ht="15.75" customHeight="1">
      <c r="B39" s="119"/>
      <c r="C39" s="145" t="s">
        <v>187</v>
      </c>
      <c r="D39" s="145"/>
      <c r="E39" s="119"/>
      <c r="F39" s="120">
        <v>54648.37</v>
      </c>
      <c r="G39" s="121">
        <v>53806.74</v>
      </c>
      <c r="H39" s="121">
        <v>36717.06</v>
      </c>
      <c r="I39" s="121">
        <v>17089.68</v>
      </c>
      <c r="J39" s="121">
        <v>33136.24</v>
      </c>
      <c r="K39" s="121">
        <v>33050.94</v>
      </c>
      <c r="L39" s="121">
        <v>85.3</v>
      </c>
      <c r="M39" s="121">
        <v>20670.5</v>
      </c>
      <c r="N39" s="121">
        <v>3666.12</v>
      </c>
      <c r="O39" s="121">
        <v>17004.38</v>
      </c>
      <c r="P39" s="121">
        <v>54.77</v>
      </c>
      <c r="Q39" s="121">
        <v>786.86</v>
      </c>
      <c r="R39" s="121">
        <v>12543.392</v>
      </c>
      <c r="S39" s="121">
        <v>10500.194</v>
      </c>
      <c r="T39" s="121">
        <v>2043.198</v>
      </c>
      <c r="U39" s="121">
        <v>9739.024</v>
      </c>
      <c r="V39" s="121">
        <v>9734.736</v>
      </c>
      <c r="W39" s="121">
        <v>4.288</v>
      </c>
      <c r="X39" s="121">
        <v>2804.368</v>
      </c>
      <c r="Y39" s="121">
        <v>765.458</v>
      </c>
      <c r="Z39" s="121">
        <v>2038.91</v>
      </c>
    </row>
    <row r="40" spans="2:26" ht="15.75" customHeight="1">
      <c r="B40" s="119"/>
      <c r="C40" s="145" t="s">
        <v>188</v>
      </c>
      <c r="D40" s="145"/>
      <c r="E40" s="119"/>
      <c r="F40" s="120">
        <v>3045.56</v>
      </c>
      <c r="G40" s="121">
        <v>2949.31</v>
      </c>
      <c r="H40" s="121">
        <v>1586.08</v>
      </c>
      <c r="I40" s="121">
        <v>1363.23</v>
      </c>
      <c r="J40" s="121">
        <v>970.02</v>
      </c>
      <c r="K40" s="121">
        <v>961.49</v>
      </c>
      <c r="L40" s="121">
        <v>8.53</v>
      </c>
      <c r="M40" s="121">
        <v>1979.29</v>
      </c>
      <c r="N40" s="121">
        <v>624.59</v>
      </c>
      <c r="O40" s="121">
        <v>1354.7</v>
      </c>
      <c r="P40" s="121">
        <v>3.12</v>
      </c>
      <c r="Q40" s="121">
        <v>93.13</v>
      </c>
      <c r="R40" s="121">
        <v>455.647</v>
      </c>
      <c r="S40" s="121">
        <v>291.139</v>
      </c>
      <c r="T40" s="121">
        <v>164.508</v>
      </c>
      <c r="U40" s="121">
        <v>180.405</v>
      </c>
      <c r="V40" s="121">
        <v>179.566</v>
      </c>
      <c r="W40" s="121">
        <v>0.839</v>
      </c>
      <c r="X40" s="121">
        <v>275.242</v>
      </c>
      <c r="Y40" s="121">
        <v>111.573</v>
      </c>
      <c r="Z40" s="121">
        <v>163.669</v>
      </c>
    </row>
    <row r="41" spans="2:26" ht="15.75" customHeight="1">
      <c r="B41" s="119"/>
      <c r="C41" s="119"/>
      <c r="D41" s="119"/>
      <c r="E41" s="119"/>
      <c r="F41" s="120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</row>
    <row r="42" spans="2:26" ht="15.75" customHeight="1">
      <c r="B42" s="119"/>
      <c r="C42" s="145" t="s">
        <v>111</v>
      </c>
      <c r="D42" s="145"/>
      <c r="E42" s="119"/>
      <c r="F42" s="120" t="s">
        <v>181</v>
      </c>
      <c r="G42" s="121" t="s">
        <v>181</v>
      </c>
      <c r="H42" s="121" t="s">
        <v>181</v>
      </c>
      <c r="I42" s="121" t="s">
        <v>181</v>
      </c>
      <c r="J42" s="121" t="s">
        <v>181</v>
      </c>
      <c r="K42" s="121" t="s">
        <v>181</v>
      </c>
      <c r="L42" s="121" t="s">
        <v>181</v>
      </c>
      <c r="M42" s="121" t="s">
        <v>181</v>
      </c>
      <c r="N42" s="121" t="s">
        <v>181</v>
      </c>
      <c r="O42" s="121" t="s">
        <v>181</v>
      </c>
      <c r="P42" s="121" t="s">
        <v>181</v>
      </c>
      <c r="Q42" s="121" t="s">
        <v>181</v>
      </c>
      <c r="R42" s="121" t="s">
        <v>181</v>
      </c>
      <c r="S42" s="121" t="s">
        <v>181</v>
      </c>
      <c r="T42" s="121" t="s">
        <v>181</v>
      </c>
      <c r="U42" s="121" t="s">
        <v>181</v>
      </c>
      <c r="V42" s="121" t="s">
        <v>181</v>
      </c>
      <c r="W42" s="121" t="s">
        <v>181</v>
      </c>
      <c r="X42" s="121" t="s">
        <v>181</v>
      </c>
      <c r="Y42" s="121" t="s">
        <v>181</v>
      </c>
      <c r="Z42" s="121" t="s">
        <v>181</v>
      </c>
    </row>
    <row r="43" spans="2:26" ht="15.75" customHeight="1">
      <c r="B43" s="119"/>
      <c r="C43" s="145" t="s">
        <v>117</v>
      </c>
      <c r="D43" s="145"/>
      <c r="E43" s="119"/>
      <c r="F43" s="120">
        <v>12321.21</v>
      </c>
      <c r="G43" s="121">
        <v>12057.11</v>
      </c>
      <c r="H43" s="121">
        <v>5504.88</v>
      </c>
      <c r="I43" s="121">
        <v>6552.23</v>
      </c>
      <c r="J43" s="121">
        <v>4906.53</v>
      </c>
      <c r="K43" s="121">
        <v>4879.15</v>
      </c>
      <c r="L43" s="121">
        <v>27.38</v>
      </c>
      <c r="M43" s="121">
        <v>7150.58</v>
      </c>
      <c r="N43" s="121">
        <v>625.73</v>
      </c>
      <c r="O43" s="121">
        <v>6524.85</v>
      </c>
      <c r="P43" s="121">
        <v>72.77</v>
      </c>
      <c r="Q43" s="121">
        <v>191.33</v>
      </c>
      <c r="R43" s="121">
        <v>1955.193</v>
      </c>
      <c r="S43" s="121">
        <v>1094.714</v>
      </c>
      <c r="T43" s="121">
        <v>860.479</v>
      </c>
      <c r="U43" s="121">
        <v>974.34</v>
      </c>
      <c r="V43" s="121">
        <v>973.519</v>
      </c>
      <c r="W43" s="121">
        <v>0.821</v>
      </c>
      <c r="X43" s="121">
        <v>980.853</v>
      </c>
      <c r="Y43" s="121">
        <v>121.195</v>
      </c>
      <c r="Z43" s="121">
        <v>859.658</v>
      </c>
    </row>
    <row r="44" spans="2:26" ht="15.75" customHeight="1">
      <c r="B44" s="119"/>
      <c r="C44" s="145" t="s">
        <v>119</v>
      </c>
      <c r="D44" s="145"/>
      <c r="E44" s="119"/>
      <c r="F44" s="120">
        <v>7125.54</v>
      </c>
      <c r="G44" s="121">
        <v>7060.88</v>
      </c>
      <c r="H44" s="121">
        <v>5053.81</v>
      </c>
      <c r="I44" s="121">
        <v>2007.07</v>
      </c>
      <c r="J44" s="121">
        <v>4106.88</v>
      </c>
      <c r="K44" s="121">
        <v>4103.46</v>
      </c>
      <c r="L44" s="121">
        <v>3.42</v>
      </c>
      <c r="M44" s="121">
        <v>2954</v>
      </c>
      <c r="N44" s="121">
        <v>950.35</v>
      </c>
      <c r="O44" s="121">
        <v>2003.65</v>
      </c>
      <c r="P44" s="121">
        <v>17.07</v>
      </c>
      <c r="Q44" s="121">
        <v>47.59</v>
      </c>
      <c r="R44" s="121">
        <v>1709.181</v>
      </c>
      <c r="S44" s="121">
        <v>1439.177</v>
      </c>
      <c r="T44" s="121">
        <v>270.004</v>
      </c>
      <c r="U44" s="121">
        <v>1302.703</v>
      </c>
      <c r="V44" s="121">
        <v>1302.37</v>
      </c>
      <c r="W44" s="121">
        <v>0.333</v>
      </c>
      <c r="X44" s="121">
        <v>406.478</v>
      </c>
      <c r="Y44" s="121">
        <v>136.807</v>
      </c>
      <c r="Z44" s="121">
        <v>269.671</v>
      </c>
    </row>
    <row r="45" spans="2:26" ht="15.75" customHeight="1">
      <c r="B45" s="119"/>
      <c r="C45" s="145" t="s">
        <v>228</v>
      </c>
      <c r="D45" s="145"/>
      <c r="E45" s="119"/>
      <c r="F45" s="120" t="s">
        <v>181</v>
      </c>
      <c r="G45" s="121" t="s">
        <v>181</v>
      </c>
      <c r="H45" s="121" t="s">
        <v>181</v>
      </c>
      <c r="I45" s="121" t="s">
        <v>181</v>
      </c>
      <c r="J45" s="121" t="s">
        <v>181</v>
      </c>
      <c r="K45" s="121" t="s">
        <v>181</v>
      </c>
      <c r="L45" s="121" t="s">
        <v>181</v>
      </c>
      <c r="M45" s="121" t="s">
        <v>181</v>
      </c>
      <c r="N45" s="121" t="s">
        <v>181</v>
      </c>
      <c r="O45" s="121" t="s">
        <v>181</v>
      </c>
      <c r="P45" s="121" t="s">
        <v>181</v>
      </c>
      <c r="Q45" s="121" t="s">
        <v>181</v>
      </c>
      <c r="R45" s="121" t="s">
        <v>181</v>
      </c>
      <c r="S45" s="121" t="s">
        <v>181</v>
      </c>
      <c r="T45" s="121" t="s">
        <v>181</v>
      </c>
      <c r="U45" s="121" t="s">
        <v>181</v>
      </c>
      <c r="V45" s="121" t="s">
        <v>181</v>
      </c>
      <c r="W45" s="121" t="s">
        <v>181</v>
      </c>
      <c r="X45" s="121" t="s">
        <v>181</v>
      </c>
      <c r="Y45" s="121" t="s">
        <v>181</v>
      </c>
      <c r="Z45" s="121" t="s">
        <v>181</v>
      </c>
    </row>
    <row r="46" spans="2:26" ht="15.75" customHeight="1">
      <c r="B46" s="119"/>
      <c r="C46" s="145" t="s">
        <v>211</v>
      </c>
      <c r="D46" s="145"/>
      <c r="E46" s="119"/>
      <c r="F46" s="120">
        <v>71146.77</v>
      </c>
      <c r="G46" s="121">
        <v>68238.6</v>
      </c>
      <c r="H46" s="121">
        <v>22953.55</v>
      </c>
      <c r="I46" s="121">
        <v>45285.05</v>
      </c>
      <c r="J46" s="121">
        <v>21760.54</v>
      </c>
      <c r="K46" s="121">
        <v>21699.11</v>
      </c>
      <c r="L46" s="121">
        <v>61.43</v>
      </c>
      <c r="M46" s="121">
        <v>46478.06</v>
      </c>
      <c r="N46" s="121">
        <v>1254.44</v>
      </c>
      <c r="O46" s="121">
        <v>45223.62</v>
      </c>
      <c r="P46" s="121">
        <v>145.65</v>
      </c>
      <c r="Q46" s="121">
        <v>2762.52</v>
      </c>
      <c r="R46" s="121">
        <v>11243.184</v>
      </c>
      <c r="S46" s="121">
        <v>5235.848</v>
      </c>
      <c r="T46" s="121">
        <v>6007.336</v>
      </c>
      <c r="U46" s="121">
        <v>5025.101</v>
      </c>
      <c r="V46" s="121">
        <v>5021.792</v>
      </c>
      <c r="W46" s="121">
        <v>3.309</v>
      </c>
      <c r="X46" s="121">
        <v>6218.083</v>
      </c>
      <c r="Y46" s="121">
        <v>214.056</v>
      </c>
      <c r="Z46" s="121">
        <v>6004.027</v>
      </c>
    </row>
    <row r="47" spans="2:26" ht="15.75" customHeight="1">
      <c r="B47" s="119"/>
      <c r="C47" s="145" t="s">
        <v>124</v>
      </c>
      <c r="D47" s="145"/>
      <c r="E47" s="119"/>
      <c r="F47" s="120" t="s">
        <v>181</v>
      </c>
      <c r="G47" s="121" t="s">
        <v>181</v>
      </c>
      <c r="H47" s="121" t="s">
        <v>181</v>
      </c>
      <c r="I47" s="121" t="s">
        <v>181</v>
      </c>
      <c r="J47" s="121" t="s">
        <v>181</v>
      </c>
      <c r="K47" s="121" t="s">
        <v>181</v>
      </c>
      <c r="L47" s="121" t="s">
        <v>181</v>
      </c>
      <c r="M47" s="121" t="s">
        <v>181</v>
      </c>
      <c r="N47" s="121" t="s">
        <v>181</v>
      </c>
      <c r="O47" s="121" t="s">
        <v>181</v>
      </c>
      <c r="P47" s="121" t="s">
        <v>181</v>
      </c>
      <c r="Q47" s="121" t="s">
        <v>181</v>
      </c>
      <c r="R47" s="121" t="s">
        <v>181</v>
      </c>
      <c r="S47" s="121" t="s">
        <v>181</v>
      </c>
      <c r="T47" s="121" t="s">
        <v>181</v>
      </c>
      <c r="U47" s="121" t="s">
        <v>181</v>
      </c>
      <c r="V47" s="121" t="s">
        <v>181</v>
      </c>
      <c r="W47" s="121" t="s">
        <v>181</v>
      </c>
      <c r="X47" s="121" t="s">
        <v>181</v>
      </c>
      <c r="Y47" s="121" t="s">
        <v>181</v>
      </c>
      <c r="Z47" s="121" t="s">
        <v>181</v>
      </c>
    </row>
    <row r="48" spans="2:26" ht="15.75" customHeight="1">
      <c r="B48" s="119"/>
      <c r="C48" s="145" t="s">
        <v>110</v>
      </c>
      <c r="D48" s="145"/>
      <c r="E48" s="119"/>
      <c r="F48" s="120">
        <v>49613.38</v>
      </c>
      <c r="G48" s="121">
        <v>48531.55</v>
      </c>
      <c r="H48" s="121">
        <v>37325.7</v>
      </c>
      <c r="I48" s="121">
        <v>11205.85</v>
      </c>
      <c r="J48" s="121">
        <v>28586</v>
      </c>
      <c r="K48" s="121">
        <v>28521.72</v>
      </c>
      <c r="L48" s="121">
        <v>64.28</v>
      </c>
      <c r="M48" s="121">
        <v>19945.55</v>
      </c>
      <c r="N48" s="121">
        <v>8803.98</v>
      </c>
      <c r="O48" s="121">
        <v>11141.57</v>
      </c>
      <c r="P48" s="121">
        <v>171.56</v>
      </c>
      <c r="Q48" s="121">
        <v>910.27</v>
      </c>
      <c r="R48" s="121">
        <v>9662.556</v>
      </c>
      <c r="S48" s="121">
        <v>8451.665</v>
      </c>
      <c r="T48" s="121">
        <v>1210.891</v>
      </c>
      <c r="U48" s="121">
        <v>6756.672</v>
      </c>
      <c r="V48" s="121">
        <v>6751.812</v>
      </c>
      <c r="W48" s="121">
        <v>4.86</v>
      </c>
      <c r="X48" s="121">
        <v>2905.884</v>
      </c>
      <c r="Y48" s="121">
        <v>1699.853</v>
      </c>
      <c r="Z48" s="121">
        <v>1206.031</v>
      </c>
    </row>
    <row r="49" spans="2:26" ht="15.75" customHeight="1">
      <c r="B49" s="119"/>
      <c r="C49" s="145" t="s">
        <v>114</v>
      </c>
      <c r="D49" s="145"/>
      <c r="E49" s="119"/>
      <c r="F49" s="120">
        <v>3481.97</v>
      </c>
      <c r="G49" s="121">
        <v>3396.23</v>
      </c>
      <c r="H49" s="121">
        <v>2270.59</v>
      </c>
      <c r="I49" s="121">
        <v>1125.64</v>
      </c>
      <c r="J49" s="121">
        <v>1702.25</v>
      </c>
      <c r="K49" s="121">
        <v>1692.77</v>
      </c>
      <c r="L49" s="121">
        <v>9.48</v>
      </c>
      <c r="M49" s="121">
        <v>1693.98</v>
      </c>
      <c r="N49" s="121">
        <v>577.82</v>
      </c>
      <c r="O49" s="121">
        <v>1116.16</v>
      </c>
      <c r="P49" s="121">
        <v>21.93</v>
      </c>
      <c r="Q49" s="121">
        <v>63.81</v>
      </c>
      <c r="R49" s="121">
        <v>497.693</v>
      </c>
      <c r="S49" s="121">
        <v>380.338</v>
      </c>
      <c r="T49" s="121">
        <v>117.355</v>
      </c>
      <c r="U49" s="121">
        <v>303.073</v>
      </c>
      <c r="V49" s="121">
        <v>302.379</v>
      </c>
      <c r="W49" s="121">
        <v>0.694</v>
      </c>
      <c r="X49" s="121">
        <v>194.62</v>
      </c>
      <c r="Y49" s="121">
        <v>77.959</v>
      </c>
      <c r="Z49" s="121">
        <v>116.661</v>
      </c>
    </row>
    <row r="50" spans="2:26" ht="15.75" customHeight="1">
      <c r="B50" s="119"/>
      <c r="C50" s="145" t="s">
        <v>229</v>
      </c>
      <c r="D50" s="145"/>
      <c r="E50" s="119"/>
      <c r="F50" s="120">
        <v>468.32</v>
      </c>
      <c r="G50" s="121">
        <v>461.67</v>
      </c>
      <c r="H50" s="121">
        <v>346.16</v>
      </c>
      <c r="I50" s="121">
        <v>115.51</v>
      </c>
      <c r="J50" s="121">
        <v>346.82</v>
      </c>
      <c r="K50" s="121">
        <v>343.99</v>
      </c>
      <c r="L50" s="121">
        <v>2.83</v>
      </c>
      <c r="M50" s="121">
        <v>114.85</v>
      </c>
      <c r="N50" s="121">
        <v>2.17</v>
      </c>
      <c r="O50" s="121">
        <v>112.68</v>
      </c>
      <c r="P50" s="121">
        <v>1.06</v>
      </c>
      <c r="Q50" s="121">
        <v>5.59</v>
      </c>
      <c r="R50" s="121">
        <v>49.517</v>
      </c>
      <c r="S50" s="121">
        <v>39.697</v>
      </c>
      <c r="T50" s="121">
        <v>9.82</v>
      </c>
      <c r="U50" s="121">
        <v>39.464</v>
      </c>
      <c r="V50" s="121">
        <v>39.428</v>
      </c>
      <c r="W50" s="121">
        <v>0.036</v>
      </c>
      <c r="X50" s="121">
        <v>10.053</v>
      </c>
      <c r="Y50" s="121">
        <v>0.269</v>
      </c>
      <c r="Z50" s="121">
        <v>9.784</v>
      </c>
    </row>
    <row r="51" spans="2:26" ht="15.75" customHeight="1">
      <c r="B51" s="119"/>
      <c r="C51" s="145" t="s">
        <v>123</v>
      </c>
      <c r="D51" s="145"/>
      <c r="E51" s="119"/>
      <c r="F51" s="120">
        <v>15122.48</v>
      </c>
      <c r="G51" s="121">
        <v>14414.55</v>
      </c>
      <c r="H51" s="121">
        <v>1744.72</v>
      </c>
      <c r="I51" s="121">
        <v>12669.83</v>
      </c>
      <c r="J51" s="121">
        <v>1685.74</v>
      </c>
      <c r="K51" s="121">
        <v>1680.25</v>
      </c>
      <c r="L51" s="121">
        <v>5.49</v>
      </c>
      <c r="M51" s="121">
        <v>12728.81</v>
      </c>
      <c r="N51" s="121">
        <v>64.47</v>
      </c>
      <c r="O51" s="121">
        <v>12664.34</v>
      </c>
      <c r="P51" s="121">
        <v>0.09</v>
      </c>
      <c r="Q51" s="121">
        <v>707.84</v>
      </c>
      <c r="R51" s="121">
        <v>2474.339</v>
      </c>
      <c r="S51" s="121">
        <v>480.844</v>
      </c>
      <c r="T51" s="121">
        <v>1993.495</v>
      </c>
      <c r="U51" s="121">
        <v>468.522</v>
      </c>
      <c r="V51" s="121">
        <v>468.101</v>
      </c>
      <c r="W51" s="121">
        <v>0.421</v>
      </c>
      <c r="X51" s="121">
        <v>2005.817</v>
      </c>
      <c r="Y51" s="121">
        <v>12.743</v>
      </c>
      <c r="Z51" s="121">
        <v>1993.074</v>
      </c>
    </row>
    <row r="52" spans="3:6" ht="5.25" customHeight="1" thickBot="1">
      <c r="C52" s="147"/>
      <c r="D52" s="147"/>
      <c r="F52" s="148"/>
    </row>
    <row r="53" spans="1:26" ht="15" customHeight="1">
      <c r="A53" s="10" t="s">
        <v>230</v>
      </c>
      <c r="B53" s="149"/>
      <c r="C53" s="149"/>
      <c r="D53" s="149"/>
      <c r="E53" s="149"/>
      <c r="F53" s="149"/>
      <c r="G53" s="149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</sheetData>
  <sheetProtection/>
  <mergeCells count="48">
    <mergeCell ref="C47:D47"/>
    <mergeCell ref="C48:D48"/>
    <mergeCell ref="C49:D49"/>
    <mergeCell ref="C50:D50"/>
    <mergeCell ref="C51:D51"/>
    <mergeCell ref="C52:D52"/>
    <mergeCell ref="C40:D40"/>
    <mergeCell ref="C42:D42"/>
    <mergeCell ref="C43:D43"/>
    <mergeCell ref="C44:D44"/>
    <mergeCell ref="C45:D45"/>
    <mergeCell ref="C46:D46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B13:C13"/>
    <mergeCell ref="B14:C14"/>
    <mergeCell ref="B16:D16"/>
    <mergeCell ref="B18:D18"/>
    <mergeCell ref="C20:D20"/>
    <mergeCell ref="C21:D21"/>
    <mergeCell ref="U6:U8"/>
    <mergeCell ref="X6:X8"/>
    <mergeCell ref="J7:J8"/>
    <mergeCell ref="M7:M8"/>
    <mergeCell ref="B10:C10"/>
    <mergeCell ref="B12:C12"/>
    <mergeCell ref="A5:E8"/>
    <mergeCell ref="F5:F8"/>
    <mergeCell ref="R5:T7"/>
    <mergeCell ref="G6:G8"/>
    <mergeCell ref="P6:P8"/>
    <mergeCell ref="Q6:Q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1">
      <selection activeCell="I18" sqref="I18"/>
    </sheetView>
  </sheetViews>
  <sheetFormatPr defaultColWidth="9.00390625" defaultRowHeight="13.5"/>
  <cols>
    <col min="1" max="1" width="0.875" style="26" customWidth="1"/>
    <col min="2" max="2" width="2.125" style="26" customWidth="1"/>
    <col min="3" max="3" width="5.125" style="26" customWidth="1"/>
    <col min="4" max="4" width="5.00390625" style="26" customWidth="1"/>
    <col min="5" max="5" width="0.5" style="26" customWidth="1"/>
    <col min="6" max="10" width="6.125" style="26" customWidth="1"/>
    <col min="11" max="11" width="6.25390625" style="26" customWidth="1"/>
    <col min="12" max="13" width="6.125" style="26" customWidth="1"/>
    <col min="14" max="14" width="6.25390625" style="26" customWidth="1"/>
    <col min="15" max="15" width="6.125" style="26" customWidth="1"/>
    <col min="16" max="17" width="5.75390625" style="26" customWidth="1"/>
    <col min="18" max="24" width="6.625" style="26" customWidth="1"/>
    <col min="25" max="25" width="6.125" style="26" customWidth="1"/>
    <col min="26" max="29" width="6.625" style="26" customWidth="1"/>
    <col min="30" max="30" width="7.875" style="26" customWidth="1"/>
    <col min="31" max="16384" width="9.00390625" style="26" customWidth="1"/>
  </cols>
  <sheetData>
    <row r="1" ht="17.25">
      <c r="M1" s="1" t="s">
        <v>231</v>
      </c>
    </row>
    <row r="2" ht="21" customHeight="1">
      <c r="M2" s="1"/>
    </row>
    <row r="3" spans="1:17" ht="13.5" customHeight="1">
      <c r="A3" s="150" t="s">
        <v>232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3.5" customHeight="1">
      <c r="A4" s="152" t="s">
        <v>233</v>
      </c>
      <c r="B4" s="152"/>
      <c r="C4" s="153"/>
      <c r="D4" s="153"/>
      <c r="E4" s="153"/>
      <c r="F4" s="153"/>
      <c r="G4" s="153"/>
      <c r="H4" s="153"/>
      <c r="I4" s="153"/>
      <c r="J4" s="154"/>
      <c r="K4" s="153"/>
      <c r="L4" s="153"/>
      <c r="M4" s="153"/>
      <c r="N4" s="153"/>
      <c r="O4" s="153"/>
      <c r="P4" s="153"/>
      <c r="Q4" s="153"/>
    </row>
    <row r="5" spans="1:17" ht="13.5" customHeight="1">
      <c r="A5" s="152" t="s">
        <v>234</v>
      </c>
      <c r="B5" s="152"/>
      <c r="C5" s="153"/>
      <c r="D5" s="153"/>
      <c r="E5" s="153"/>
      <c r="F5" s="153"/>
      <c r="G5" s="153"/>
      <c r="H5" s="153"/>
      <c r="I5" s="153"/>
      <c r="J5" s="154"/>
      <c r="K5" s="153"/>
      <c r="L5" s="153"/>
      <c r="M5" s="153"/>
      <c r="N5" s="153"/>
      <c r="O5" s="153"/>
      <c r="P5" s="153"/>
      <c r="Q5" s="153"/>
    </row>
    <row r="6" spans="1:17" ht="13.5" customHeight="1">
      <c r="A6" s="152" t="s">
        <v>235</v>
      </c>
      <c r="B6" s="152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</row>
    <row r="7" spans="1:5" ht="12" customHeight="1" thickBot="1">
      <c r="A7" s="95" t="s">
        <v>160</v>
      </c>
      <c r="B7" s="25"/>
      <c r="C7" s="25"/>
      <c r="D7" s="25"/>
      <c r="E7" s="25"/>
    </row>
    <row r="8" spans="1:30" ht="15" customHeight="1" thickTop="1">
      <c r="A8" s="51" t="s">
        <v>100</v>
      </c>
      <c r="B8" s="51"/>
      <c r="C8" s="51"/>
      <c r="D8" s="51"/>
      <c r="E8" s="51"/>
      <c r="F8" s="155" t="s">
        <v>236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7" t="s">
        <v>237</v>
      </c>
      <c r="AD8" s="158" t="s">
        <v>238</v>
      </c>
    </row>
    <row r="9" spans="1:30" ht="15" customHeight="1">
      <c r="A9" s="129"/>
      <c r="B9" s="129"/>
      <c r="C9" s="129"/>
      <c r="D9" s="129"/>
      <c r="E9" s="129"/>
      <c r="F9" s="159" t="s">
        <v>103</v>
      </c>
      <c r="G9" s="160" t="s">
        <v>239</v>
      </c>
      <c r="H9" s="161"/>
      <c r="I9" s="161"/>
      <c r="J9" s="161"/>
      <c r="K9" s="161"/>
      <c r="L9" s="161"/>
      <c r="M9" s="161"/>
      <c r="N9" s="161"/>
      <c r="O9" s="161"/>
      <c r="P9" s="161"/>
      <c r="Q9" s="162"/>
      <c r="R9" s="163" t="s">
        <v>240</v>
      </c>
      <c r="S9" s="163"/>
      <c r="T9" s="164" t="s">
        <v>241</v>
      </c>
      <c r="U9" s="165"/>
      <c r="V9" s="165"/>
      <c r="W9" s="165"/>
      <c r="X9" s="165"/>
      <c r="Y9" s="165"/>
      <c r="Z9" s="165"/>
      <c r="AA9" s="165"/>
      <c r="AB9" s="165"/>
      <c r="AC9" s="166"/>
      <c r="AD9" s="167"/>
    </row>
    <row r="10" spans="1:30" ht="15" customHeight="1">
      <c r="A10" s="129"/>
      <c r="B10" s="129"/>
      <c r="C10" s="129"/>
      <c r="D10" s="129"/>
      <c r="E10" s="129"/>
      <c r="F10" s="159"/>
      <c r="G10" s="160" t="s">
        <v>242</v>
      </c>
      <c r="H10" s="161"/>
      <c r="I10" s="161"/>
      <c r="J10" s="161"/>
      <c r="K10" s="161"/>
      <c r="L10" s="161"/>
      <c r="M10" s="160" t="s">
        <v>243</v>
      </c>
      <c r="N10" s="161"/>
      <c r="O10" s="161"/>
      <c r="P10" s="161"/>
      <c r="Q10" s="162"/>
      <c r="R10" s="163"/>
      <c r="S10" s="163"/>
      <c r="T10" s="159"/>
      <c r="U10" s="163"/>
      <c r="V10" s="163"/>
      <c r="W10" s="163"/>
      <c r="X10" s="163"/>
      <c r="Y10" s="163"/>
      <c r="Z10" s="163"/>
      <c r="AA10" s="163"/>
      <c r="AB10" s="163"/>
      <c r="AC10" s="166"/>
      <c r="AD10" s="167"/>
    </row>
    <row r="11" spans="1:30" ht="15" customHeight="1">
      <c r="A11" s="52"/>
      <c r="B11" s="52"/>
      <c r="C11" s="52"/>
      <c r="D11" s="52"/>
      <c r="E11" s="52"/>
      <c r="F11" s="168"/>
      <c r="G11" s="169" t="s">
        <v>244</v>
      </c>
      <c r="H11" s="169" t="s">
        <v>170</v>
      </c>
      <c r="I11" s="169" t="s">
        <v>175</v>
      </c>
      <c r="J11" s="169" t="s">
        <v>171</v>
      </c>
      <c r="K11" s="169" t="s">
        <v>245</v>
      </c>
      <c r="L11" s="169" t="s">
        <v>201</v>
      </c>
      <c r="M11" s="169" t="s">
        <v>246</v>
      </c>
      <c r="N11" s="170" t="s">
        <v>247</v>
      </c>
      <c r="O11" s="169" t="s">
        <v>248</v>
      </c>
      <c r="P11" s="169" t="s">
        <v>249</v>
      </c>
      <c r="Q11" s="171" t="s">
        <v>174</v>
      </c>
      <c r="R11" s="172" t="s">
        <v>250</v>
      </c>
      <c r="S11" s="171" t="s">
        <v>251</v>
      </c>
      <c r="T11" s="169" t="s">
        <v>252</v>
      </c>
      <c r="U11" s="169" t="s">
        <v>253</v>
      </c>
      <c r="V11" s="169" t="s">
        <v>254</v>
      </c>
      <c r="W11" s="169" t="s">
        <v>255</v>
      </c>
      <c r="X11" s="173" t="s">
        <v>256</v>
      </c>
      <c r="Y11" s="169" t="s">
        <v>257</v>
      </c>
      <c r="Z11" s="169" t="s">
        <v>258</v>
      </c>
      <c r="AA11" s="169" t="s">
        <v>259</v>
      </c>
      <c r="AB11" s="174" t="s">
        <v>260</v>
      </c>
      <c r="AC11" s="175"/>
      <c r="AD11" s="176"/>
    </row>
    <row r="12" spans="6:13" ht="8.25" customHeight="1">
      <c r="F12" s="27"/>
      <c r="G12" s="74"/>
      <c r="H12" s="74"/>
      <c r="I12" s="74"/>
      <c r="J12" s="74"/>
      <c r="K12" s="74"/>
      <c r="L12" s="74"/>
      <c r="M12" s="74"/>
    </row>
    <row r="13" spans="2:30" ht="15.75" customHeight="1">
      <c r="B13" s="177" t="s">
        <v>261</v>
      </c>
      <c r="C13" s="177"/>
      <c r="D13" s="178" t="s">
        <v>262</v>
      </c>
      <c r="F13" s="91">
        <v>556</v>
      </c>
      <c r="G13" s="79">
        <v>325</v>
      </c>
      <c r="H13" s="79" t="s">
        <v>93</v>
      </c>
      <c r="I13" s="79">
        <v>169</v>
      </c>
      <c r="J13" s="79">
        <v>12</v>
      </c>
      <c r="K13" s="79">
        <v>78</v>
      </c>
      <c r="L13" s="79">
        <v>66</v>
      </c>
      <c r="M13" s="79" t="s">
        <v>93</v>
      </c>
      <c r="N13" s="179">
        <v>39</v>
      </c>
      <c r="O13" s="79" t="s">
        <v>93</v>
      </c>
      <c r="P13" s="79" t="s">
        <v>93</v>
      </c>
      <c r="Q13" s="179">
        <v>192</v>
      </c>
      <c r="R13" s="179">
        <v>177</v>
      </c>
      <c r="S13" s="179">
        <v>379</v>
      </c>
      <c r="T13" s="179">
        <v>45</v>
      </c>
      <c r="U13" s="179">
        <v>479</v>
      </c>
      <c r="V13" s="79" t="s">
        <v>93</v>
      </c>
      <c r="W13" s="79" t="s">
        <v>93</v>
      </c>
      <c r="X13" s="79" t="s">
        <v>93</v>
      </c>
      <c r="Y13" s="79" t="s">
        <v>93</v>
      </c>
      <c r="Z13" s="179">
        <v>0.2625</v>
      </c>
      <c r="AA13" s="179">
        <v>15</v>
      </c>
      <c r="AB13" s="179">
        <v>17</v>
      </c>
      <c r="AC13" s="179">
        <v>80</v>
      </c>
      <c r="AD13" s="179" t="s">
        <v>263</v>
      </c>
    </row>
    <row r="14" spans="2:30" ht="15.75" customHeight="1">
      <c r="B14" s="180" t="s">
        <v>264</v>
      </c>
      <c r="C14" s="180"/>
      <c r="D14" s="8">
        <v>2001</v>
      </c>
      <c r="F14" s="91">
        <v>490.71</v>
      </c>
      <c r="G14" s="79">
        <v>287.08</v>
      </c>
      <c r="H14" s="79">
        <v>0.64</v>
      </c>
      <c r="I14" s="79">
        <v>114.5</v>
      </c>
      <c r="J14" s="79">
        <v>13.66</v>
      </c>
      <c r="K14" s="79">
        <v>110.69</v>
      </c>
      <c r="L14" s="79">
        <v>47.59</v>
      </c>
      <c r="M14" s="79" t="s">
        <v>93</v>
      </c>
      <c r="N14" s="179">
        <v>60.77</v>
      </c>
      <c r="O14" s="79" t="s">
        <v>93</v>
      </c>
      <c r="P14" s="79" t="s">
        <v>93</v>
      </c>
      <c r="Q14" s="179">
        <v>142.86</v>
      </c>
      <c r="R14" s="179">
        <v>168.24</v>
      </c>
      <c r="S14" s="179">
        <v>322.47</v>
      </c>
      <c r="T14" s="179">
        <v>59.77</v>
      </c>
      <c r="U14" s="179">
        <v>382.22</v>
      </c>
      <c r="V14" s="79">
        <v>0</v>
      </c>
      <c r="W14" s="79">
        <v>0</v>
      </c>
      <c r="X14" s="79">
        <v>0</v>
      </c>
      <c r="Y14" s="79">
        <v>0</v>
      </c>
      <c r="Z14" s="179">
        <v>4.01</v>
      </c>
      <c r="AA14" s="179">
        <v>21.01</v>
      </c>
      <c r="AB14" s="179">
        <v>23.24</v>
      </c>
      <c r="AC14" s="179">
        <v>236.52</v>
      </c>
      <c r="AD14" s="179" t="s">
        <v>265</v>
      </c>
    </row>
    <row r="15" spans="2:30" ht="15.75" customHeight="1">
      <c r="B15" s="181" t="s">
        <v>266</v>
      </c>
      <c r="C15" s="181"/>
      <c r="D15" s="8">
        <v>2002</v>
      </c>
      <c r="F15" s="91">
        <v>418.87</v>
      </c>
      <c r="G15" s="79">
        <v>215.53</v>
      </c>
      <c r="H15" s="79">
        <v>0.64</v>
      </c>
      <c r="I15" s="79">
        <v>112.12</v>
      </c>
      <c r="J15" s="79">
        <v>7.27</v>
      </c>
      <c r="K15" s="79">
        <v>63.01</v>
      </c>
      <c r="L15" s="79">
        <v>33.13</v>
      </c>
      <c r="M15" s="79" t="s">
        <v>93</v>
      </c>
      <c r="N15" s="179">
        <v>21.5</v>
      </c>
      <c r="O15" s="79" t="s">
        <v>93</v>
      </c>
      <c r="P15" s="179">
        <v>2.5</v>
      </c>
      <c r="Q15" s="179">
        <v>179.34</v>
      </c>
      <c r="R15" s="179">
        <v>103.72</v>
      </c>
      <c r="S15" s="179">
        <v>315.35</v>
      </c>
      <c r="T15" s="179">
        <v>23.94</v>
      </c>
      <c r="U15" s="179">
        <v>326.02</v>
      </c>
      <c r="V15" s="179">
        <v>0.54</v>
      </c>
      <c r="W15" s="79">
        <v>0</v>
      </c>
      <c r="X15" s="179">
        <v>0.75</v>
      </c>
      <c r="Y15" s="79">
        <v>0</v>
      </c>
      <c r="Z15" s="179">
        <v>6.04</v>
      </c>
      <c r="AA15" s="179">
        <v>18.09</v>
      </c>
      <c r="AB15" s="179">
        <v>43.49</v>
      </c>
      <c r="AC15" s="179">
        <v>423.74</v>
      </c>
      <c r="AD15" s="179" t="s">
        <v>267</v>
      </c>
    </row>
    <row r="16" spans="2:30" ht="15.75" customHeight="1">
      <c r="B16" s="181" t="s">
        <v>268</v>
      </c>
      <c r="C16" s="181"/>
      <c r="D16" s="8">
        <v>2003</v>
      </c>
      <c r="F16" s="91">
        <v>287.95</v>
      </c>
      <c r="G16" s="79">
        <v>133.35</v>
      </c>
      <c r="H16" s="79" t="s">
        <v>93</v>
      </c>
      <c r="I16" s="79">
        <v>40.06</v>
      </c>
      <c r="J16" s="79">
        <v>10.83</v>
      </c>
      <c r="K16" s="79">
        <v>50.67</v>
      </c>
      <c r="L16" s="79">
        <v>31.79</v>
      </c>
      <c r="M16" s="79" t="s">
        <v>93</v>
      </c>
      <c r="N16" s="179">
        <v>34.41</v>
      </c>
      <c r="O16" s="79" t="s">
        <v>93</v>
      </c>
      <c r="P16" s="79" t="s">
        <v>93</v>
      </c>
      <c r="Q16" s="179">
        <v>120.19</v>
      </c>
      <c r="R16" s="179">
        <v>92.28</v>
      </c>
      <c r="S16" s="179">
        <v>196</v>
      </c>
      <c r="T16" s="179">
        <v>23.33</v>
      </c>
      <c r="U16" s="179">
        <v>191.13</v>
      </c>
      <c r="V16" s="79">
        <v>0</v>
      </c>
      <c r="W16" s="179">
        <v>2.4</v>
      </c>
      <c r="X16" s="79" t="s">
        <v>93</v>
      </c>
      <c r="Y16" s="79" t="s">
        <v>93</v>
      </c>
      <c r="Z16" s="179">
        <v>0.18</v>
      </c>
      <c r="AA16" s="179">
        <v>18.49</v>
      </c>
      <c r="AB16" s="179">
        <v>52.12</v>
      </c>
      <c r="AC16" s="179">
        <v>378</v>
      </c>
      <c r="AD16" s="179" t="s">
        <v>269</v>
      </c>
    </row>
    <row r="17" spans="2:30" s="5" customFormat="1" ht="15.75" customHeight="1">
      <c r="B17" s="182" t="s">
        <v>270</v>
      </c>
      <c r="C17" s="182"/>
      <c r="D17" s="144">
        <v>2004</v>
      </c>
      <c r="F17" s="90">
        <f aca="true" t="shared" si="0" ref="F17:AC17">IF(SUM(F19:F21)=0,"-",SUM(F19:F21))</f>
        <v>335.99</v>
      </c>
      <c r="G17" s="81">
        <f t="shared" si="0"/>
        <v>131.25</v>
      </c>
      <c r="H17" s="81" t="str">
        <f t="shared" si="0"/>
        <v>-</v>
      </c>
      <c r="I17" s="81">
        <f t="shared" si="0"/>
        <v>25.7</v>
      </c>
      <c r="J17" s="81">
        <f t="shared" si="0"/>
        <v>15.049999999999999</v>
      </c>
      <c r="K17" s="81">
        <f t="shared" si="0"/>
        <v>62.69</v>
      </c>
      <c r="L17" s="81">
        <f t="shared" si="0"/>
        <v>27.809999999999995</v>
      </c>
      <c r="M17" s="81" t="str">
        <f t="shared" si="0"/>
        <v>-</v>
      </c>
      <c r="N17" s="81">
        <f t="shared" si="0"/>
        <v>75.83999999999999</v>
      </c>
      <c r="O17" s="81" t="str">
        <f t="shared" si="0"/>
        <v>-</v>
      </c>
      <c r="P17" s="81">
        <f t="shared" si="0"/>
        <v>3.72</v>
      </c>
      <c r="Q17" s="81">
        <f t="shared" si="0"/>
        <v>125.17999999999999</v>
      </c>
      <c r="R17" s="81">
        <f t="shared" si="0"/>
        <v>179.97000000000003</v>
      </c>
      <c r="S17" s="81">
        <f t="shared" si="0"/>
        <v>156.01999999999998</v>
      </c>
      <c r="T17" s="81">
        <f t="shared" si="0"/>
        <v>15.509999999999998</v>
      </c>
      <c r="U17" s="81">
        <f t="shared" si="0"/>
        <v>211.04</v>
      </c>
      <c r="V17" s="81">
        <f t="shared" si="0"/>
        <v>0.29000000000000004</v>
      </c>
      <c r="W17" s="81">
        <f t="shared" si="0"/>
        <v>0.01</v>
      </c>
      <c r="X17" s="81">
        <f t="shared" si="0"/>
        <v>2.29</v>
      </c>
      <c r="Y17" s="81">
        <f t="shared" si="0"/>
        <v>3.23</v>
      </c>
      <c r="Z17" s="81">
        <f t="shared" si="0"/>
        <v>9.929999999999998</v>
      </c>
      <c r="AA17" s="81">
        <f t="shared" si="0"/>
        <v>20.19</v>
      </c>
      <c r="AB17" s="81">
        <f t="shared" si="0"/>
        <v>73.5</v>
      </c>
      <c r="AC17" s="81">
        <f t="shared" si="0"/>
        <v>360.9</v>
      </c>
      <c r="AD17" s="183" t="s">
        <v>271</v>
      </c>
    </row>
    <row r="18" spans="6:30" s="5" customFormat="1" ht="15.75" customHeight="1">
      <c r="F18" s="90"/>
      <c r="G18" s="81"/>
      <c r="H18" s="81"/>
      <c r="I18" s="81"/>
      <c r="J18" s="81"/>
      <c r="K18" s="81"/>
      <c r="L18" s="81"/>
      <c r="M18" s="81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2:30" s="5" customFormat="1" ht="15.75" customHeight="1">
      <c r="B19" s="113" t="s">
        <v>153</v>
      </c>
      <c r="C19" s="113"/>
      <c r="D19" s="113"/>
      <c r="E19" s="184"/>
      <c r="F19" s="90">
        <f aca="true" t="shared" si="1" ref="F19:AC19">IF(SUM(F23:F43)=0,"-",SUM(F23:F43))</f>
        <v>263.2</v>
      </c>
      <c r="G19" s="81">
        <f t="shared" si="1"/>
        <v>118</v>
      </c>
      <c r="H19" s="81" t="str">
        <f t="shared" si="1"/>
        <v>-</v>
      </c>
      <c r="I19" s="81">
        <f t="shared" si="1"/>
        <v>23.5</v>
      </c>
      <c r="J19" s="81">
        <f t="shared" si="1"/>
        <v>15.049999999999999</v>
      </c>
      <c r="K19" s="81">
        <f t="shared" si="1"/>
        <v>53.42999999999999</v>
      </c>
      <c r="L19" s="81">
        <f t="shared" si="1"/>
        <v>26.019999999999996</v>
      </c>
      <c r="M19" s="81" t="str">
        <f t="shared" si="1"/>
        <v>-</v>
      </c>
      <c r="N19" s="81">
        <f t="shared" si="1"/>
        <v>52.51999999999999</v>
      </c>
      <c r="O19" s="81" t="str">
        <f t="shared" si="1"/>
        <v>-</v>
      </c>
      <c r="P19" s="81">
        <f t="shared" si="1"/>
        <v>0.98</v>
      </c>
      <c r="Q19" s="81">
        <f t="shared" si="1"/>
        <v>91.69999999999999</v>
      </c>
      <c r="R19" s="81">
        <f t="shared" si="1"/>
        <v>141.73000000000002</v>
      </c>
      <c r="S19" s="81">
        <f t="shared" si="1"/>
        <v>121.47</v>
      </c>
      <c r="T19" s="81">
        <f t="shared" si="1"/>
        <v>13.669999999999998</v>
      </c>
      <c r="U19" s="81">
        <f t="shared" si="1"/>
        <v>156.19</v>
      </c>
      <c r="V19" s="81">
        <f t="shared" si="1"/>
        <v>0.07</v>
      </c>
      <c r="W19" s="81">
        <f t="shared" si="1"/>
        <v>0.01</v>
      </c>
      <c r="X19" s="81">
        <f t="shared" si="1"/>
        <v>1.79</v>
      </c>
      <c r="Y19" s="81">
        <f t="shared" si="1"/>
        <v>3.23</v>
      </c>
      <c r="Z19" s="81">
        <f t="shared" si="1"/>
        <v>9.929999999999998</v>
      </c>
      <c r="AA19" s="81">
        <f t="shared" si="1"/>
        <v>13.920000000000002</v>
      </c>
      <c r="AB19" s="81">
        <f t="shared" si="1"/>
        <v>64.39</v>
      </c>
      <c r="AC19" s="81">
        <f t="shared" si="1"/>
        <v>290.19</v>
      </c>
      <c r="AD19" s="183" t="s">
        <v>272</v>
      </c>
    </row>
    <row r="20" spans="2:30" s="5" customFormat="1" ht="15.75" customHeight="1">
      <c r="B20" s="117"/>
      <c r="C20" s="117"/>
      <c r="D20" s="117"/>
      <c r="E20" s="184"/>
      <c r="F20" s="90"/>
      <c r="G20" s="81"/>
      <c r="H20" s="81"/>
      <c r="I20" s="81"/>
      <c r="J20" s="81"/>
      <c r="K20" s="81"/>
      <c r="L20" s="81"/>
      <c r="M20" s="81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</row>
    <row r="21" spans="2:30" s="5" customFormat="1" ht="15.75" customHeight="1">
      <c r="B21" s="113" t="s">
        <v>154</v>
      </c>
      <c r="C21" s="113"/>
      <c r="D21" s="113"/>
      <c r="E21" s="184"/>
      <c r="F21" s="90">
        <f aca="true" t="shared" si="2" ref="F21:AC21">IF(SUM(F45:F54)=0,"-",SUM(F45:F54))</f>
        <v>72.79</v>
      </c>
      <c r="G21" s="81">
        <f t="shared" si="2"/>
        <v>13.25</v>
      </c>
      <c r="H21" s="81" t="str">
        <f t="shared" si="2"/>
        <v>-</v>
      </c>
      <c r="I21" s="81">
        <f t="shared" si="2"/>
        <v>2.2</v>
      </c>
      <c r="J21" s="81" t="str">
        <f t="shared" si="2"/>
        <v>-</v>
      </c>
      <c r="K21" s="81">
        <f t="shared" si="2"/>
        <v>9.260000000000002</v>
      </c>
      <c r="L21" s="81">
        <f t="shared" si="2"/>
        <v>1.79</v>
      </c>
      <c r="M21" s="81" t="str">
        <f t="shared" si="2"/>
        <v>-</v>
      </c>
      <c r="N21" s="81">
        <f t="shared" si="2"/>
        <v>23.32</v>
      </c>
      <c r="O21" s="81" t="str">
        <f t="shared" si="2"/>
        <v>-</v>
      </c>
      <c r="P21" s="81">
        <f t="shared" si="2"/>
        <v>2.74</v>
      </c>
      <c r="Q21" s="81">
        <f t="shared" si="2"/>
        <v>33.480000000000004</v>
      </c>
      <c r="R21" s="81">
        <f t="shared" si="2"/>
        <v>38.239999999999995</v>
      </c>
      <c r="S21" s="81">
        <f t="shared" si="2"/>
        <v>34.55</v>
      </c>
      <c r="T21" s="81">
        <f t="shared" si="2"/>
        <v>1.8399999999999999</v>
      </c>
      <c r="U21" s="81">
        <f t="shared" si="2"/>
        <v>54.85</v>
      </c>
      <c r="V21" s="81">
        <f t="shared" si="2"/>
        <v>0.22</v>
      </c>
      <c r="W21" s="81" t="str">
        <f t="shared" si="2"/>
        <v>-</v>
      </c>
      <c r="X21" s="81">
        <f t="shared" si="2"/>
        <v>0.5</v>
      </c>
      <c r="Y21" s="81" t="str">
        <f t="shared" si="2"/>
        <v>-</v>
      </c>
      <c r="Z21" s="81" t="str">
        <f t="shared" si="2"/>
        <v>-</v>
      </c>
      <c r="AA21" s="81">
        <f t="shared" si="2"/>
        <v>6.2700000000000005</v>
      </c>
      <c r="AB21" s="81">
        <f t="shared" si="2"/>
        <v>9.11</v>
      </c>
      <c r="AC21" s="81">
        <f t="shared" si="2"/>
        <v>70.71000000000001</v>
      </c>
      <c r="AD21" s="183" t="s">
        <v>273</v>
      </c>
    </row>
    <row r="22" spans="2:30" ht="15.75" customHeight="1">
      <c r="B22" s="119"/>
      <c r="C22" s="119"/>
      <c r="D22" s="119"/>
      <c r="E22" s="122"/>
      <c r="F22" s="91"/>
      <c r="G22" s="79"/>
      <c r="H22" s="79"/>
      <c r="I22" s="79"/>
      <c r="J22" s="79"/>
      <c r="K22" s="79"/>
      <c r="L22" s="79"/>
      <c r="M22" s="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</row>
    <row r="23" spans="2:30" ht="14.25" customHeight="1">
      <c r="B23" s="119"/>
      <c r="C23" s="145" t="s">
        <v>107</v>
      </c>
      <c r="D23" s="145"/>
      <c r="E23" s="122"/>
      <c r="F23" s="91">
        <f aca="true" t="shared" si="3" ref="F23:F43">IF(SUM(G23,M23:Q23)=0,"-",SUM(G23,M23:Q23))</f>
        <v>2.53</v>
      </c>
      <c r="G23" s="79">
        <f aca="true" t="shared" si="4" ref="G23:G43">IF(SUM(H23:L23)=0,"-",SUM(H23:L23))</f>
        <v>2.53</v>
      </c>
      <c r="H23" s="79" t="s">
        <v>93</v>
      </c>
      <c r="I23" s="79">
        <v>0.59</v>
      </c>
      <c r="J23" s="79" t="s">
        <v>93</v>
      </c>
      <c r="K23" s="79">
        <v>1.94</v>
      </c>
      <c r="L23" s="79" t="s">
        <v>93</v>
      </c>
      <c r="M23" s="79" t="s">
        <v>93</v>
      </c>
      <c r="N23" s="79" t="s">
        <v>93</v>
      </c>
      <c r="O23" s="79" t="s">
        <v>93</v>
      </c>
      <c r="P23" s="79" t="s">
        <v>93</v>
      </c>
      <c r="Q23" s="79" t="s">
        <v>93</v>
      </c>
      <c r="R23" s="179">
        <v>0.59</v>
      </c>
      <c r="S23" s="179">
        <v>1.94</v>
      </c>
      <c r="T23" s="79" t="s">
        <v>93</v>
      </c>
      <c r="U23" s="179">
        <v>0.59</v>
      </c>
      <c r="V23" s="79" t="s">
        <v>93</v>
      </c>
      <c r="W23" s="79" t="s">
        <v>93</v>
      </c>
      <c r="X23" s="79" t="s">
        <v>93</v>
      </c>
      <c r="Y23" s="79" t="s">
        <v>93</v>
      </c>
      <c r="Z23" s="79" t="s">
        <v>93</v>
      </c>
      <c r="AA23" s="179">
        <v>1.94</v>
      </c>
      <c r="AB23" s="79" t="s">
        <v>93</v>
      </c>
      <c r="AC23" s="79" t="s">
        <v>93</v>
      </c>
      <c r="AD23" s="179" t="s">
        <v>274</v>
      </c>
    </row>
    <row r="24" spans="2:30" ht="14.25" customHeight="1">
      <c r="B24" s="119"/>
      <c r="C24" s="145" t="s">
        <v>108</v>
      </c>
      <c r="D24" s="145"/>
      <c r="E24" s="122"/>
      <c r="F24" s="91" t="str">
        <f t="shared" si="3"/>
        <v>-</v>
      </c>
      <c r="G24" s="79" t="str">
        <f t="shared" si="4"/>
        <v>-</v>
      </c>
      <c r="H24" s="79" t="s">
        <v>93</v>
      </c>
      <c r="I24" s="79" t="s">
        <v>93</v>
      </c>
      <c r="J24" s="79" t="s">
        <v>93</v>
      </c>
      <c r="K24" s="79" t="s">
        <v>93</v>
      </c>
      <c r="L24" s="79" t="s">
        <v>93</v>
      </c>
      <c r="M24" s="79" t="s">
        <v>93</v>
      </c>
      <c r="N24" s="79" t="s">
        <v>93</v>
      </c>
      <c r="O24" s="79" t="s">
        <v>93</v>
      </c>
      <c r="P24" s="79" t="s">
        <v>93</v>
      </c>
      <c r="Q24" s="79" t="s">
        <v>93</v>
      </c>
      <c r="R24" s="79" t="s">
        <v>93</v>
      </c>
      <c r="S24" s="79" t="s">
        <v>93</v>
      </c>
      <c r="T24" s="79" t="s">
        <v>93</v>
      </c>
      <c r="U24" s="79" t="s">
        <v>93</v>
      </c>
      <c r="V24" s="79" t="s">
        <v>93</v>
      </c>
      <c r="W24" s="79" t="s">
        <v>93</v>
      </c>
      <c r="X24" s="79" t="s">
        <v>93</v>
      </c>
      <c r="Y24" s="79" t="s">
        <v>93</v>
      </c>
      <c r="Z24" s="79" t="s">
        <v>93</v>
      </c>
      <c r="AA24" s="79" t="s">
        <v>93</v>
      </c>
      <c r="AB24" s="79" t="s">
        <v>93</v>
      </c>
      <c r="AC24" s="79" t="s">
        <v>93</v>
      </c>
      <c r="AD24" s="179" t="s">
        <v>274</v>
      </c>
    </row>
    <row r="25" spans="2:30" ht="14.25" customHeight="1">
      <c r="B25" s="119"/>
      <c r="C25" s="145" t="s">
        <v>0</v>
      </c>
      <c r="D25" s="145"/>
      <c r="E25" s="122"/>
      <c r="F25" s="91">
        <f t="shared" si="3"/>
        <v>70.89</v>
      </c>
      <c r="G25" s="79">
        <f t="shared" si="4"/>
        <v>22.189999999999998</v>
      </c>
      <c r="H25" s="79" t="s">
        <v>93</v>
      </c>
      <c r="I25" s="79" t="s">
        <v>93</v>
      </c>
      <c r="J25" s="79">
        <v>13.04</v>
      </c>
      <c r="K25" s="79">
        <v>7.83</v>
      </c>
      <c r="L25" s="79">
        <v>1.32</v>
      </c>
      <c r="M25" s="79" t="s">
        <v>93</v>
      </c>
      <c r="N25" s="179">
        <v>9.81</v>
      </c>
      <c r="O25" s="79" t="s">
        <v>93</v>
      </c>
      <c r="P25" s="179">
        <v>0.28</v>
      </c>
      <c r="Q25" s="179">
        <v>38.61</v>
      </c>
      <c r="R25" s="179">
        <v>22.07</v>
      </c>
      <c r="S25" s="179">
        <v>48.82</v>
      </c>
      <c r="T25" s="179">
        <v>1.57</v>
      </c>
      <c r="U25" s="179">
        <v>56.99</v>
      </c>
      <c r="V25" s="79" t="s">
        <v>93</v>
      </c>
      <c r="W25" s="79" t="s">
        <v>93</v>
      </c>
      <c r="X25" s="79" t="s">
        <v>93</v>
      </c>
      <c r="Y25" s="79" t="s">
        <v>93</v>
      </c>
      <c r="Z25" s="79" t="s">
        <v>93</v>
      </c>
      <c r="AA25" s="179">
        <v>2.7</v>
      </c>
      <c r="AB25" s="179">
        <v>9.63</v>
      </c>
      <c r="AC25" s="179">
        <v>0.64</v>
      </c>
      <c r="AD25" s="179" t="s">
        <v>275</v>
      </c>
    </row>
    <row r="26" spans="2:30" ht="14.25" customHeight="1">
      <c r="B26" s="119"/>
      <c r="C26" s="145" t="s">
        <v>1</v>
      </c>
      <c r="D26" s="145"/>
      <c r="E26" s="122"/>
      <c r="F26" s="91" t="str">
        <f t="shared" si="3"/>
        <v>-</v>
      </c>
      <c r="G26" s="79" t="str">
        <f t="shared" si="4"/>
        <v>-</v>
      </c>
      <c r="H26" s="79" t="s">
        <v>93</v>
      </c>
      <c r="I26" s="79" t="s">
        <v>93</v>
      </c>
      <c r="J26" s="79" t="s">
        <v>93</v>
      </c>
      <c r="K26" s="79" t="s">
        <v>93</v>
      </c>
      <c r="L26" s="79" t="s">
        <v>93</v>
      </c>
      <c r="M26" s="79" t="s">
        <v>93</v>
      </c>
      <c r="N26" s="79" t="s">
        <v>93</v>
      </c>
      <c r="O26" s="79" t="s">
        <v>93</v>
      </c>
      <c r="P26" s="79" t="s">
        <v>93</v>
      </c>
      <c r="Q26" s="79" t="s">
        <v>93</v>
      </c>
      <c r="R26" s="79" t="s">
        <v>93</v>
      </c>
      <c r="S26" s="79" t="s">
        <v>93</v>
      </c>
      <c r="T26" s="79" t="s">
        <v>93</v>
      </c>
      <c r="U26" s="79" t="s">
        <v>93</v>
      </c>
      <c r="V26" s="79" t="s">
        <v>93</v>
      </c>
      <c r="W26" s="79" t="s">
        <v>93</v>
      </c>
      <c r="X26" s="79" t="s">
        <v>93</v>
      </c>
      <c r="Y26" s="79" t="s">
        <v>93</v>
      </c>
      <c r="Z26" s="79" t="s">
        <v>93</v>
      </c>
      <c r="AA26" s="79" t="s">
        <v>93</v>
      </c>
      <c r="AB26" s="79" t="s">
        <v>93</v>
      </c>
      <c r="AC26" s="179">
        <v>2.7</v>
      </c>
      <c r="AD26" s="179" t="s">
        <v>274</v>
      </c>
    </row>
    <row r="27" spans="2:30" ht="14.25" customHeight="1">
      <c r="B27" s="119"/>
      <c r="C27" s="145" t="s">
        <v>2</v>
      </c>
      <c r="D27" s="145"/>
      <c r="E27" s="122"/>
      <c r="F27" s="91">
        <f t="shared" si="3"/>
        <v>13.48</v>
      </c>
      <c r="G27" s="79">
        <f t="shared" si="4"/>
        <v>7.07</v>
      </c>
      <c r="H27" s="79" t="s">
        <v>93</v>
      </c>
      <c r="I27" s="79">
        <v>0.3</v>
      </c>
      <c r="J27" s="79">
        <v>1.31</v>
      </c>
      <c r="K27" s="79" t="s">
        <v>93</v>
      </c>
      <c r="L27" s="79">
        <v>5.46</v>
      </c>
      <c r="M27" s="79" t="s">
        <v>93</v>
      </c>
      <c r="N27" s="79">
        <v>2.4</v>
      </c>
      <c r="O27" s="79" t="s">
        <v>93</v>
      </c>
      <c r="P27" s="79" t="s">
        <v>93</v>
      </c>
      <c r="Q27" s="79">
        <v>4.01</v>
      </c>
      <c r="R27" s="79">
        <v>9.47</v>
      </c>
      <c r="S27" s="79">
        <v>4.01</v>
      </c>
      <c r="T27" s="79">
        <v>1.32</v>
      </c>
      <c r="U27" s="79">
        <v>5.53</v>
      </c>
      <c r="V27" s="79" t="s">
        <v>93</v>
      </c>
      <c r="W27" s="79" t="s">
        <v>93</v>
      </c>
      <c r="X27" s="79" t="s">
        <v>93</v>
      </c>
      <c r="Y27" s="79" t="s">
        <v>93</v>
      </c>
      <c r="Z27" s="179">
        <v>1.84</v>
      </c>
      <c r="AA27" s="179">
        <v>1.41</v>
      </c>
      <c r="AB27" s="179">
        <v>3.38</v>
      </c>
      <c r="AC27" s="179">
        <v>85.94</v>
      </c>
      <c r="AD27" s="179" t="s">
        <v>276</v>
      </c>
    </row>
    <row r="28" spans="2:30" ht="14.25" customHeight="1">
      <c r="B28" s="119"/>
      <c r="C28" s="145" t="s">
        <v>3</v>
      </c>
      <c r="D28" s="145"/>
      <c r="E28" s="122"/>
      <c r="F28" s="91">
        <f t="shared" si="3"/>
        <v>15.83</v>
      </c>
      <c r="G28" s="79">
        <f t="shared" si="4"/>
        <v>2.51</v>
      </c>
      <c r="H28" s="79" t="s">
        <v>93</v>
      </c>
      <c r="I28" s="79" t="s">
        <v>93</v>
      </c>
      <c r="J28" s="79" t="s">
        <v>93</v>
      </c>
      <c r="K28" s="79">
        <v>2.51</v>
      </c>
      <c r="L28" s="79" t="s">
        <v>93</v>
      </c>
      <c r="M28" s="79" t="s">
        <v>93</v>
      </c>
      <c r="N28" s="79">
        <v>13.32</v>
      </c>
      <c r="O28" s="79" t="s">
        <v>93</v>
      </c>
      <c r="P28" s="79" t="s">
        <v>93</v>
      </c>
      <c r="Q28" s="79" t="s">
        <v>93</v>
      </c>
      <c r="R28" s="179">
        <v>15.67</v>
      </c>
      <c r="S28" s="185">
        <v>0.16</v>
      </c>
      <c r="T28" s="179">
        <v>0.03</v>
      </c>
      <c r="U28" s="179">
        <v>2.54</v>
      </c>
      <c r="V28" s="79" t="s">
        <v>93</v>
      </c>
      <c r="W28" s="179">
        <v>0.01</v>
      </c>
      <c r="X28" s="79" t="s">
        <v>93</v>
      </c>
      <c r="Y28" s="79" t="s">
        <v>93</v>
      </c>
      <c r="Z28" s="179">
        <v>3.29</v>
      </c>
      <c r="AA28" s="179">
        <v>3.31</v>
      </c>
      <c r="AB28" s="179">
        <v>6.65</v>
      </c>
      <c r="AC28" s="179">
        <v>52.51</v>
      </c>
      <c r="AD28" s="179" t="s">
        <v>274</v>
      </c>
    </row>
    <row r="29" spans="2:30" ht="14.25" customHeight="1">
      <c r="B29" s="119"/>
      <c r="C29" s="145" t="s">
        <v>4</v>
      </c>
      <c r="D29" s="145"/>
      <c r="E29" s="122"/>
      <c r="F29" s="91" t="str">
        <f t="shared" si="3"/>
        <v>-</v>
      </c>
      <c r="G29" s="79" t="str">
        <f t="shared" si="4"/>
        <v>-</v>
      </c>
      <c r="H29" s="79" t="s">
        <v>93</v>
      </c>
      <c r="I29" s="79" t="s">
        <v>93</v>
      </c>
      <c r="J29" s="79" t="s">
        <v>93</v>
      </c>
      <c r="K29" s="79" t="s">
        <v>93</v>
      </c>
      <c r="L29" s="79" t="s">
        <v>93</v>
      </c>
      <c r="M29" s="79" t="s">
        <v>93</v>
      </c>
      <c r="N29" s="79" t="s">
        <v>93</v>
      </c>
      <c r="O29" s="79" t="s">
        <v>93</v>
      </c>
      <c r="P29" s="79" t="s">
        <v>93</v>
      </c>
      <c r="Q29" s="79" t="s">
        <v>93</v>
      </c>
      <c r="R29" s="79" t="s">
        <v>93</v>
      </c>
      <c r="S29" s="79" t="s">
        <v>93</v>
      </c>
      <c r="T29" s="79" t="s">
        <v>93</v>
      </c>
      <c r="U29" s="79" t="s">
        <v>93</v>
      </c>
      <c r="V29" s="79" t="s">
        <v>93</v>
      </c>
      <c r="W29" s="79" t="s">
        <v>93</v>
      </c>
      <c r="X29" s="79" t="s">
        <v>93</v>
      </c>
      <c r="Y29" s="79" t="s">
        <v>93</v>
      </c>
      <c r="Z29" s="79" t="s">
        <v>93</v>
      </c>
      <c r="AA29" s="79" t="s">
        <v>93</v>
      </c>
      <c r="AB29" s="79" t="s">
        <v>93</v>
      </c>
      <c r="AC29" s="79" t="s">
        <v>93</v>
      </c>
      <c r="AD29" s="179" t="s">
        <v>277</v>
      </c>
    </row>
    <row r="30" spans="2:30" ht="14.25" customHeight="1">
      <c r="B30" s="119"/>
      <c r="C30" s="145" t="s">
        <v>5</v>
      </c>
      <c r="D30" s="145"/>
      <c r="E30" s="122"/>
      <c r="F30" s="91">
        <f t="shared" si="3"/>
        <v>0.77</v>
      </c>
      <c r="G30" s="79">
        <f t="shared" si="4"/>
        <v>0.77</v>
      </c>
      <c r="H30" s="79" t="s">
        <v>93</v>
      </c>
      <c r="I30" s="79" t="s">
        <v>93</v>
      </c>
      <c r="J30" s="79" t="s">
        <v>93</v>
      </c>
      <c r="K30" s="79">
        <v>0.77</v>
      </c>
      <c r="L30" s="79" t="s">
        <v>93</v>
      </c>
      <c r="M30" s="79" t="s">
        <v>93</v>
      </c>
      <c r="N30" s="79" t="s">
        <v>93</v>
      </c>
      <c r="O30" s="79" t="s">
        <v>93</v>
      </c>
      <c r="P30" s="79" t="s">
        <v>93</v>
      </c>
      <c r="Q30" s="79" t="s">
        <v>93</v>
      </c>
      <c r="R30" s="79">
        <v>0.77</v>
      </c>
      <c r="S30" s="79" t="s">
        <v>93</v>
      </c>
      <c r="T30" s="79" t="s">
        <v>93</v>
      </c>
      <c r="U30" s="79">
        <v>0.77</v>
      </c>
      <c r="V30" s="79" t="s">
        <v>93</v>
      </c>
      <c r="W30" s="79" t="s">
        <v>93</v>
      </c>
      <c r="X30" s="79" t="s">
        <v>93</v>
      </c>
      <c r="Y30" s="79" t="s">
        <v>93</v>
      </c>
      <c r="Z30" s="79" t="s">
        <v>93</v>
      </c>
      <c r="AA30" s="79" t="s">
        <v>93</v>
      </c>
      <c r="AB30" s="79" t="s">
        <v>93</v>
      </c>
      <c r="AC30" s="179">
        <v>6.17</v>
      </c>
      <c r="AD30" s="179" t="s">
        <v>274</v>
      </c>
    </row>
    <row r="31" spans="2:30" ht="14.25" customHeight="1">
      <c r="B31" s="119"/>
      <c r="C31" s="145" t="s">
        <v>6</v>
      </c>
      <c r="D31" s="145"/>
      <c r="E31" s="122"/>
      <c r="F31" s="91" t="str">
        <f t="shared" si="3"/>
        <v>-</v>
      </c>
      <c r="G31" s="79" t="str">
        <f t="shared" si="4"/>
        <v>-</v>
      </c>
      <c r="H31" s="79" t="s">
        <v>93</v>
      </c>
      <c r="I31" s="79" t="s">
        <v>93</v>
      </c>
      <c r="J31" s="79" t="s">
        <v>93</v>
      </c>
      <c r="K31" s="79" t="s">
        <v>93</v>
      </c>
      <c r="L31" s="79" t="s">
        <v>93</v>
      </c>
      <c r="M31" s="79" t="s">
        <v>93</v>
      </c>
      <c r="N31" s="79" t="s">
        <v>93</v>
      </c>
      <c r="O31" s="79" t="s">
        <v>93</v>
      </c>
      <c r="P31" s="79" t="s">
        <v>93</v>
      </c>
      <c r="Q31" s="79" t="s">
        <v>93</v>
      </c>
      <c r="R31" s="79" t="s">
        <v>93</v>
      </c>
      <c r="S31" s="79" t="s">
        <v>93</v>
      </c>
      <c r="T31" s="79" t="s">
        <v>93</v>
      </c>
      <c r="U31" s="79" t="s">
        <v>93</v>
      </c>
      <c r="V31" s="79" t="s">
        <v>93</v>
      </c>
      <c r="W31" s="79" t="s">
        <v>93</v>
      </c>
      <c r="X31" s="79" t="s">
        <v>93</v>
      </c>
      <c r="Y31" s="79" t="s">
        <v>93</v>
      </c>
      <c r="Z31" s="79" t="s">
        <v>93</v>
      </c>
      <c r="AA31" s="79" t="s">
        <v>93</v>
      </c>
      <c r="AB31" s="79" t="s">
        <v>93</v>
      </c>
      <c r="AC31" s="79" t="s">
        <v>93</v>
      </c>
      <c r="AD31" s="179" t="s">
        <v>274</v>
      </c>
    </row>
    <row r="32" spans="2:30" ht="14.25" customHeight="1">
      <c r="B32" s="119"/>
      <c r="C32" s="145" t="s">
        <v>7</v>
      </c>
      <c r="D32" s="145"/>
      <c r="E32" s="122"/>
      <c r="F32" s="91">
        <f t="shared" si="3"/>
        <v>7.87</v>
      </c>
      <c r="G32" s="79">
        <f t="shared" si="4"/>
        <v>7.5200000000000005</v>
      </c>
      <c r="H32" s="79" t="s">
        <v>93</v>
      </c>
      <c r="I32" s="79" t="s">
        <v>93</v>
      </c>
      <c r="J32" s="79" t="s">
        <v>93</v>
      </c>
      <c r="K32" s="79">
        <v>5.53</v>
      </c>
      <c r="L32" s="79">
        <v>1.99</v>
      </c>
      <c r="M32" s="79" t="s">
        <v>93</v>
      </c>
      <c r="N32" s="79">
        <v>0.35</v>
      </c>
      <c r="O32" s="79" t="s">
        <v>93</v>
      </c>
      <c r="P32" s="79" t="s">
        <v>93</v>
      </c>
      <c r="Q32" s="79" t="s">
        <v>93</v>
      </c>
      <c r="R32" s="179">
        <v>3.96</v>
      </c>
      <c r="S32" s="179">
        <v>3.91</v>
      </c>
      <c r="T32" s="79" t="s">
        <v>93</v>
      </c>
      <c r="U32" s="179">
        <v>6.49</v>
      </c>
      <c r="V32" s="179">
        <v>0.07</v>
      </c>
      <c r="W32" s="79" t="s">
        <v>93</v>
      </c>
      <c r="X32" s="79" t="s">
        <v>93</v>
      </c>
      <c r="Y32" s="79" t="s">
        <v>93</v>
      </c>
      <c r="Z32" s="179">
        <v>0.47</v>
      </c>
      <c r="AA32" s="179">
        <v>0.21</v>
      </c>
      <c r="AB32" s="179">
        <v>0.63</v>
      </c>
      <c r="AC32" s="179">
        <v>26.21</v>
      </c>
      <c r="AD32" s="179" t="s">
        <v>278</v>
      </c>
    </row>
    <row r="33" spans="2:30" ht="14.25" customHeight="1">
      <c r="B33" s="119"/>
      <c r="C33" s="145" t="s">
        <v>8</v>
      </c>
      <c r="D33" s="145"/>
      <c r="E33" s="122"/>
      <c r="F33" s="91" t="str">
        <f t="shared" si="3"/>
        <v>-</v>
      </c>
      <c r="G33" s="79" t="str">
        <f t="shared" si="4"/>
        <v>-</v>
      </c>
      <c r="H33" s="79" t="s">
        <v>93</v>
      </c>
      <c r="I33" s="79" t="s">
        <v>93</v>
      </c>
      <c r="J33" s="79" t="s">
        <v>93</v>
      </c>
      <c r="K33" s="79" t="s">
        <v>93</v>
      </c>
      <c r="L33" s="79" t="s">
        <v>93</v>
      </c>
      <c r="M33" s="79" t="s">
        <v>93</v>
      </c>
      <c r="N33" s="79" t="s">
        <v>93</v>
      </c>
      <c r="O33" s="79" t="s">
        <v>93</v>
      </c>
      <c r="P33" s="79" t="s">
        <v>93</v>
      </c>
      <c r="Q33" s="79" t="s">
        <v>93</v>
      </c>
      <c r="R33" s="79" t="s">
        <v>93</v>
      </c>
      <c r="S33" s="79" t="s">
        <v>93</v>
      </c>
      <c r="T33" s="79" t="s">
        <v>93</v>
      </c>
      <c r="U33" s="79" t="s">
        <v>93</v>
      </c>
      <c r="V33" s="79" t="s">
        <v>93</v>
      </c>
      <c r="W33" s="79" t="s">
        <v>93</v>
      </c>
      <c r="X33" s="79" t="s">
        <v>93</v>
      </c>
      <c r="Y33" s="79" t="s">
        <v>93</v>
      </c>
      <c r="Z33" s="79" t="s">
        <v>93</v>
      </c>
      <c r="AA33" s="79" t="s">
        <v>93</v>
      </c>
      <c r="AB33" s="79" t="s">
        <v>93</v>
      </c>
      <c r="AC33" s="79" t="s">
        <v>93</v>
      </c>
      <c r="AD33" s="179" t="s">
        <v>274</v>
      </c>
    </row>
    <row r="34" spans="2:30" ht="14.25" customHeight="1">
      <c r="B34" s="119"/>
      <c r="C34" s="145" t="s">
        <v>9</v>
      </c>
      <c r="D34" s="145"/>
      <c r="E34" s="122"/>
      <c r="F34" s="91">
        <f t="shared" si="3"/>
        <v>1.4</v>
      </c>
      <c r="G34" s="79">
        <f t="shared" si="4"/>
        <v>1.4</v>
      </c>
      <c r="H34" s="79" t="s">
        <v>93</v>
      </c>
      <c r="I34" s="79" t="s">
        <v>93</v>
      </c>
      <c r="J34" s="79" t="s">
        <v>93</v>
      </c>
      <c r="K34" s="79">
        <v>1.4</v>
      </c>
      <c r="L34" s="79" t="s">
        <v>93</v>
      </c>
      <c r="M34" s="79" t="s">
        <v>93</v>
      </c>
      <c r="N34" s="79" t="s">
        <v>93</v>
      </c>
      <c r="O34" s="79" t="s">
        <v>93</v>
      </c>
      <c r="P34" s="79" t="s">
        <v>93</v>
      </c>
      <c r="Q34" s="79" t="s">
        <v>93</v>
      </c>
      <c r="R34" s="79">
        <v>1.4</v>
      </c>
      <c r="S34" s="79" t="s">
        <v>93</v>
      </c>
      <c r="T34" s="79" t="s">
        <v>93</v>
      </c>
      <c r="U34" s="179">
        <v>1.4</v>
      </c>
      <c r="V34" s="79" t="s">
        <v>93</v>
      </c>
      <c r="W34" s="79" t="s">
        <v>93</v>
      </c>
      <c r="X34" s="79" t="s">
        <v>93</v>
      </c>
      <c r="Y34" s="79" t="s">
        <v>93</v>
      </c>
      <c r="Z34" s="79" t="s">
        <v>93</v>
      </c>
      <c r="AA34" s="79" t="s">
        <v>93</v>
      </c>
      <c r="AB34" s="79" t="s">
        <v>93</v>
      </c>
      <c r="AC34" s="79" t="s">
        <v>93</v>
      </c>
      <c r="AD34" s="179" t="s">
        <v>274</v>
      </c>
    </row>
    <row r="35" spans="2:30" ht="14.25" customHeight="1">
      <c r="B35" s="119"/>
      <c r="C35" s="145" t="s">
        <v>10</v>
      </c>
      <c r="D35" s="145"/>
      <c r="E35" s="122"/>
      <c r="F35" s="91">
        <f t="shared" si="3"/>
        <v>16.4</v>
      </c>
      <c r="G35" s="79">
        <f t="shared" si="4"/>
        <v>0.7</v>
      </c>
      <c r="H35" s="79" t="s">
        <v>93</v>
      </c>
      <c r="I35" s="79" t="s">
        <v>93</v>
      </c>
      <c r="J35" s="79">
        <v>0.7</v>
      </c>
      <c r="K35" s="79" t="s">
        <v>93</v>
      </c>
      <c r="L35" s="79" t="s">
        <v>93</v>
      </c>
      <c r="M35" s="79" t="s">
        <v>93</v>
      </c>
      <c r="N35" s="79">
        <v>15.7</v>
      </c>
      <c r="O35" s="79" t="s">
        <v>93</v>
      </c>
      <c r="P35" s="79" t="s">
        <v>93</v>
      </c>
      <c r="Q35" s="79" t="s">
        <v>93</v>
      </c>
      <c r="R35" s="79">
        <v>15.7</v>
      </c>
      <c r="S35" s="79">
        <v>0.7</v>
      </c>
      <c r="T35" s="79" t="s">
        <v>93</v>
      </c>
      <c r="U35" s="79" t="s">
        <v>93</v>
      </c>
      <c r="V35" s="79" t="s">
        <v>93</v>
      </c>
      <c r="W35" s="79" t="s">
        <v>93</v>
      </c>
      <c r="X35" s="79" t="s">
        <v>93</v>
      </c>
      <c r="Y35" s="79" t="s">
        <v>93</v>
      </c>
      <c r="Z35" s="79" t="s">
        <v>93</v>
      </c>
      <c r="AA35" s="79" t="s">
        <v>93</v>
      </c>
      <c r="AB35" s="179">
        <v>16.4</v>
      </c>
      <c r="AC35" s="79" t="s">
        <v>93</v>
      </c>
      <c r="AD35" s="179" t="s">
        <v>279</v>
      </c>
    </row>
    <row r="36" spans="2:30" ht="14.25" customHeight="1">
      <c r="B36" s="119"/>
      <c r="C36" s="145" t="s">
        <v>11</v>
      </c>
      <c r="D36" s="145"/>
      <c r="E36" s="122"/>
      <c r="F36" s="91" t="str">
        <f t="shared" si="3"/>
        <v>-</v>
      </c>
      <c r="G36" s="79" t="str">
        <f t="shared" si="4"/>
        <v>-</v>
      </c>
      <c r="H36" s="79" t="s">
        <v>93</v>
      </c>
      <c r="I36" s="79" t="s">
        <v>93</v>
      </c>
      <c r="J36" s="79" t="s">
        <v>93</v>
      </c>
      <c r="K36" s="79" t="s">
        <v>93</v>
      </c>
      <c r="L36" s="79" t="s">
        <v>93</v>
      </c>
      <c r="M36" s="79" t="s">
        <v>93</v>
      </c>
      <c r="N36" s="79" t="s">
        <v>93</v>
      </c>
      <c r="O36" s="79" t="s">
        <v>93</v>
      </c>
      <c r="P36" s="79" t="s">
        <v>93</v>
      </c>
      <c r="Q36" s="79" t="s">
        <v>93</v>
      </c>
      <c r="R36" s="79" t="s">
        <v>93</v>
      </c>
      <c r="S36" s="79" t="s">
        <v>93</v>
      </c>
      <c r="T36" s="79" t="s">
        <v>93</v>
      </c>
      <c r="U36" s="79" t="s">
        <v>93</v>
      </c>
      <c r="V36" s="79" t="s">
        <v>93</v>
      </c>
      <c r="W36" s="79" t="s">
        <v>93</v>
      </c>
      <c r="X36" s="79" t="s">
        <v>93</v>
      </c>
      <c r="Y36" s="79" t="s">
        <v>93</v>
      </c>
      <c r="Z36" s="79" t="s">
        <v>93</v>
      </c>
      <c r="AA36" s="79" t="s">
        <v>93</v>
      </c>
      <c r="AB36" s="79" t="s">
        <v>93</v>
      </c>
      <c r="AC36" s="79" t="s">
        <v>93</v>
      </c>
      <c r="AD36" s="179" t="s">
        <v>274</v>
      </c>
    </row>
    <row r="37" spans="2:30" ht="14.25" customHeight="1">
      <c r="B37" s="119"/>
      <c r="C37" s="145" t="s">
        <v>182</v>
      </c>
      <c r="D37" s="145"/>
      <c r="E37" s="122"/>
      <c r="F37" s="91">
        <f t="shared" si="3"/>
        <v>14.45</v>
      </c>
      <c r="G37" s="79">
        <f t="shared" si="4"/>
        <v>14.45</v>
      </c>
      <c r="H37" s="79" t="s">
        <v>93</v>
      </c>
      <c r="I37" s="79">
        <v>0.6</v>
      </c>
      <c r="J37" s="79" t="s">
        <v>93</v>
      </c>
      <c r="K37" s="79">
        <v>7.12</v>
      </c>
      <c r="L37" s="79">
        <v>6.73</v>
      </c>
      <c r="M37" s="79" t="s">
        <v>93</v>
      </c>
      <c r="N37" s="79" t="s">
        <v>93</v>
      </c>
      <c r="O37" s="79" t="s">
        <v>93</v>
      </c>
      <c r="P37" s="79" t="s">
        <v>93</v>
      </c>
      <c r="Q37" s="79" t="s">
        <v>93</v>
      </c>
      <c r="R37" s="179">
        <v>14.45</v>
      </c>
      <c r="S37" s="79" t="s">
        <v>93</v>
      </c>
      <c r="T37" s="179">
        <v>1.45</v>
      </c>
      <c r="U37" s="179">
        <v>7.22</v>
      </c>
      <c r="V37" s="79" t="s">
        <v>93</v>
      </c>
      <c r="W37" s="79" t="s">
        <v>93</v>
      </c>
      <c r="X37" s="79" t="s">
        <v>93</v>
      </c>
      <c r="Y37" s="179">
        <v>3.23</v>
      </c>
      <c r="Z37" s="179">
        <v>2.55</v>
      </c>
      <c r="AA37" s="79" t="s">
        <v>93</v>
      </c>
      <c r="AB37" s="79" t="s">
        <v>93</v>
      </c>
      <c r="AC37" s="179">
        <v>39.07</v>
      </c>
      <c r="AD37" s="179" t="s">
        <v>280</v>
      </c>
    </row>
    <row r="38" spans="2:30" ht="14.25" customHeight="1">
      <c r="B38" s="119"/>
      <c r="C38" s="145" t="s">
        <v>183</v>
      </c>
      <c r="D38" s="145"/>
      <c r="E38" s="122"/>
      <c r="F38" s="91" t="str">
        <f t="shared" si="3"/>
        <v>-</v>
      </c>
      <c r="G38" s="79" t="str">
        <f t="shared" si="4"/>
        <v>-</v>
      </c>
      <c r="H38" s="79" t="s">
        <v>93</v>
      </c>
      <c r="I38" s="79" t="s">
        <v>93</v>
      </c>
      <c r="J38" s="79" t="s">
        <v>93</v>
      </c>
      <c r="K38" s="79" t="s">
        <v>93</v>
      </c>
      <c r="L38" s="79" t="s">
        <v>93</v>
      </c>
      <c r="M38" s="79" t="s">
        <v>93</v>
      </c>
      <c r="N38" s="79" t="s">
        <v>93</v>
      </c>
      <c r="O38" s="79" t="s">
        <v>93</v>
      </c>
      <c r="P38" s="79" t="s">
        <v>93</v>
      </c>
      <c r="Q38" s="79" t="s">
        <v>93</v>
      </c>
      <c r="R38" s="79" t="s">
        <v>93</v>
      </c>
      <c r="S38" s="79" t="s">
        <v>93</v>
      </c>
      <c r="T38" s="79" t="s">
        <v>93</v>
      </c>
      <c r="U38" s="79" t="s">
        <v>93</v>
      </c>
      <c r="V38" s="79" t="s">
        <v>93</v>
      </c>
      <c r="W38" s="79" t="s">
        <v>93</v>
      </c>
      <c r="X38" s="79" t="s">
        <v>93</v>
      </c>
      <c r="Y38" s="79" t="s">
        <v>93</v>
      </c>
      <c r="Z38" s="79" t="s">
        <v>93</v>
      </c>
      <c r="AA38" s="79" t="s">
        <v>93</v>
      </c>
      <c r="AB38" s="79" t="s">
        <v>93</v>
      </c>
      <c r="AC38" s="79" t="s">
        <v>93</v>
      </c>
      <c r="AD38" s="179" t="s">
        <v>274</v>
      </c>
    </row>
    <row r="39" spans="2:30" ht="14.25" customHeight="1">
      <c r="B39" s="119"/>
      <c r="C39" s="145" t="s">
        <v>184</v>
      </c>
      <c r="D39" s="145"/>
      <c r="E39" s="122"/>
      <c r="F39" s="91">
        <f t="shared" si="3"/>
        <v>16.98</v>
      </c>
      <c r="G39" s="79">
        <f t="shared" si="4"/>
        <v>12.49</v>
      </c>
      <c r="H39" s="79" t="s">
        <v>93</v>
      </c>
      <c r="I39" s="79">
        <v>8</v>
      </c>
      <c r="J39" s="79" t="s">
        <v>93</v>
      </c>
      <c r="K39" s="79">
        <v>4.33</v>
      </c>
      <c r="L39" s="79">
        <v>0.16</v>
      </c>
      <c r="M39" s="79" t="s">
        <v>93</v>
      </c>
      <c r="N39" s="79">
        <v>0.44</v>
      </c>
      <c r="O39" s="79" t="s">
        <v>93</v>
      </c>
      <c r="P39" s="79" t="s">
        <v>93</v>
      </c>
      <c r="Q39" s="179">
        <v>4.05</v>
      </c>
      <c r="R39" s="179">
        <v>4.93</v>
      </c>
      <c r="S39" s="179">
        <v>12.05</v>
      </c>
      <c r="T39" s="179">
        <v>6.99</v>
      </c>
      <c r="U39" s="179">
        <v>3.25</v>
      </c>
      <c r="V39" s="79" t="s">
        <v>93</v>
      </c>
      <c r="W39" s="79" t="s">
        <v>93</v>
      </c>
      <c r="X39" s="79" t="s">
        <v>93</v>
      </c>
      <c r="Y39" s="79" t="s">
        <v>93</v>
      </c>
      <c r="Z39" s="79" t="s">
        <v>93</v>
      </c>
      <c r="AA39" s="79" t="s">
        <v>93</v>
      </c>
      <c r="AB39" s="179">
        <v>6.74</v>
      </c>
      <c r="AC39" s="79" t="s">
        <v>93</v>
      </c>
      <c r="AD39" s="179" t="s">
        <v>281</v>
      </c>
    </row>
    <row r="40" spans="2:30" ht="14.25" customHeight="1">
      <c r="B40" s="119"/>
      <c r="C40" s="145" t="s">
        <v>185</v>
      </c>
      <c r="D40" s="145"/>
      <c r="E40" s="122"/>
      <c r="F40" s="91">
        <f t="shared" si="3"/>
        <v>11.11</v>
      </c>
      <c r="G40" s="79">
        <f t="shared" si="4"/>
        <v>4.75</v>
      </c>
      <c r="H40" s="79" t="s">
        <v>93</v>
      </c>
      <c r="I40" s="79">
        <v>4.1</v>
      </c>
      <c r="J40" s="79" t="s">
        <v>93</v>
      </c>
      <c r="K40" s="79" t="s">
        <v>93</v>
      </c>
      <c r="L40" s="79">
        <v>0.65</v>
      </c>
      <c r="M40" s="79" t="s">
        <v>93</v>
      </c>
      <c r="N40" s="79">
        <v>0.01</v>
      </c>
      <c r="O40" s="79" t="s">
        <v>93</v>
      </c>
      <c r="P40" s="79" t="s">
        <v>93</v>
      </c>
      <c r="Q40" s="179">
        <v>6.35</v>
      </c>
      <c r="R40" s="179">
        <v>4.76</v>
      </c>
      <c r="S40" s="179">
        <v>6.35</v>
      </c>
      <c r="T40" s="79" t="s">
        <v>93</v>
      </c>
      <c r="U40" s="179">
        <v>9</v>
      </c>
      <c r="V40" s="79" t="s">
        <v>93</v>
      </c>
      <c r="W40" s="79" t="s">
        <v>93</v>
      </c>
      <c r="X40" s="79" t="s">
        <v>93</v>
      </c>
      <c r="Y40" s="79" t="s">
        <v>93</v>
      </c>
      <c r="Z40" s="79" t="s">
        <v>93</v>
      </c>
      <c r="AA40" s="179">
        <v>0.33</v>
      </c>
      <c r="AB40" s="179">
        <v>1.78</v>
      </c>
      <c r="AC40" s="179">
        <v>15.31</v>
      </c>
      <c r="AD40" s="179" t="s">
        <v>282</v>
      </c>
    </row>
    <row r="41" spans="2:30" ht="14.25" customHeight="1">
      <c r="B41" s="119"/>
      <c r="C41" s="145" t="s">
        <v>186</v>
      </c>
      <c r="D41" s="145"/>
      <c r="E41" s="122"/>
      <c r="F41" s="91">
        <f t="shared" si="3"/>
        <v>58.3</v>
      </c>
      <c r="G41" s="79">
        <f t="shared" si="4"/>
        <v>28.58</v>
      </c>
      <c r="H41" s="79" t="s">
        <v>93</v>
      </c>
      <c r="I41" s="79">
        <v>8</v>
      </c>
      <c r="J41" s="79" t="s">
        <v>93</v>
      </c>
      <c r="K41" s="79">
        <v>14.7</v>
      </c>
      <c r="L41" s="79">
        <v>5.88</v>
      </c>
      <c r="M41" s="79" t="s">
        <v>93</v>
      </c>
      <c r="N41" s="179">
        <v>0.3</v>
      </c>
      <c r="O41" s="79" t="s">
        <v>93</v>
      </c>
      <c r="P41" s="79">
        <v>0.7</v>
      </c>
      <c r="Q41" s="179">
        <v>28.72</v>
      </c>
      <c r="R41" s="179">
        <v>24.73</v>
      </c>
      <c r="S41" s="179">
        <v>33.57</v>
      </c>
      <c r="T41" s="179">
        <v>2.11</v>
      </c>
      <c r="U41" s="179">
        <v>42.37</v>
      </c>
      <c r="V41" s="79" t="s">
        <v>93</v>
      </c>
      <c r="W41" s="79" t="s">
        <v>93</v>
      </c>
      <c r="X41" s="179">
        <v>0.97</v>
      </c>
      <c r="Y41" s="79" t="s">
        <v>93</v>
      </c>
      <c r="Z41" s="179">
        <v>0.29</v>
      </c>
      <c r="AA41" s="179">
        <v>3.5</v>
      </c>
      <c r="AB41" s="179">
        <v>9.06</v>
      </c>
      <c r="AC41" s="179">
        <v>58.27</v>
      </c>
      <c r="AD41" s="179" t="s">
        <v>283</v>
      </c>
    </row>
    <row r="42" spans="2:30" ht="14.25" customHeight="1">
      <c r="B42" s="119"/>
      <c r="C42" s="145" t="s">
        <v>187</v>
      </c>
      <c r="D42" s="145"/>
      <c r="E42" s="122"/>
      <c r="F42" s="91">
        <f t="shared" si="3"/>
        <v>33.19</v>
      </c>
      <c r="G42" s="79">
        <f t="shared" si="4"/>
        <v>13.04</v>
      </c>
      <c r="H42" s="79" t="s">
        <v>93</v>
      </c>
      <c r="I42" s="79">
        <v>1.91</v>
      </c>
      <c r="J42" s="79" t="s">
        <v>93</v>
      </c>
      <c r="K42" s="79">
        <v>7.3</v>
      </c>
      <c r="L42" s="79">
        <v>3.83</v>
      </c>
      <c r="M42" s="79" t="s">
        <v>93</v>
      </c>
      <c r="N42" s="179">
        <v>10.19</v>
      </c>
      <c r="O42" s="79" t="s">
        <v>93</v>
      </c>
      <c r="P42" s="79" t="s">
        <v>93</v>
      </c>
      <c r="Q42" s="179">
        <v>9.96</v>
      </c>
      <c r="R42" s="179">
        <v>23.23</v>
      </c>
      <c r="S42" s="179">
        <v>9.96</v>
      </c>
      <c r="T42" s="179">
        <v>0.2</v>
      </c>
      <c r="U42" s="179">
        <v>20.04</v>
      </c>
      <c r="V42" s="79" t="s">
        <v>93</v>
      </c>
      <c r="W42" s="79" t="s">
        <v>93</v>
      </c>
      <c r="X42" s="179">
        <v>0.82</v>
      </c>
      <c r="Y42" s="79" t="s">
        <v>93</v>
      </c>
      <c r="Z42" s="179">
        <v>1.49</v>
      </c>
      <c r="AA42" s="179">
        <v>0.52</v>
      </c>
      <c r="AB42" s="179">
        <v>10.12</v>
      </c>
      <c r="AC42" s="179">
        <v>3.37</v>
      </c>
      <c r="AD42" s="179" t="s">
        <v>284</v>
      </c>
    </row>
    <row r="43" spans="2:30" ht="14.25" customHeight="1">
      <c r="B43" s="119"/>
      <c r="C43" s="145" t="s">
        <v>188</v>
      </c>
      <c r="D43" s="145"/>
      <c r="E43" s="122"/>
      <c r="F43" s="91" t="str">
        <f t="shared" si="3"/>
        <v>-</v>
      </c>
      <c r="G43" s="79" t="str">
        <f t="shared" si="4"/>
        <v>-</v>
      </c>
      <c r="H43" s="79" t="s">
        <v>93</v>
      </c>
      <c r="I43" s="79" t="s">
        <v>93</v>
      </c>
      <c r="J43" s="79" t="s">
        <v>93</v>
      </c>
      <c r="K43" s="79" t="s">
        <v>93</v>
      </c>
      <c r="L43" s="79" t="s">
        <v>93</v>
      </c>
      <c r="M43" s="79" t="s">
        <v>93</v>
      </c>
      <c r="N43" s="79" t="s">
        <v>93</v>
      </c>
      <c r="O43" s="79" t="s">
        <v>93</v>
      </c>
      <c r="P43" s="79" t="s">
        <v>93</v>
      </c>
      <c r="Q43" s="79" t="s">
        <v>93</v>
      </c>
      <c r="R43" s="79" t="s">
        <v>93</v>
      </c>
      <c r="S43" s="79" t="s">
        <v>93</v>
      </c>
      <c r="T43" s="79" t="s">
        <v>93</v>
      </c>
      <c r="U43" s="79" t="s">
        <v>93</v>
      </c>
      <c r="V43" s="79" t="s">
        <v>93</v>
      </c>
      <c r="W43" s="79" t="s">
        <v>93</v>
      </c>
      <c r="X43" s="79" t="s">
        <v>93</v>
      </c>
      <c r="Y43" s="79" t="s">
        <v>93</v>
      </c>
      <c r="Z43" s="79" t="s">
        <v>93</v>
      </c>
      <c r="AA43" s="79" t="s">
        <v>93</v>
      </c>
      <c r="AB43" s="79" t="s">
        <v>93</v>
      </c>
      <c r="AC43" s="79" t="s">
        <v>93</v>
      </c>
      <c r="AD43" s="179" t="s">
        <v>274</v>
      </c>
    </row>
    <row r="44" spans="2:30" ht="14.25" customHeight="1">
      <c r="B44" s="119"/>
      <c r="C44" s="186"/>
      <c r="D44" s="186"/>
      <c r="E44" s="122"/>
      <c r="F44" s="91"/>
      <c r="G44" s="79"/>
      <c r="H44" s="79"/>
      <c r="I44" s="79"/>
      <c r="J44" s="79"/>
      <c r="K44" s="79"/>
      <c r="L44" s="79"/>
      <c r="M44" s="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</row>
    <row r="45" spans="2:30" ht="14.25" customHeight="1">
      <c r="B45" s="119"/>
      <c r="C45" s="145" t="s">
        <v>111</v>
      </c>
      <c r="D45" s="145"/>
      <c r="E45" s="122"/>
      <c r="F45" s="91" t="str">
        <f aca="true" t="shared" si="5" ref="F45:F54">IF(SUM(G45,M45:Q45)=0,"-",SUM(G45,M45:Q45))</f>
        <v>-</v>
      </c>
      <c r="G45" s="79" t="str">
        <f aca="true" t="shared" si="6" ref="G45:G54">IF(SUM(H45:L45)=0,"-",SUM(H45:L45))</f>
        <v>-</v>
      </c>
      <c r="H45" s="79" t="s">
        <v>93</v>
      </c>
      <c r="I45" s="79" t="s">
        <v>93</v>
      </c>
      <c r="J45" s="79" t="s">
        <v>93</v>
      </c>
      <c r="K45" s="79" t="s">
        <v>93</v>
      </c>
      <c r="L45" s="79" t="s">
        <v>93</v>
      </c>
      <c r="M45" s="79" t="s">
        <v>93</v>
      </c>
      <c r="N45" s="79" t="s">
        <v>93</v>
      </c>
      <c r="O45" s="79" t="s">
        <v>93</v>
      </c>
      <c r="P45" s="79" t="s">
        <v>93</v>
      </c>
      <c r="Q45" s="79" t="s">
        <v>93</v>
      </c>
      <c r="R45" s="79" t="s">
        <v>93</v>
      </c>
      <c r="S45" s="79" t="s">
        <v>93</v>
      </c>
      <c r="T45" s="79" t="s">
        <v>93</v>
      </c>
      <c r="U45" s="79" t="s">
        <v>93</v>
      </c>
      <c r="V45" s="79" t="s">
        <v>93</v>
      </c>
      <c r="W45" s="79" t="s">
        <v>93</v>
      </c>
      <c r="X45" s="79" t="s">
        <v>93</v>
      </c>
      <c r="Y45" s="79" t="s">
        <v>93</v>
      </c>
      <c r="Z45" s="79" t="s">
        <v>93</v>
      </c>
      <c r="AA45" s="79" t="s">
        <v>93</v>
      </c>
      <c r="AB45" s="79" t="s">
        <v>93</v>
      </c>
      <c r="AC45" s="79" t="s">
        <v>93</v>
      </c>
      <c r="AD45" s="179" t="s">
        <v>274</v>
      </c>
    </row>
    <row r="46" spans="2:30" ht="14.25" customHeight="1">
      <c r="B46" s="119"/>
      <c r="C46" s="145" t="s">
        <v>117</v>
      </c>
      <c r="D46" s="145"/>
      <c r="E46" s="122"/>
      <c r="F46" s="91">
        <f t="shared" si="5"/>
        <v>17.82</v>
      </c>
      <c r="G46" s="79">
        <f t="shared" si="6"/>
        <v>2.92</v>
      </c>
      <c r="H46" s="79" t="s">
        <v>93</v>
      </c>
      <c r="I46" s="79">
        <v>1.7</v>
      </c>
      <c r="J46" s="79" t="s">
        <v>93</v>
      </c>
      <c r="K46" s="79">
        <v>0.1</v>
      </c>
      <c r="L46" s="79">
        <v>1.12</v>
      </c>
      <c r="M46" s="79" t="s">
        <v>93</v>
      </c>
      <c r="N46" s="179">
        <v>1.7</v>
      </c>
      <c r="O46" s="79" t="s">
        <v>93</v>
      </c>
      <c r="P46" s="179">
        <v>0.95</v>
      </c>
      <c r="Q46" s="179">
        <v>12.25</v>
      </c>
      <c r="R46" s="179">
        <v>5.45</v>
      </c>
      <c r="S46" s="179">
        <v>12.37</v>
      </c>
      <c r="T46" s="179">
        <v>0.2</v>
      </c>
      <c r="U46" s="179">
        <v>13.87</v>
      </c>
      <c r="V46" s="79" t="s">
        <v>93</v>
      </c>
      <c r="W46" s="79" t="s">
        <v>93</v>
      </c>
      <c r="X46" s="179">
        <v>0.5</v>
      </c>
      <c r="Y46" s="79" t="s">
        <v>93</v>
      </c>
      <c r="Z46" s="79" t="s">
        <v>93</v>
      </c>
      <c r="AA46" s="179">
        <v>0.15</v>
      </c>
      <c r="AB46" s="179">
        <v>3.1</v>
      </c>
      <c r="AC46" s="179">
        <v>7.53</v>
      </c>
      <c r="AD46" s="179" t="s">
        <v>285</v>
      </c>
    </row>
    <row r="47" spans="2:30" ht="14.25" customHeight="1">
      <c r="B47" s="119"/>
      <c r="C47" s="145" t="s">
        <v>119</v>
      </c>
      <c r="D47" s="145"/>
      <c r="E47" s="122"/>
      <c r="F47" s="91">
        <f t="shared" si="5"/>
        <v>1.7</v>
      </c>
      <c r="G47" s="79" t="str">
        <f t="shared" si="6"/>
        <v>-</v>
      </c>
      <c r="H47" s="79" t="s">
        <v>93</v>
      </c>
      <c r="I47" s="79" t="s">
        <v>93</v>
      </c>
      <c r="J47" s="79" t="s">
        <v>93</v>
      </c>
      <c r="K47" s="79" t="s">
        <v>93</v>
      </c>
      <c r="L47" s="79" t="s">
        <v>93</v>
      </c>
      <c r="M47" s="79" t="s">
        <v>93</v>
      </c>
      <c r="N47" s="179">
        <v>1.2</v>
      </c>
      <c r="O47" s="79" t="s">
        <v>93</v>
      </c>
      <c r="P47" s="179">
        <v>0.5</v>
      </c>
      <c r="Q47" s="79" t="s">
        <v>93</v>
      </c>
      <c r="R47" s="179">
        <v>1.7</v>
      </c>
      <c r="S47" s="79" t="s">
        <v>93</v>
      </c>
      <c r="T47" s="179">
        <v>0.1</v>
      </c>
      <c r="U47" s="179">
        <v>1.52</v>
      </c>
      <c r="V47" s="79" t="s">
        <v>93</v>
      </c>
      <c r="W47" s="79" t="s">
        <v>93</v>
      </c>
      <c r="X47" s="79" t="s">
        <v>93</v>
      </c>
      <c r="Y47" s="79" t="s">
        <v>93</v>
      </c>
      <c r="Z47" s="79" t="s">
        <v>93</v>
      </c>
      <c r="AA47" s="179">
        <v>0.04</v>
      </c>
      <c r="AB47" s="79">
        <v>0.04</v>
      </c>
      <c r="AC47" s="79" t="s">
        <v>93</v>
      </c>
      <c r="AD47" s="179" t="s">
        <v>274</v>
      </c>
    </row>
    <row r="48" spans="2:30" ht="14.25" customHeight="1">
      <c r="B48" s="119"/>
      <c r="C48" s="145" t="s">
        <v>228</v>
      </c>
      <c r="D48" s="145"/>
      <c r="E48" s="122"/>
      <c r="F48" s="91" t="str">
        <f t="shared" si="5"/>
        <v>-</v>
      </c>
      <c r="G48" s="79" t="str">
        <f t="shared" si="6"/>
        <v>-</v>
      </c>
      <c r="H48" s="79" t="s">
        <v>93</v>
      </c>
      <c r="I48" s="79" t="s">
        <v>93</v>
      </c>
      <c r="J48" s="79" t="s">
        <v>93</v>
      </c>
      <c r="K48" s="79" t="s">
        <v>93</v>
      </c>
      <c r="L48" s="79" t="s">
        <v>93</v>
      </c>
      <c r="M48" s="79" t="s">
        <v>93</v>
      </c>
      <c r="N48" s="79" t="s">
        <v>93</v>
      </c>
      <c r="O48" s="79" t="s">
        <v>93</v>
      </c>
      <c r="P48" s="79" t="s">
        <v>93</v>
      </c>
      <c r="Q48" s="79" t="s">
        <v>93</v>
      </c>
      <c r="R48" s="79" t="s">
        <v>93</v>
      </c>
      <c r="S48" s="79" t="s">
        <v>93</v>
      </c>
      <c r="T48" s="79" t="s">
        <v>93</v>
      </c>
      <c r="U48" s="79" t="s">
        <v>93</v>
      </c>
      <c r="V48" s="79" t="s">
        <v>93</v>
      </c>
      <c r="W48" s="79" t="s">
        <v>93</v>
      </c>
      <c r="X48" s="79" t="s">
        <v>93</v>
      </c>
      <c r="Y48" s="79" t="s">
        <v>93</v>
      </c>
      <c r="Z48" s="79" t="s">
        <v>93</v>
      </c>
      <c r="AA48" s="79" t="s">
        <v>93</v>
      </c>
      <c r="AB48" s="79" t="s">
        <v>93</v>
      </c>
      <c r="AC48" s="79" t="s">
        <v>93</v>
      </c>
      <c r="AD48" s="179" t="s">
        <v>274</v>
      </c>
    </row>
    <row r="49" spans="2:30" ht="14.25" customHeight="1">
      <c r="B49" s="119"/>
      <c r="C49" s="145" t="s">
        <v>211</v>
      </c>
      <c r="D49" s="145"/>
      <c r="E49" s="122"/>
      <c r="F49" s="91">
        <f t="shared" si="5"/>
        <v>32.21</v>
      </c>
      <c r="G49" s="79">
        <f t="shared" si="6"/>
        <v>0.95</v>
      </c>
      <c r="H49" s="79" t="s">
        <v>93</v>
      </c>
      <c r="I49" s="79" t="s">
        <v>93</v>
      </c>
      <c r="J49" s="79" t="s">
        <v>93</v>
      </c>
      <c r="K49" s="79">
        <v>0.95</v>
      </c>
      <c r="L49" s="79" t="s">
        <v>93</v>
      </c>
      <c r="M49" s="79" t="s">
        <v>93</v>
      </c>
      <c r="N49" s="179">
        <v>10.03</v>
      </c>
      <c r="O49" s="79" t="s">
        <v>93</v>
      </c>
      <c r="P49" s="79" t="s">
        <v>93</v>
      </c>
      <c r="Q49" s="179">
        <v>21.23</v>
      </c>
      <c r="R49" s="179">
        <v>10.03</v>
      </c>
      <c r="S49" s="179">
        <v>22.18</v>
      </c>
      <c r="T49" s="179">
        <v>1.4</v>
      </c>
      <c r="U49" s="179">
        <v>20</v>
      </c>
      <c r="V49" s="79" t="s">
        <v>93</v>
      </c>
      <c r="W49" s="79" t="s">
        <v>93</v>
      </c>
      <c r="X49" s="79" t="s">
        <v>93</v>
      </c>
      <c r="Y49" s="79" t="s">
        <v>93</v>
      </c>
      <c r="Z49" s="79" t="s">
        <v>93</v>
      </c>
      <c r="AA49" s="179">
        <v>4.86</v>
      </c>
      <c r="AB49" s="179">
        <v>5.95</v>
      </c>
      <c r="AC49" s="179">
        <v>8.59</v>
      </c>
      <c r="AD49" s="179" t="s">
        <v>277</v>
      </c>
    </row>
    <row r="50" spans="2:30" ht="14.25" customHeight="1">
      <c r="B50" s="119"/>
      <c r="C50" s="145" t="s">
        <v>124</v>
      </c>
      <c r="D50" s="145"/>
      <c r="E50" s="122"/>
      <c r="F50" s="91" t="str">
        <f t="shared" si="5"/>
        <v>-</v>
      </c>
      <c r="G50" s="79" t="str">
        <f t="shared" si="6"/>
        <v>-</v>
      </c>
      <c r="H50" s="79" t="s">
        <v>93</v>
      </c>
      <c r="I50" s="79" t="s">
        <v>93</v>
      </c>
      <c r="J50" s="79" t="s">
        <v>93</v>
      </c>
      <c r="K50" s="79" t="s">
        <v>93</v>
      </c>
      <c r="L50" s="79" t="s">
        <v>93</v>
      </c>
      <c r="M50" s="79" t="s">
        <v>93</v>
      </c>
      <c r="N50" s="79" t="s">
        <v>93</v>
      </c>
      <c r="O50" s="79" t="s">
        <v>93</v>
      </c>
      <c r="P50" s="79" t="s">
        <v>93</v>
      </c>
      <c r="Q50" s="79" t="s">
        <v>93</v>
      </c>
      <c r="R50" s="79" t="s">
        <v>93</v>
      </c>
      <c r="S50" s="79" t="s">
        <v>93</v>
      </c>
      <c r="T50" s="79" t="s">
        <v>93</v>
      </c>
      <c r="U50" s="79" t="s">
        <v>93</v>
      </c>
      <c r="V50" s="79" t="s">
        <v>93</v>
      </c>
      <c r="W50" s="79" t="s">
        <v>93</v>
      </c>
      <c r="X50" s="79" t="s">
        <v>93</v>
      </c>
      <c r="Y50" s="79" t="s">
        <v>93</v>
      </c>
      <c r="Z50" s="79" t="s">
        <v>93</v>
      </c>
      <c r="AA50" s="79" t="s">
        <v>93</v>
      </c>
      <c r="AB50" s="79" t="s">
        <v>93</v>
      </c>
      <c r="AC50" s="79" t="s">
        <v>93</v>
      </c>
      <c r="AD50" s="179" t="s">
        <v>274</v>
      </c>
    </row>
    <row r="51" spans="2:30" ht="14.25" customHeight="1">
      <c r="B51" s="119"/>
      <c r="C51" s="145" t="s">
        <v>110</v>
      </c>
      <c r="D51" s="145"/>
      <c r="E51" s="122"/>
      <c r="F51" s="91">
        <f t="shared" si="5"/>
        <v>21.060000000000002</v>
      </c>
      <c r="G51" s="79">
        <f t="shared" si="6"/>
        <v>9.38</v>
      </c>
      <c r="H51" s="79" t="s">
        <v>93</v>
      </c>
      <c r="I51" s="79">
        <v>0.5</v>
      </c>
      <c r="J51" s="79" t="s">
        <v>93</v>
      </c>
      <c r="K51" s="79">
        <v>8.21</v>
      </c>
      <c r="L51" s="79">
        <v>0.67</v>
      </c>
      <c r="M51" s="79" t="s">
        <v>93</v>
      </c>
      <c r="N51" s="79">
        <v>10.39</v>
      </c>
      <c r="O51" s="79" t="s">
        <v>93</v>
      </c>
      <c r="P51" s="79">
        <v>1.29</v>
      </c>
      <c r="Q51" s="79" t="s">
        <v>93</v>
      </c>
      <c r="R51" s="79">
        <v>21.06</v>
      </c>
      <c r="S51" s="79" t="s">
        <v>93</v>
      </c>
      <c r="T51" s="79">
        <v>0.14</v>
      </c>
      <c r="U51" s="79">
        <v>19.46</v>
      </c>
      <c r="V51" s="79">
        <v>0.22</v>
      </c>
      <c r="W51" s="79" t="s">
        <v>93</v>
      </c>
      <c r="X51" s="79" t="s">
        <v>93</v>
      </c>
      <c r="Y51" s="79" t="s">
        <v>93</v>
      </c>
      <c r="Z51" s="79" t="s">
        <v>93</v>
      </c>
      <c r="AA51" s="79">
        <v>1.22</v>
      </c>
      <c r="AB51" s="79">
        <v>0.02</v>
      </c>
      <c r="AC51" s="179">
        <v>46.59</v>
      </c>
      <c r="AD51" s="179" t="s">
        <v>286</v>
      </c>
    </row>
    <row r="52" spans="2:30" ht="14.25" customHeight="1">
      <c r="B52" s="119"/>
      <c r="C52" s="145" t="s">
        <v>114</v>
      </c>
      <c r="D52" s="145"/>
      <c r="E52" s="122"/>
      <c r="F52" s="91" t="str">
        <f t="shared" si="5"/>
        <v>-</v>
      </c>
      <c r="G52" s="79" t="str">
        <f t="shared" si="6"/>
        <v>-</v>
      </c>
      <c r="H52" s="79" t="s">
        <v>93</v>
      </c>
      <c r="I52" s="79" t="s">
        <v>93</v>
      </c>
      <c r="J52" s="79" t="s">
        <v>93</v>
      </c>
      <c r="K52" s="79" t="s">
        <v>93</v>
      </c>
      <c r="L52" s="79" t="s">
        <v>93</v>
      </c>
      <c r="M52" s="79" t="s">
        <v>93</v>
      </c>
      <c r="N52" s="79" t="s">
        <v>93</v>
      </c>
      <c r="O52" s="79" t="s">
        <v>93</v>
      </c>
      <c r="P52" s="79" t="s">
        <v>93</v>
      </c>
      <c r="Q52" s="79" t="s">
        <v>93</v>
      </c>
      <c r="R52" s="79" t="s">
        <v>93</v>
      </c>
      <c r="S52" s="79" t="s">
        <v>93</v>
      </c>
      <c r="T52" s="79" t="s">
        <v>93</v>
      </c>
      <c r="U52" s="79" t="s">
        <v>93</v>
      </c>
      <c r="V52" s="79" t="s">
        <v>93</v>
      </c>
      <c r="W52" s="79" t="s">
        <v>93</v>
      </c>
      <c r="X52" s="79" t="s">
        <v>93</v>
      </c>
      <c r="Y52" s="79" t="s">
        <v>93</v>
      </c>
      <c r="Z52" s="79" t="s">
        <v>93</v>
      </c>
      <c r="AA52" s="79" t="s">
        <v>93</v>
      </c>
      <c r="AB52" s="79" t="s">
        <v>93</v>
      </c>
      <c r="AC52" s="79" t="s">
        <v>93</v>
      </c>
      <c r="AD52" s="179" t="s">
        <v>274</v>
      </c>
    </row>
    <row r="53" spans="2:30" ht="14.25" customHeight="1">
      <c r="B53" s="119"/>
      <c r="C53" s="145" t="s">
        <v>116</v>
      </c>
      <c r="D53" s="145"/>
      <c r="E53" s="122"/>
      <c r="F53" s="91" t="str">
        <f t="shared" si="5"/>
        <v>-</v>
      </c>
      <c r="G53" s="79" t="str">
        <f t="shared" si="6"/>
        <v>-</v>
      </c>
      <c r="H53" s="79" t="s">
        <v>93</v>
      </c>
      <c r="I53" s="79" t="s">
        <v>93</v>
      </c>
      <c r="J53" s="79" t="s">
        <v>93</v>
      </c>
      <c r="K53" s="79" t="s">
        <v>93</v>
      </c>
      <c r="L53" s="79" t="s">
        <v>93</v>
      </c>
      <c r="M53" s="79" t="s">
        <v>93</v>
      </c>
      <c r="N53" s="79" t="s">
        <v>93</v>
      </c>
      <c r="O53" s="79" t="s">
        <v>93</v>
      </c>
      <c r="P53" s="79" t="s">
        <v>93</v>
      </c>
      <c r="Q53" s="79" t="s">
        <v>93</v>
      </c>
      <c r="R53" s="79" t="s">
        <v>93</v>
      </c>
      <c r="S53" s="79" t="s">
        <v>93</v>
      </c>
      <c r="T53" s="79" t="s">
        <v>93</v>
      </c>
      <c r="U53" s="79" t="s">
        <v>93</v>
      </c>
      <c r="V53" s="79" t="s">
        <v>93</v>
      </c>
      <c r="W53" s="79" t="s">
        <v>93</v>
      </c>
      <c r="X53" s="79" t="s">
        <v>93</v>
      </c>
      <c r="Y53" s="79" t="s">
        <v>93</v>
      </c>
      <c r="Z53" s="79" t="s">
        <v>93</v>
      </c>
      <c r="AA53" s="79" t="s">
        <v>93</v>
      </c>
      <c r="AB53" s="79" t="s">
        <v>93</v>
      </c>
      <c r="AC53" s="79" t="s">
        <v>93</v>
      </c>
      <c r="AD53" s="179" t="s">
        <v>274</v>
      </c>
    </row>
    <row r="54" spans="2:30" ht="14.25" customHeight="1">
      <c r="B54" s="119"/>
      <c r="C54" s="145" t="s">
        <v>123</v>
      </c>
      <c r="D54" s="145"/>
      <c r="E54" s="122"/>
      <c r="F54" s="91" t="str">
        <f t="shared" si="5"/>
        <v>-</v>
      </c>
      <c r="G54" s="79" t="str">
        <f t="shared" si="6"/>
        <v>-</v>
      </c>
      <c r="H54" s="79" t="s">
        <v>93</v>
      </c>
      <c r="I54" s="79" t="s">
        <v>93</v>
      </c>
      <c r="J54" s="79" t="s">
        <v>93</v>
      </c>
      <c r="K54" s="79" t="s">
        <v>93</v>
      </c>
      <c r="L54" s="79" t="s">
        <v>93</v>
      </c>
      <c r="M54" s="79" t="s">
        <v>93</v>
      </c>
      <c r="N54" s="79" t="s">
        <v>93</v>
      </c>
      <c r="O54" s="79" t="s">
        <v>93</v>
      </c>
      <c r="P54" s="79" t="s">
        <v>93</v>
      </c>
      <c r="Q54" s="79" t="s">
        <v>93</v>
      </c>
      <c r="R54" s="79" t="s">
        <v>93</v>
      </c>
      <c r="S54" s="79" t="s">
        <v>93</v>
      </c>
      <c r="T54" s="79" t="s">
        <v>93</v>
      </c>
      <c r="U54" s="79" t="s">
        <v>93</v>
      </c>
      <c r="V54" s="79" t="s">
        <v>93</v>
      </c>
      <c r="W54" s="79" t="s">
        <v>93</v>
      </c>
      <c r="X54" s="79" t="s">
        <v>93</v>
      </c>
      <c r="Y54" s="79" t="s">
        <v>93</v>
      </c>
      <c r="Z54" s="79" t="s">
        <v>93</v>
      </c>
      <c r="AA54" s="79" t="s">
        <v>93</v>
      </c>
      <c r="AB54" s="79" t="s">
        <v>93</v>
      </c>
      <c r="AC54" s="179">
        <v>8</v>
      </c>
      <c r="AD54" s="179" t="s">
        <v>287</v>
      </c>
    </row>
    <row r="55" spans="3:13" ht="5.25" customHeight="1" thickBot="1">
      <c r="C55" s="147"/>
      <c r="D55" s="147"/>
      <c r="F55" s="30"/>
      <c r="G55" s="31"/>
      <c r="H55" s="31"/>
      <c r="I55" s="31"/>
      <c r="J55" s="31"/>
      <c r="K55" s="31"/>
      <c r="L55" s="31"/>
      <c r="M55" s="31"/>
    </row>
    <row r="56" spans="1:30" ht="14.25" customHeight="1">
      <c r="A56" s="10" t="s">
        <v>288</v>
      </c>
      <c r="B56" s="149"/>
      <c r="C56" s="149"/>
      <c r="D56" s="149"/>
      <c r="E56" s="149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</row>
  </sheetData>
  <sheetProtection/>
  <mergeCells count="50"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B21:D21"/>
    <mergeCell ref="C23:D23"/>
    <mergeCell ref="C24:D24"/>
    <mergeCell ref="C25:D25"/>
    <mergeCell ref="C26:D26"/>
    <mergeCell ref="C27:D27"/>
    <mergeCell ref="M10:Q10"/>
    <mergeCell ref="B13:C13"/>
    <mergeCell ref="B15:C15"/>
    <mergeCell ref="B16:C16"/>
    <mergeCell ref="B17:C17"/>
    <mergeCell ref="B19:D19"/>
    <mergeCell ref="A3:Q3"/>
    <mergeCell ref="A8:E11"/>
    <mergeCell ref="F8:AB8"/>
    <mergeCell ref="AC8:AC11"/>
    <mergeCell ref="AD8:AD11"/>
    <mergeCell ref="F9:F11"/>
    <mergeCell ref="G9:Q9"/>
    <mergeCell ref="R9:S10"/>
    <mergeCell ref="T9:AB10"/>
    <mergeCell ref="G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I25" sqref="I25"/>
    </sheetView>
  </sheetViews>
  <sheetFormatPr defaultColWidth="9.00390625" defaultRowHeight="13.5"/>
  <cols>
    <col min="1" max="1" width="0.875" style="26" customWidth="1"/>
    <col min="2" max="2" width="7.50390625" style="26" customWidth="1"/>
    <col min="3" max="3" width="7.00390625" style="26" customWidth="1"/>
    <col min="4" max="4" width="1.00390625" style="26" customWidth="1"/>
    <col min="5" max="5" width="9.125" style="26" customWidth="1"/>
    <col min="6" max="6" width="7.625" style="26" customWidth="1"/>
    <col min="7" max="8" width="7.75390625" style="26" customWidth="1"/>
    <col min="9" max="13" width="7.625" style="26" customWidth="1"/>
    <col min="14" max="16384" width="9.00390625" style="26" customWidth="1"/>
  </cols>
  <sheetData>
    <row r="1" ht="17.25">
      <c r="G1" s="1" t="s">
        <v>289</v>
      </c>
    </row>
    <row r="2" spans="1:13" ht="12" customHeight="1">
      <c r="A2" s="187"/>
      <c r="B2" s="188" t="s">
        <v>290</v>
      </c>
      <c r="C2" s="188"/>
      <c r="D2" s="188"/>
      <c r="E2" s="188"/>
      <c r="M2" s="128"/>
    </row>
    <row r="3" spans="1:13" ht="11.25" customHeight="1" thickBot="1">
      <c r="A3" s="189"/>
      <c r="B3" s="190" t="s">
        <v>291</v>
      </c>
      <c r="C3" s="190"/>
      <c r="M3" s="128" t="s">
        <v>218</v>
      </c>
    </row>
    <row r="4" spans="1:13" ht="36" customHeight="1" thickTop="1">
      <c r="A4" s="49" t="s">
        <v>100</v>
      </c>
      <c r="B4" s="49"/>
      <c r="C4" s="49"/>
      <c r="D4" s="49"/>
      <c r="E4" s="191" t="s">
        <v>103</v>
      </c>
      <c r="F4" s="192" t="s">
        <v>292</v>
      </c>
      <c r="G4" s="192" t="s">
        <v>293</v>
      </c>
      <c r="H4" s="192" t="s">
        <v>294</v>
      </c>
      <c r="I4" s="192" t="s">
        <v>295</v>
      </c>
      <c r="J4" s="192" t="s">
        <v>296</v>
      </c>
      <c r="K4" s="192" t="s">
        <v>297</v>
      </c>
      <c r="L4" s="192" t="s">
        <v>298</v>
      </c>
      <c r="M4" s="192" t="s">
        <v>299</v>
      </c>
    </row>
    <row r="5" ht="6" customHeight="1">
      <c r="E5" s="27"/>
    </row>
    <row r="6" spans="2:13" ht="10.5" customHeight="1">
      <c r="B6" s="193" t="s">
        <v>223</v>
      </c>
      <c r="C6" s="194">
        <v>2001</v>
      </c>
      <c r="E6" s="195">
        <v>6960</v>
      </c>
      <c r="F6" s="196" t="s">
        <v>93</v>
      </c>
      <c r="G6" s="196" t="s">
        <v>93</v>
      </c>
      <c r="H6" s="196" t="s">
        <v>93</v>
      </c>
      <c r="I6" s="197">
        <v>165</v>
      </c>
      <c r="J6" s="196" t="s">
        <v>93</v>
      </c>
      <c r="K6" s="196" t="s">
        <v>93</v>
      </c>
      <c r="L6" s="197">
        <v>6751</v>
      </c>
      <c r="M6" s="196" t="s">
        <v>93</v>
      </c>
    </row>
    <row r="7" spans="2:13" ht="10.5" customHeight="1">
      <c r="B7" s="193"/>
      <c r="C7" s="194"/>
      <c r="E7" s="198">
        <v>134840</v>
      </c>
      <c r="F7" s="196">
        <v>97016</v>
      </c>
      <c r="G7" s="196">
        <v>37470</v>
      </c>
      <c r="H7" s="196">
        <v>226</v>
      </c>
      <c r="I7" s="196">
        <v>15</v>
      </c>
      <c r="J7" s="196">
        <v>88</v>
      </c>
      <c r="K7" s="196">
        <v>25</v>
      </c>
      <c r="L7" s="196" t="s">
        <v>93</v>
      </c>
      <c r="M7" s="196" t="s">
        <v>93</v>
      </c>
    </row>
    <row r="8" spans="2:13" ht="10.5" customHeight="1">
      <c r="B8" s="199" t="s">
        <v>300</v>
      </c>
      <c r="C8" s="194">
        <v>2002</v>
      </c>
      <c r="E8" s="198">
        <v>6960</v>
      </c>
      <c r="F8" s="196" t="s">
        <v>93</v>
      </c>
      <c r="G8" s="196" t="s">
        <v>93</v>
      </c>
      <c r="H8" s="196" t="s">
        <v>93</v>
      </c>
      <c r="I8" s="196">
        <v>165</v>
      </c>
      <c r="J8" s="196" t="s">
        <v>93</v>
      </c>
      <c r="K8" s="196" t="s">
        <v>93</v>
      </c>
      <c r="L8" s="196">
        <v>6795</v>
      </c>
      <c r="M8" s="196" t="s">
        <v>93</v>
      </c>
    </row>
    <row r="9" spans="2:13" ht="10.5" customHeight="1">
      <c r="B9" s="199"/>
      <c r="C9" s="194"/>
      <c r="E9" s="198">
        <v>135537</v>
      </c>
      <c r="F9" s="196">
        <v>97487</v>
      </c>
      <c r="G9" s="196">
        <v>37696</v>
      </c>
      <c r="H9" s="196">
        <v>226</v>
      </c>
      <c r="I9" s="196">
        <v>15</v>
      </c>
      <c r="J9" s="196">
        <v>88</v>
      </c>
      <c r="K9" s="196">
        <v>25</v>
      </c>
      <c r="L9" s="196" t="s">
        <v>93</v>
      </c>
      <c r="M9" s="196" t="s">
        <v>93</v>
      </c>
    </row>
    <row r="10" spans="2:13" ht="10.5" customHeight="1">
      <c r="B10" s="199" t="s">
        <v>301</v>
      </c>
      <c r="C10" s="194">
        <v>2003</v>
      </c>
      <c r="E10" s="198">
        <v>6952</v>
      </c>
      <c r="F10" s="196" t="s">
        <v>93</v>
      </c>
      <c r="G10" s="196" t="s">
        <v>93</v>
      </c>
      <c r="H10" s="196" t="s">
        <v>93</v>
      </c>
      <c r="I10" s="196">
        <v>165</v>
      </c>
      <c r="J10" s="196" t="s">
        <v>93</v>
      </c>
      <c r="K10" s="196" t="s">
        <v>93</v>
      </c>
      <c r="L10" s="196">
        <v>6787</v>
      </c>
      <c r="M10" s="196" t="s">
        <v>93</v>
      </c>
    </row>
    <row r="11" spans="2:13" ht="10.5" customHeight="1">
      <c r="B11" s="199"/>
      <c r="C11" s="194"/>
      <c r="E11" s="198">
        <v>135523</v>
      </c>
      <c r="F11" s="196">
        <v>97473</v>
      </c>
      <c r="G11" s="196">
        <v>37696</v>
      </c>
      <c r="H11" s="196">
        <v>226</v>
      </c>
      <c r="I11" s="196">
        <v>15</v>
      </c>
      <c r="J11" s="196">
        <v>88</v>
      </c>
      <c r="K11" s="196">
        <v>25</v>
      </c>
      <c r="L11" s="196" t="s">
        <v>93</v>
      </c>
      <c r="M11" s="196" t="s">
        <v>93</v>
      </c>
    </row>
    <row r="12" spans="2:13" ht="10.5" customHeight="1">
      <c r="B12" s="199" t="s">
        <v>302</v>
      </c>
      <c r="C12" s="194">
        <v>2004</v>
      </c>
      <c r="E12" s="198">
        <v>7998</v>
      </c>
      <c r="F12" s="196" t="s">
        <v>93</v>
      </c>
      <c r="G12" s="196" t="s">
        <v>93</v>
      </c>
      <c r="H12" s="196" t="s">
        <v>93</v>
      </c>
      <c r="I12" s="196">
        <v>391</v>
      </c>
      <c r="J12" s="196" t="s">
        <v>93</v>
      </c>
      <c r="K12" s="196" t="s">
        <v>93</v>
      </c>
      <c r="L12" s="196">
        <v>7607</v>
      </c>
      <c r="M12" s="196" t="s">
        <v>93</v>
      </c>
    </row>
    <row r="13" spans="2:13" ht="10.5" customHeight="1">
      <c r="B13" s="199"/>
      <c r="C13" s="194"/>
      <c r="E13" s="198">
        <v>158779</v>
      </c>
      <c r="F13" s="196">
        <v>120449</v>
      </c>
      <c r="G13" s="196">
        <v>37976</v>
      </c>
      <c r="H13" s="196">
        <v>226</v>
      </c>
      <c r="I13" s="196">
        <v>15</v>
      </c>
      <c r="J13" s="196">
        <v>88</v>
      </c>
      <c r="K13" s="196">
        <v>25</v>
      </c>
      <c r="L13" s="196" t="s">
        <v>93</v>
      </c>
      <c r="M13" s="196" t="s">
        <v>93</v>
      </c>
    </row>
    <row r="14" spans="2:13" ht="10.5" customHeight="1">
      <c r="B14" s="200" t="s">
        <v>303</v>
      </c>
      <c r="C14" s="201">
        <v>2005</v>
      </c>
      <c r="E14" s="202">
        <v>8070</v>
      </c>
      <c r="F14" s="203" t="s">
        <v>93</v>
      </c>
      <c r="G14" s="203" t="s">
        <v>93</v>
      </c>
      <c r="H14" s="203" t="s">
        <v>93</v>
      </c>
      <c r="I14" s="203">
        <v>391</v>
      </c>
      <c r="J14" s="203" t="s">
        <v>93</v>
      </c>
      <c r="K14" s="203" t="s">
        <v>93</v>
      </c>
      <c r="L14" s="203">
        <v>7679</v>
      </c>
      <c r="M14" s="203" t="s">
        <v>93</v>
      </c>
    </row>
    <row r="15" spans="2:13" s="5" customFormat="1" ht="10.5" customHeight="1">
      <c r="B15" s="200"/>
      <c r="C15" s="201"/>
      <c r="E15" s="202">
        <v>162103</v>
      </c>
      <c r="F15" s="203">
        <v>123363</v>
      </c>
      <c r="G15" s="203">
        <v>38386</v>
      </c>
      <c r="H15" s="203">
        <v>226</v>
      </c>
      <c r="I15" s="203">
        <v>15</v>
      </c>
      <c r="J15" s="203">
        <v>88</v>
      </c>
      <c r="K15" s="203">
        <v>25</v>
      </c>
      <c r="L15" s="203" t="s">
        <v>93</v>
      </c>
      <c r="M15" s="203" t="s">
        <v>93</v>
      </c>
    </row>
    <row r="16" spans="5:13" ht="13.5" customHeight="1">
      <c r="E16" s="17"/>
      <c r="F16" s="18"/>
      <c r="G16" s="18"/>
      <c r="H16" s="18"/>
      <c r="I16" s="18"/>
      <c r="J16" s="18"/>
      <c r="K16" s="18"/>
      <c r="L16" s="18"/>
      <c r="M16" s="18"/>
    </row>
    <row r="17" spans="2:13" ht="10.5" customHeight="1">
      <c r="B17" s="204" t="s">
        <v>304</v>
      </c>
      <c r="C17" s="204"/>
      <c r="E17" s="17">
        <v>193</v>
      </c>
      <c r="F17" s="18" t="s">
        <v>93</v>
      </c>
      <c r="G17" s="18" t="s">
        <v>93</v>
      </c>
      <c r="H17" s="18" t="s">
        <v>93</v>
      </c>
      <c r="I17" s="18" t="s">
        <v>93</v>
      </c>
      <c r="J17" s="18" t="s">
        <v>93</v>
      </c>
      <c r="K17" s="18" t="s">
        <v>93</v>
      </c>
      <c r="L17" s="18">
        <v>193</v>
      </c>
      <c r="M17" s="18" t="s">
        <v>93</v>
      </c>
    </row>
    <row r="18" spans="2:13" ht="10.5" customHeight="1">
      <c r="B18" s="204"/>
      <c r="C18" s="204"/>
      <c r="E18" s="198">
        <v>5555</v>
      </c>
      <c r="F18" s="196">
        <v>5332</v>
      </c>
      <c r="G18" s="196">
        <v>223</v>
      </c>
      <c r="H18" s="196" t="s">
        <v>93</v>
      </c>
      <c r="I18" s="196" t="s">
        <v>93</v>
      </c>
      <c r="J18" s="196" t="s">
        <v>93</v>
      </c>
      <c r="K18" s="196" t="s">
        <v>93</v>
      </c>
      <c r="L18" s="196" t="s">
        <v>93</v>
      </c>
      <c r="M18" s="196" t="s">
        <v>93</v>
      </c>
    </row>
    <row r="19" spans="2:13" ht="10.5" customHeight="1">
      <c r="B19" s="204" t="s">
        <v>305</v>
      </c>
      <c r="C19" s="204"/>
      <c r="E19" s="198" t="s">
        <v>93</v>
      </c>
      <c r="F19" s="196" t="s">
        <v>93</v>
      </c>
      <c r="G19" s="196" t="s">
        <v>93</v>
      </c>
      <c r="H19" s="196" t="s">
        <v>93</v>
      </c>
      <c r="I19" s="196" t="s">
        <v>93</v>
      </c>
      <c r="J19" s="196" t="s">
        <v>93</v>
      </c>
      <c r="K19" s="196" t="s">
        <v>93</v>
      </c>
      <c r="L19" s="196" t="s">
        <v>93</v>
      </c>
      <c r="M19" s="196" t="s">
        <v>93</v>
      </c>
    </row>
    <row r="20" spans="2:13" ht="10.5" customHeight="1">
      <c r="B20" s="204"/>
      <c r="C20" s="204"/>
      <c r="E20" s="198">
        <v>10</v>
      </c>
      <c r="F20" s="196">
        <v>10</v>
      </c>
      <c r="G20" s="196" t="s">
        <v>93</v>
      </c>
      <c r="H20" s="196" t="s">
        <v>93</v>
      </c>
      <c r="I20" s="196" t="s">
        <v>93</v>
      </c>
      <c r="J20" s="196" t="s">
        <v>93</v>
      </c>
      <c r="K20" s="196" t="s">
        <v>93</v>
      </c>
      <c r="L20" s="196" t="s">
        <v>93</v>
      </c>
      <c r="M20" s="196" t="s">
        <v>93</v>
      </c>
    </row>
    <row r="21" spans="2:13" ht="10.5" customHeight="1">
      <c r="B21" s="204" t="s">
        <v>306</v>
      </c>
      <c r="C21" s="204"/>
      <c r="E21" s="198" t="s">
        <v>93</v>
      </c>
      <c r="F21" s="196" t="s">
        <v>93</v>
      </c>
      <c r="G21" s="196" t="s">
        <v>93</v>
      </c>
      <c r="H21" s="196" t="s">
        <v>93</v>
      </c>
      <c r="I21" s="196" t="s">
        <v>93</v>
      </c>
      <c r="J21" s="196" t="s">
        <v>93</v>
      </c>
      <c r="K21" s="196" t="s">
        <v>93</v>
      </c>
      <c r="L21" s="196" t="s">
        <v>93</v>
      </c>
      <c r="M21" s="196" t="s">
        <v>93</v>
      </c>
    </row>
    <row r="22" spans="2:13" ht="10.5" customHeight="1">
      <c r="B22" s="204"/>
      <c r="C22" s="204"/>
      <c r="E22" s="198">
        <v>5237</v>
      </c>
      <c r="F22" s="196">
        <v>5237</v>
      </c>
      <c r="G22" s="196" t="s">
        <v>93</v>
      </c>
      <c r="H22" s="196" t="s">
        <v>93</v>
      </c>
      <c r="I22" s="196" t="s">
        <v>93</v>
      </c>
      <c r="J22" s="196" t="s">
        <v>93</v>
      </c>
      <c r="K22" s="196" t="s">
        <v>93</v>
      </c>
      <c r="L22" s="196" t="s">
        <v>93</v>
      </c>
      <c r="M22" s="196" t="s">
        <v>93</v>
      </c>
    </row>
    <row r="23" spans="2:13" ht="10.5" customHeight="1">
      <c r="B23" s="204" t="s">
        <v>307</v>
      </c>
      <c r="C23" s="204"/>
      <c r="E23" s="198">
        <v>45</v>
      </c>
      <c r="F23" s="196" t="s">
        <v>93</v>
      </c>
      <c r="G23" s="196" t="s">
        <v>93</v>
      </c>
      <c r="H23" s="196" t="s">
        <v>93</v>
      </c>
      <c r="I23" s="196" t="s">
        <v>93</v>
      </c>
      <c r="J23" s="196" t="s">
        <v>93</v>
      </c>
      <c r="K23" s="196" t="s">
        <v>93</v>
      </c>
      <c r="L23" s="196">
        <v>45</v>
      </c>
      <c r="M23" s="196" t="s">
        <v>93</v>
      </c>
    </row>
    <row r="24" spans="2:13" ht="10.5" customHeight="1">
      <c r="B24" s="204"/>
      <c r="C24" s="204"/>
      <c r="E24" s="198">
        <v>2162</v>
      </c>
      <c r="F24" s="196">
        <v>1400</v>
      </c>
      <c r="G24" s="196">
        <v>762</v>
      </c>
      <c r="H24" s="196" t="s">
        <v>93</v>
      </c>
      <c r="I24" s="196" t="s">
        <v>93</v>
      </c>
      <c r="J24" s="196" t="s">
        <v>93</v>
      </c>
      <c r="K24" s="196" t="s">
        <v>93</v>
      </c>
      <c r="L24" s="196" t="s">
        <v>93</v>
      </c>
      <c r="M24" s="196" t="s">
        <v>93</v>
      </c>
    </row>
    <row r="25" spans="2:13" ht="10.5" customHeight="1">
      <c r="B25" s="204" t="s">
        <v>308</v>
      </c>
      <c r="C25" s="204"/>
      <c r="E25" s="198">
        <v>3</v>
      </c>
      <c r="F25" s="196" t="s">
        <v>93</v>
      </c>
      <c r="G25" s="196" t="s">
        <v>93</v>
      </c>
      <c r="H25" s="196" t="s">
        <v>93</v>
      </c>
      <c r="I25" s="196" t="s">
        <v>93</v>
      </c>
      <c r="J25" s="196" t="s">
        <v>93</v>
      </c>
      <c r="K25" s="196" t="s">
        <v>93</v>
      </c>
      <c r="L25" s="196">
        <v>3</v>
      </c>
      <c r="M25" s="196" t="s">
        <v>93</v>
      </c>
    </row>
    <row r="26" spans="2:13" ht="10.5" customHeight="1">
      <c r="B26" s="204"/>
      <c r="C26" s="204"/>
      <c r="E26" s="198">
        <v>1966</v>
      </c>
      <c r="F26" s="196">
        <v>1697</v>
      </c>
      <c r="G26" s="196">
        <v>269</v>
      </c>
      <c r="H26" s="196" t="s">
        <v>93</v>
      </c>
      <c r="I26" s="196" t="s">
        <v>93</v>
      </c>
      <c r="J26" s="196" t="s">
        <v>93</v>
      </c>
      <c r="K26" s="196" t="s">
        <v>93</v>
      </c>
      <c r="L26" s="196" t="s">
        <v>93</v>
      </c>
      <c r="M26" s="196" t="s">
        <v>93</v>
      </c>
    </row>
    <row r="27" spans="2:13" ht="10.5" customHeight="1">
      <c r="B27" s="204" t="s">
        <v>309</v>
      </c>
      <c r="C27" s="204"/>
      <c r="E27" s="198" t="s">
        <v>93</v>
      </c>
      <c r="F27" s="196" t="s">
        <v>93</v>
      </c>
      <c r="G27" s="196" t="s">
        <v>93</v>
      </c>
      <c r="H27" s="196" t="s">
        <v>93</v>
      </c>
      <c r="I27" s="196" t="s">
        <v>93</v>
      </c>
      <c r="J27" s="196" t="s">
        <v>93</v>
      </c>
      <c r="K27" s="196" t="s">
        <v>93</v>
      </c>
      <c r="L27" s="196" t="s">
        <v>93</v>
      </c>
      <c r="M27" s="196" t="s">
        <v>93</v>
      </c>
    </row>
    <row r="28" spans="2:13" ht="10.5" customHeight="1">
      <c r="B28" s="204"/>
      <c r="C28" s="204"/>
      <c r="E28" s="198">
        <v>606</v>
      </c>
      <c r="F28" s="196">
        <v>9</v>
      </c>
      <c r="G28" s="196">
        <v>597</v>
      </c>
      <c r="H28" s="196" t="s">
        <v>93</v>
      </c>
      <c r="I28" s="196" t="s">
        <v>93</v>
      </c>
      <c r="J28" s="196" t="s">
        <v>93</v>
      </c>
      <c r="K28" s="196" t="s">
        <v>93</v>
      </c>
      <c r="L28" s="196" t="s">
        <v>93</v>
      </c>
      <c r="M28" s="196" t="s">
        <v>93</v>
      </c>
    </row>
    <row r="29" spans="2:13" ht="10.5" customHeight="1">
      <c r="B29" s="204" t="s">
        <v>310</v>
      </c>
      <c r="C29" s="204"/>
      <c r="E29" s="198">
        <v>205</v>
      </c>
      <c r="F29" s="196" t="s">
        <v>93</v>
      </c>
      <c r="G29" s="196" t="s">
        <v>93</v>
      </c>
      <c r="H29" s="196" t="s">
        <v>93</v>
      </c>
      <c r="I29" s="196" t="s">
        <v>93</v>
      </c>
      <c r="J29" s="196" t="s">
        <v>93</v>
      </c>
      <c r="K29" s="196" t="s">
        <v>93</v>
      </c>
      <c r="L29" s="196">
        <v>205</v>
      </c>
      <c r="M29" s="196" t="s">
        <v>93</v>
      </c>
    </row>
    <row r="30" spans="2:13" ht="10.5" customHeight="1">
      <c r="B30" s="204"/>
      <c r="C30" s="204"/>
      <c r="E30" s="198">
        <v>20774</v>
      </c>
      <c r="F30" s="196">
        <v>9455</v>
      </c>
      <c r="G30" s="196">
        <v>11068</v>
      </c>
      <c r="H30" s="196">
        <v>226</v>
      </c>
      <c r="I30" s="196" t="s">
        <v>93</v>
      </c>
      <c r="J30" s="196" t="s">
        <v>93</v>
      </c>
      <c r="K30" s="196">
        <v>25</v>
      </c>
      <c r="L30" s="196" t="s">
        <v>93</v>
      </c>
      <c r="M30" s="196" t="s">
        <v>93</v>
      </c>
    </row>
    <row r="31" spans="2:13" ht="10.5" customHeight="1">
      <c r="B31" s="204" t="s">
        <v>311</v>
      </c>
      <c r="C31" s="204"/>
      <c r="E31" s="198">
        <v>7624</v>
      </c>
      <c r="F31" s="196" t="s">
        <v>93</v>
      </c>
      <c r="G31" s="196" t="s">
        <v>93</v>
      </c>
      <c r="H31" s="196" t="s">
        <v>93</v>
      </c>
      <c r="I31" s="196">
        <v>391</v>
      </c>
      <c r="J31" s="196" t="s">
        <v>93</v>
      </c>
      <c r="K31" s="196" t="s">
        <v>93</v>
      </c>
      <c r="L31" s="196">
        <v>7233</v>
      </c>
      <c r="M31" s="196" t="s">
        <v>93</v>
      </c>
    </row>
    <row r="32" spans="2:13" ht="10.5" customHeight="1">
      <c r="B32" s="204"/>
      <c r="C32" s="204"/>
      <c r="E32" s="198">
        <v>125793</v>
      </c>
      <c r="F32" s="196">
        <v>100223</v>
      </c>
      <c r="G32" s="196">
        <v>25467</v>
      </c>
      <c r="H32" s="196" t="s">
        <v>93</v>
      </c>
      <c r="I32" s="196">
        <v>15</v>
      </c>
      <c r="J32" s="196">
        <v>88</v>
      </c>
      <c r="K32" s="196" t="s">
        <v>93</v>
      </c>
      <c r="L32" s="196" t="s">
        <v>93</v>
      </c>
      <c r="M32" s="196" t="s">
        <v>93</v>
      </c>
    </row>
    <row r="33" spans="2:5" ht="6" customHeight="1" thickBot="1">
      <c r="B33" s="25"/>
      <c r="C33" s="25"/>
      <c r="E33" s="30"/>
    </row>
    <row r="34" spans="1:13" ht="13.5">
      <c r="A34" s="13" t="s">
        <v>312</v>
      </c>
      <c r="B34" s="20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2:3" ht="10.5" customHeight="1">
      <c r="B35" s="25"/>
      <c r="C35" s="25"/>
    </row>
  </sheetData>
  <sheetProtection/>
  <mergeCells count="21">
    <mergeCell ref="B29:C30"/>
    <mergeCell ref="B31:C32"/>
    <mergeCell ref="B17:C18"/>
    <mergeCell ref="B19:C20"/>
    <mergeCell ref="B21:C22"/>
    <mergeCell ref="B23:C24"/>
    <mergeCell ref="B25:C26"/>
    <mergeCell ref="B27:C28"/>
    <mergeCell ref="B10:B11"/>
    <mergeCell ref="C10:C11"/>
    <mergeCell ref="B12:B13"/>
    <mergeCell ref="C12:C13"/>
    <mergeCell ref="B14:B15"/>
    <mergeCell ref="C14:C15"/>
    <mergeCell ref="B2:E2"/>
    <mergeCell ref="B3:C3"/>
    <mergeCell ref="A4:D4"/>
    <mergeCell ref="B6:B7"/>
    <mergeCell ref="C6:C7"/>
    <mergeCell ref="B8:B9"/>
    <mergeCell ref="C8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1" width="0.875" style="26" customWidth="1"/>
    <col min="2" max="2" width="7.50390625" style="26" customWidth="1"/>
    <col min="3" max="3" width="7.00390625" style="26" customWidth="1"/>
    <col min="4" max="4" width="1.00390625" style="26" customWidth="1"/>
    <col min="5" max="5" width="9.125" style="26" customWidth="1"/>
    <col min="6" max="6" width="7.625" style="26" customWidth="1"/>
    <col min="7" max="8" width="7.75390625" style="26" customWidth="1"/>
    <col min="9" max="13" width="7.625" style="26" customWidth="1"/>
    <col min="14" max="16384" width="9.00390625" style="26" customWidth="1"/>
  </cols>
  <sheetData>
    <row r="1" ht="17.25">
      <c r="G1" s="1" t="s">
        <v>313</v>
      </c>
    </row>
    <row r="2" spans="1:13" ht="11.25" customHeight="1">
      <c r="A2" s="8" t="s">
        <v>160</v>
      </c>
      <c r="B2" s="188" t="s">
        <v>290</v>
      </c>
      <c r="C2" s="188"/>
      <c r="D2" s="188"/>
      <c r="E2" s="188"/>
      <c r="M2" s="128"/>
    </row>
    <row r="3" spans="1:13" ht="11.25" customHeight="1" thickBot="1">
      <c r="A3" s="8"/>
      <c r="B3" s="206" t="s">
        <v>291</v>
      </c>
      <c r="C3" s="206"/>
      <c r="M3" s="128" t="s">
        <v>218</v>
      </c>
    </row>
    <row r="4" spans="1:13" ht="36" customHeight="1" thickTop="1">
      <c r="A4" s="49" t="s">
        <v>100</v>
      </c>
      <c r="B4" s="49"/>
      <c r="C4" s="49"/>
      <c r="D4" s="49"/>
      <c r="E4" s="191" t="s">
        <v>103</v>
      </c>
      <c r="F4" s="192" t="s">
        <v>292</v>
      </c>
      <c r="G4" s="192" t="s">
        <v>293</v>
      </c>
      <c r="H4" s="192" t="s">
        <v>294</v>
      </c>
      <c r="I4" s="192" t="s">
        <v>295</v>
      </c>
      <c r="J4" s="192" t="s">
        <v>296</v>
      </c>
      <c r="K4" s="192" t="s">
        <v>297</v>
      </c>
      <c r="L4" s="192" t="s">
        <v>298</v>
      </c>
      <c r="M4" s="192" t="s">
        <v>299</v>
      </c>
    </row>
    <row r="5" ht="6" customHeight="1">
      <c r="E5" s="27"/>
    </row>
    <row r="6" spans="2:13" ht="10.5" customHeight="1">
      <c r="B6" s="193" t="s">
        <v>223</v>
      </c>
      <c r="C6" s="194">
        <v>2001</v>
      </c>
      <c r="E6" s="195">
        <v>4979</v>
      </c>
      <c r="F6" s="196" t="s">
        <v>93</v>
      </c>
      <c r="G6" s="197">
        <v>754</v>
      </c>
      <c r="H6" s="197">
        <v>31</v>
      </c>
      <c r="I6" s="196" t="s">
        <v>93</v>
      </c>
      <c r="J6" s="197">
        <v>2</v>
      </c>
      <c r="K6" s="197">
        <v>1</v>
      </c>
      <c r="L6" s="197">
        <v>4186</v>
      </c>
      <c r="M6" s="197">
        <v>5</v>
      </c>
    </row>
    <row r="7" spans="2:13" ht="10.5" customHeight="1">
      <c r="B7" s="193"/>
      <c r="C7" s="194"/>
      <c r="E7" s="198">
        <v>231319</v>
      </c>
      <c r="F7" s="196">
        <v>132614</v>
      </c>
      <c r="G7" s="196">
        <v>88220</v>
      </c>
      <c r="H7" s="196">
        <v>6258</v>
      </c>
      <c r="I7" s="196">
        <v>853</v>
      </c>
      <c r="J7" s="196">
        <v>805</v>
      </c>
      <c r="K7" s="196">
        <v>113</v>
      </c>
      <c r="L7" s="196">
        <v>2456</v>
      </c>
      <c r="M7" s="196" t="s">
        <v>93</v>
      </c>
    </row>
    <row r="8" spans="2:13" ht="10.5" customHeight="1">
      <c r="B8" s="199" t="s">
        <v>300</v>
      </c>
      <c r="C8" s="194">
        <v>2002</v>
      </c>
      <c r="E8" s="198">
        <v>4979</v>
      </c>
      <c r="F8" s="196" t="s">
        <v>93</v>
      </c>
      <c r="G8" s="196">
        <v>754</v>
      </c>
      <c r="H8" s="196">
        <v>31</v>
      </c>
      <c r="I8" s="196" t="s">
        <v>93</v>
      </c>
      <c r="J8" s="196">
        <v>2</v>
      </c>
      <c r="K8" s="196">
        <v>1</v>
      </c>
      <c r="L8" s="196">
        <v>4186</v>
      </c>
      <c r="M8" s="196">
        <v>5</v>
      </c>
    </row>
    <row r="9" spans="2:13" ht="10.5" customHeight="1">
      <c r="B9" s="199"/>
      <c r="C9" s="194"/>
      <c r="E9" s="198">
        <v>232128</v>
      </c>
      <c r="F9" s="196">
        <v>133079</v>
      </c>
      <c r="G9" s="196">
        <v>88567</v>
      </c>
      <c r="H9" s="196">
        <v>6257</v>
      </c>
      <c r="I9" s="196">
        <v>852</v>
      </c>
      <c r="J9" s="196">
        <v>804</v>
      </c>
      <c r="K9" s="196">
        <v>113</v>
      </c>
      <c r="L9" s="196">
        <v>2456</v>
      </c>
      <c r="M9" s="196" t="s">
        <v>93</v>
      </c>
    </row>
    <row r="10" spans="2:13" ht="10.5" customHeight="1">
      <c r="B10" s="199" t="s">
        <v>301</v>
      </c>
      <c r="C10" s="194">
        <v>2003</v>
      </c>
      <c r="E10" s="198">
        <v>4979</v>
      </c>
      <c r="F10" s="196" t="s">
        <v>93</v>
      </c>
      <c r="G10" s="196">
        <v>754</v>
      </c>
      <c r="H10" s="196">
        <v>31</v>
      </c>
      <c r="I10" s="196" t="s">
        <v>93</v>
      </c>
      <c r="J10" s="196">
        <v>2</v>
      </c>
      <c r="K10" s="196">
        <v>1</v>
      </c>
      <c r="L10" s="196">
        <v>4186</v>
      </c>
      <c r="M10" s="196">
        <v>5</v>
      </c>
    </row>
    <row r="11" spans="2:13" ht="10.5" customHeight="1">
      <c r="B11" s="199"/>
      <c r="C11" s="194"/>
      <c r="E11" s="198">
        <v>232200</v>
      </c>
      <c r="F11" s="196">
        <v>133060</v>
      </c>
      <c r="G11" s="196">
        <v>88656</v>
      </c>
      <c r="H11" s="196">
        <v>6254</v>
      </c>
      <c r="I11" s="196">
        <v>852</v>
      </c>
      <c r="J11" s="196">
        <v>804</v>
      </c>
      <c r="K11" s="196">
        <v>118</v>
      </c>
      <c r="L11" s="196">
        <v>2456</v>
      </c>
      <c r="M11" s="196" t="s">
        <v>93</v>
      </c>
    </row>
    <row r="12" spans="2:13" ht="10.5" customHeight="1">
      <c r="B12" s="199" t="s">
        <v>302</v>
      </c>
      <c r="C12" s="194">
        <v>2004</v>
      </c>
      <c r="E12" s="198">
        <v>4978</v>
      </c>
      <c r="F12" s="196" t="s">
        <v>93</v>
      </c>
      <c r="G12" s="196">
        <v>754</v>
      </c>
      <c r="H12" s="196">
        <v>31</v>
      </c>
      <c r="I12" s="196" t="s">
        <v>93</v>
      </c>
      <c r="J12" s="196">
        <v>2</v>
      </c>
      <c r="K12" s="196">
        <v>1</v>
      </c>
      <c r="L12" s="196">
        <v>4185</v>
      </c>
      <c r="M12" s="196">
        <v>5</v>
      </c>
    </row>
    <row r="13" spans="2:13" ht="10.5" customHeight="1">
      <c r="B13" s="199"/>
      <c r="C13" s="194"/>
      <c r="E13" s="198">
        <v>233627</v>
      </c>
      <c r="F13" s="196" t="s">
        <v>314</v>
      </c>
      <c r="G13" s="196">
        <v>89700</v>
      </c>
      <c r="H13" s="196">
        <v>6263</v>
      </c>
      <c r="I13" s="196">
        <v>852</v>
      </c>
      <c r="J13" s="196">
        <v>804</v>
      </c>
      <c r="K13" s="196">
        <v>121</v>
      </c>
      <c r="L13" s="196">
        <v>2456</v>
      </c>
      <c r="M13" s="196" t="s">
        <v>93</v>
      </c>
    </row>
    <row r="14" spans="2:13" ht="10.5" customHeight="1">
      <c r="B14" s="200" t="s">
        <v>303</v>
      </c>
      <c r="C14" s="201">
        <v>2005</v>
      </c>
      <c r="E14" s="202">
        <v>4996</v>
      </c>
      <c r="F14" s="203" t="s">
        <v>93</v>
      </c>
      <c r="G14" s="203">
        <v>772</v>
      </c>
      <c r="H14" s="203">
        <v>31</v>
      </c>
      <c r="I14" s="203" t="s">
        <v>93</v>
      </c>
      <c r="J14" s="203">
        <v>2</v>
      </c>
      <c r="K14" s="203">
        <v>1</v>
      </c>
      <c r="L14" s="203">
        <v>4185</v>
      </c>
      <c r="M14" s="203">
        <v>5</v>
      </c>
    </row>
    <row r="15" spans="2:13" s="5" customFormat="1" ht="10.5" customHeight="1">
      <c r="B15" s="200"/>
      <c r="C15" s="201"/>
      <c r="E15" s="202">
        <v>236667</v>
      </c>
      <c r="F15" s="203">
        <v>134737</v>
      </c>
      <c r="G15" s="203">
        <v>91332</v>
      </c>
      <c r="H15" s="203">
        <v>6326</v>
      </c>
      <c r="I15" s="203">
        <v>852</v>
      </c>
      <c r="J15" s="203">
        <v>813</v>
      </c>
      <c r="K15" s="203">
        <v>134</v>
      </c>
      <c r="L15" s="203">
        <v>2473</v>
      </c>
      <c r="M15" s="203" t="s">
        <v>93</v>
      </c>
    </row>
    <row r="16" spans="5:13" ht="13.5" customHeight="1">
      <c r="E16" s="17"/>
      <c r="F16" s="18"/>
      <c r="G16" s="18"/>
      <c r="H16" s="18"/>
      <c r="I16" s="18"/>
      <c r="J16" s="18"/>
      <c r="K16" s="18"/>
      <c r="L16" s="18"/>
      <c r="M16" s="18"/>
    </row>
    <row r="17" spans="2:13" ht="10.5" customHeight="1">
      <c r="B17" s="204" t="s">
        <v>304</v>
      </c>
      <c r="C17" s="204"/>
      <c r="E17" s="198">
        <v>367</v>
      </c>
      <c r="F17" s="196" t="s">
        <v>93</v>
      </c>
      <c r="G17" s="196">
        <v>4</v>
      </c>
      <c r="H17" s="196" t="s">
        <v>93</v>
      </c>
      <c r="I17" s="196" t="s">
        <v>93</v>
      </c>
      <c r="J17" s="196" t="s">
        <v>93</v>
      </c>
      <c r="K17" s="196" t="s">
        <v>93</v>
      </c>
      <c r="L17" s="196">
        <v>363</v>
      </c>
      <c r="M17" s="196" t="s">
        <v>93</v>
      </c>
    </row>
    <row r="18" spans="2:13" ht="10.5" customHeight="1">
      <c r="B18" s="204"/>
      <c r="C18" s="204"/>
      <c r="E18" s="198">
        <v>22455</v>
      </c>
      <c r="F18" s="196">
        <v>9374</v>
      </c>
      <c r="G18" s="196">
        <v>10162</v>
      </c>
      <c r="H18" s="196">
        <v>2159</v>
      </c>
      <c r="I18" s="196" t="s">
        <v>93</v>
      </c>
      <c r="J18" s="196" t="s">
        <v>93</v>
      </c>
      <c r="K18" s="196" t="s">
        <v>93</v>
      </c>
      <c r="L18" s="196">
        <v>760</v>
      </c>
      <c r="M18" s="196" t="s">
        <v>93</v>
      </c>
    </row>
    <row r="19" spans="2:13" ht="10.5" customHeight="1">
      <c r="B19" s="204" t="s">
        <v>305</v>
      </c>
      <c r="C19" s="204"/>
      <c r="E19" s="198">
        <v>137</v>
      </c>
      <c r="F19" s="196" t="s">
        <v>93</v>
      </c>
      <c r="G19" s="196" t="s">
        <v>93</v>
      </c>
      <c r="H19" s="196">
        <v>1</v>
      </c>
      <c r="I19" s="196" t="s">
        <v>93</v>
      </c>
      <c r="J19" s="196" t="s">
        <v>93</v>
      </c>
      <c r="K19" s="196" t="s">
        <v>93</v>
      </c>
      <c r="L19" s="196">
        <v>136</v>
      </c>
      <c r="M19" s="196" t="s">
        <v>93</v>
      </c>
    </row>
    <row r="20" spans="2:13" ht="10.5" customHeight="1">
      <c r="B20" s="204"/>
      <c r="C20" s="204"/>
      <c r="E20" s="198">
        <v>10298</v>
      </c>
      <c r="F20" s="196">
        <v>2568</v>
      </c>
      <c r="G20" s="196">
        <v>7314</v>
      </c>
      <c r="H20" s="196">
        <v>263</v>
      </c>
      <c r="I20" s="196" t="s">
        <v>93</v>
      </c>
      <c r="J20" s="196" t="s">
        <v>93</v>
      </c>
      <c r="K20" s="196" t="s">
        <v>93</v>
      </c>
      <c r="L20" s="196">
        <v>153</v>
      </c>
      <c r="M20" s="196" t="s">
        <v>93</v>
      </c>
    </row>
    <row r="21" spans="2:13" ht="10.5" customHeight="1">
      <c r="B21" s="204" t="s">
        <v>306</v>
      </c>
      <c r="C21" s="204"/>
      <c r="E21" s="198">
        <v>204</v>
      </c>
      <c r="F21" s="196" t="s">
        <v>93</v>
      </c>
      <c r="G21" s="196">
        <v>28</v>
      </c>
      <c r="H21" s="196">
        <v>3</v>
      </c>
      <c r="I21" s="196" t="s">
        <v>93</v>
      </c>
      <c r="J21" s="196" t="s">
        <v>93</v>
      </c>
      <c r="K21" s="196" t="s">
        <v>93</v>
      </c>
      <c r="L21" s="196">
        <v>168</v>
      </c>
      <c r="M21" s="196">
        <v>5</v>
      </c>
    </row>
    <row r="22" spans="2:13" ht="10.5" customHeight="1">
      <c r="B22" s="204"/>
      <c r="C22" s="204"/>
      <c r="E22" s="198">
        <v>36155</v>
      </c>
      <c r="F22" s="196">
        <v>27315</v>
      </c>
      <c r="G22" s="196">
        <v>8027</v>
      </c>
      <c r="H22" s="196">
        <v>129</v>
      </c>
      <c r="I22" s="196">
        <v>408</v>
      </c>
      <c r="J22" s="196">
        <v>204</v>
      </c>
      <c r="K22" s="196">
        <v>7</v>
      </c>
      <c r="L22" s="196">
        <v>65</v>
      </c>
      <c r="M22" s="196" t="s">
        <v>93</v>
      </c>
    </row>
    <row r="23" spans="2:13" ht="10.5" customHeight="1">
      <c r="B23" s="204" t="s">
        <v>307</v>
      </c>
      <c r="C23" s="204"/>
      <c r="E23" s="198">
        <v>1564</v>
      </c>
      <c r="F23" s="196" t="s">
        <v>93</v>
      </c>
      <c r="G23" s="196" t="s">
        <v>93</v>
      </c>
      <c r="H23" s="196">
        <v>15</v>
      </c>
      <c r="I23" s="196" t="s">
        <v>93</v>
      </c>
      <c r="J23" s="196" t="s">
        <v>93</v>
      </c>
      <c r="K23" s="196">
        <v>1</v>
      </c>
      <c r="L23" s="196">
        <v>1548</v>
      </c>
      <c r="M23" s="196" t="s">
        <v>93</v>
      </c>
    </row>
    <row r="24" spans="2:13" ht="10.5" customHeight="1">
      <c r="B24" s="204"/>
      <c r="C24" s="204"/>
      <c r="E24" s="198">
        <v>46723</v>
      </c>
      <c r="F24" s="196">
        <v>27667</v>
      </c>
      <c r="G24" s="196">
        <v>17642</v>
      </c>
      <c r="H24" s="196">
        <v>780</v>
      </c>
      <c r="I24" s="196">
        <v>221</v>
      </c>
      <c r="J24" s="196">
        <v>70</v>
      </c>
      <c r="K24" s="196">
        <v>77</v>
      </c>
      <c r="L24" s="196">
        <v>266</v>
      </c>
      <c r="M24" s="196" t="s">
        <v>93</v>
      </c>
    </row>
    <row r="25" spans="2:13" ht="10.5" customHeight="1">
      <c r="B25" s="204" t="s">
        <v>308</v>
      </c>
      <c r="C25" s="204"/>
      <c r="E25" s="198">
        <v>219</v>
      </c>
      <c r="F25" s="196" t="s">
        <v>93</v>
      </c>
      <c r="G25" s="196">
        <v>17</v>
      </c>
      <c r="H25" s="196" t="s">
        <v>315</v>
      </c>
      <c r="I25" s="196" t="s">
        <v>93</v>
      </c>
      <c r="J25" s="196" t="s">
        <v>93</v>
      </c>
      <c r="K25" s="196" t="s">
        <v>93</v>
      </c>
      <c r="L25" s="196">
        <v>202</v>
      </c>
      <c r="M25" s="196" t="s">
        <v>93</v>
      </c>
    </row>
    <row r="26" spans="2:13" ht="10.5" customHeight="1">
      <c r="B26" s="204"/>
      <c r="C26" s="204"/>
      <c r="E26" s="198">
        <v>7549</v>
      </c>
      <c r="F26" s="196">
        <v>1600</v>
      </c>
      <c r="G26" s="196">
        <v>5178</v>
      </c>
      <c r="H26" s="196">
        <v>359</v>
      </c>
      <c r="I26" s="196" t="s">
        <v>93</v>
      </c>
      <c r="J26" s="196" t="s">
        <v>93</v>
      </c>
      <c r="K26" s="196">
        <v>20</v>
      </c>
      <c r="L26" s="196">
        <v>392</v>
      </c>
      <c r="M26" s="196" t="s">
        <v>93</v>
      </c>
    </row>
    <row r="27" spans="2:13" ht="10.5" customHeight="1">
      <c r="B27" s="204" t="s">
        <v>309</v>
      </c>
      <c r="C27" s="204"/>
      <c r="E27" s="198">
        <v>378</v>
      </c>
      <c r="F27" s="196" t="s">
        <v>93</v>
      </c>
      <c r="G27" s="196" t="s">
        <v>93</v>
      </c>
      <c r="H27" s="196" t="s">
        <v>93</v>
      </c>
      <c r="I27" s="196" t="s">
        <v>93</v>
      </c>
      <c r="J27" s="196" t="s">
        <v>93</v>
      </c>
      <c r="K27" s="196" t="s">
        <v>93</v>
      </c>
      <c r="L27" s="196">
        <v>378</v>
      </c>
      <c r="M27" s="196" t="s">
        <v>93</v>
      </c>
    </row>
    <row r="28" spans="2:13" ht="10.5" customHeight="1">
      <c r="B28" s="204"/>
      <c r="C28" s="204"/>
      <c r="E28" s="198">
        <v>7641</v>
      </c>
      <c r="F28" s="196">
        <v>534</v>
      </c>
      <c r="G28" s="196">
        <v>6997</v>
      </c>
      <c r="H28" s="196">
        <v>68</v>
      </c>
      <c r="I28" s="196" t="s">
        <v>93</v>
      </c>
      <c r="J28" s="196" t="s">
        <v>93</v>
      </c>
      <c r="K28" s="196" t="s">
        <v>93</v>
      </c>
      <c r="L28" s="196">
        <v>42</v>
      </c>
      <c r="M28" s="196" t="s">
        <v>93</v>
      </c>
    </row>
    <row r="29" spans="2:13" ht="10.5" customHeight="1">
      <c r="B29" s="204" t="s">
        <v>316</v>
      </c>
      <c r="C29" s="204"/>
      <c r="E29" s="198">
        <v>523</v>
      </c>
      <c r="F29" s="196" t="s">
        <v>93</v>
      </c>
      <c r="G29" s="196">
        <v>4</v>
      </c>
      <c r="H29" s="196">
        <v>6</v>
      </c>
      <c r="I29" s="196" t="s">
        <v>93</v>
      </c>
      <c r="J29" s="196" t="s">
        <v>93</v>
      </c>
      <c r="K29" s="196" t="s">
        <v>93</v>
      </c>
      <c r="L29" s="196">
        <v>513</v>
      </c>
      <c r="M29" s="196" t="s">
        <v>93</v>
      </c>
    </row>
    <row r="30" spans="2:13" ht="10.5" customHeight="1">
      <c r="B30" s="204"/>
      <c r="C30" s="204"/>
      <c r="E30" s="198">
        <v>20324</v>
      </c>
      <c r="F30" s="196">
        <v>8726</v>
      </c>
      <c r="G30" s="196">
        <v>11182</v>
      </c>
      <c r="H30" s="196">
        <v>273</v>
      </c>
      <c r="I30" s="196">
        <v>69</v>
      </c>
      <c r="J30" s="196" t="s">
        <v>93</v>
      </c>
      <c r="K30" s="196">
        <v>1</v>
      </c>
      <c r="L30" s="196">
        <v>73</v>
      </c>
      <c r="M30" s="196" t="s">
        <v>93</v>
      </c>
    </row>
    <row r="31" spans="2:13" ht="10.5" customHeight="1">
      <c r="B31" s="204" t="s">
        <v>311</v>
      </c>
      <c r="C31" s="204"/>
      <c r="E31" s="198">
        <v>1604</v>
      </c>
      <c r="F31" s="196" t="s">
        <v>93</v>
      </c>
      <c r="G31" s="196">
        <v>719</v>
      </c>
      <c r="H31" s="196">
        <v>6</v>
      </c>
      <c r="I31" s="196" t="s">
        <v>93</v>
      </c>
      <c r="J31" s="196">
        <v>2</v>
      </c>
      <c r="K31" s="196" t="s">
        <v>93</v>
      </c>
      <c r="L31" s="196">
        <v>877</v>
      </c>
      <c r="M31" s="196" t="s">
        <v>93</v>
      </c>
    </row>
    <row r="32" spans="2:13" ht="10.5" customHeight="1">
      <c r="B32" s="204"/>
      <c r="C32" s="204"/>
      <c r="E32" s="198">
        <v>85522</v>
      </c>
      <c r="F32" s="196">
        <v>56953</v>
      </c>
      <c r="G32" s="196">
        <v>24830</v>
      </c>
      <c r="H32" s="196">
        <v>2295</v>
      </c>
      <c r="I32" s="196">
        <v>154</v>
      </c>
      <c r="J32" s="196">
        <v>539</v>
      </c>
      <c r="K32" s="196">
        <v>29</v>
      </c>
      <c r="L32" s="196">
        <v>722</v>
      </c>
      <c r="M32" s="196" t="s">
        <v>93</v>
      </c>
    </row>
    <row r="33" spans="2:5" ht="6" customHeight="1" thickBot="1">
      <c r="B33" s="25"/>
      <c r="C33" s="25"/>
      <c r="E33" s="30"/>
    </row>
    <row r="34" spans="1:13" ht="13.5">
      <c r="A34" s="13" t="s">
        <v>312</v>
      </c>
      <c r="B34" s="20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</row>
  </sheetData>
  <sheetProtection/>
  <mergeCells count="21">
    <mergeCell ref="B29:C30"/>
    <mergeCell ref="B31:C32"/>
    <mergeCell ref="B17:C18"/>
    <mergeCell ref="B19:C20"/>
    <mergeCell ref="B21:C22"/>
    <mergeCell ref="B23:C24"/>
    <mergeCell ref="B25:C26"/>
    <mergeCell ref="B27:C28"/>
    <mergeCell ref="B10:B11"/>
    <mergeCell ref="C10:C11"/>
    <mergeCell ref="B12:B13"/>
    <mergeCell ref="C12:C13"/>
    <mergeCell ref="B14:B15"/>
    <mergeCell ref="C14:C15"/>
    <mergeCell ref="B2:E2"/>
    <mergeCell ref="B3:C3"/>
    <mergeCell ref="A4:D4"/>
    <mergeCell ref="B6:B7"/>
    <mergeCell ref="C6:C7"/>
    <mergeCell ref="B8:B9"/>
    <mergeCell ref="C8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2003-03-06T02:31:39Z</cp:lastPrinted>
  <dcterms:created xsi:type="dcterms:W3CDTF">1999-07-05T03:17:10Z</dcterms:created>
  <dcterms:modified xsi:type="dcterms:W3CDTF">2015-10-05T06:52:14Z</dcterms:modified>
  <cp:category/>
  <cp:version/>
  <cp:contentType/>
  <cp:contentStatus/>
</cp:coreProperties>
</file>