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460" windowHeight="7485" activeTab="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12" sheetId="6" r:id="rId6"/>
  </sheets>
  <definedNames/>
  <calcPr fullCalcOnLoad="1"/>
</workbook>
</file>

<file path=xl/sharedStrings.xml><?xml version="1.0" encoding="utf-8"?>
<sst xmlns="http://schemas.openxmlformats.org/spreadsheetml/2006/main" count="290" uniqueCount="120">
  <si>
    <t>平  均  気  圧</t>
  </si>
  <si>
    <t>風　　　　速</t>
  </si>
  <si>
    <t>降水量</t>
  </si>
  <si>
    <t>最深積雪</t>
  </si>
  <si>
    <t>現地</t>
  </si>
  <si>
    <t>海面</t>
  </si>
  <si>
    <t>平　　　均　　　値</t>
  </si>
  <si>
    <t>極　　　　値</t>
  </si>
  <si>
    <t>平均　　風速</t>
  </si>
  <si>
    <t>日</t>
  </si>
  <si>
    <t>最高</t>
  </si>
  <si>
    <t>最低</t>
  </si>
  <si>
    <t>℃</t>
  </si>
  <si>
    <t>m/s</t>
  </si>
  <si>
    <t>㎜</t>
  </si>
  <si>
    <t>㎝</t>
  </si>
  <si>
    <t>-</t>
  </si>
  <si>
    <t>　  12　（2000）</t>
  </si>
  <si>
    <t>　  13　（2001）</t>
  </si>
  <si>
    <t>　  14　（2002）</t>
  </si>
  <si>
    <t>　  15　（2003）</t>
  </si>
  <si>
    <t>　注：１ 降水量は合計値。</t>
  </si>
  <si>
    <t>　　　２ 最深積雪は前年11月から当年４月までの極値。</t>
  </si>
  <si>
    <t>気　　　温</t>
  </si>
  <si>
    <t>区　　　分</t>
  </si>
  <si>
    <t>最大　　風速</t>
  </si>
  <si>
    <t>hPa</t>
  </si>
  <si>
    <t>平　年　値</t>
  </si>
  <si>
    <t>　  16　（2004）</t>
  </si>
  <si>
    <t>平成16年１月</t>
  </si>
  <si>
    <t>　　　　 　２</t>
  </si>
  <si>
    <t>　　　　 　３</t>
  </si>
  <si>
    <t>　　　　 　４</t>
  </si>
  <si>
    <t>-</t>
  </si>
  <si>
    <t>　　　　 　５</t>
  </si>
  <si>
    <t>　　　　 　６</t>
  </si>
  <si>
    <t>　　　　 　７</t>
  </si>
  <si>
    <t>　　　　 　８</t>
  </si>
  <si>
    <t>　　　　 　９</t>
  </si>
  <si>
    <t>　　　　 　10</t>
  </si>
  <si>
    <t>　　　　 　11</t>
  </si>
  <si>
    <t>　　　　 　12</t>
  </si>
  <si>
    <t>　資料：気象庁、岐阜地方気象台</t>
  </si>
  <si>
    <t>岐 阜 地 方 の 気 象</t>
  </si>
  <si>
    <t>高 山 地 方 の 気 象</t>
  </si>
  <si>
    <t>　注：１ 降水量は合計値。</t>
  </si>
  <si>
    <t>　　　２ 最深積雪は前年11月から当年４月までの極値。</t>
  </si>
  <si>
    <t>気　　　温</t>
  </si>
  <si>
    <t>区　　　分</t>
  </si>
  <si>
    <t>最大　　風速</t>
  </si>
  <si>
    <t>hPa</t>
  </si>
  <si>
    <t>平　年　値</t>
  </si>
  <si>
    <t>平成12年（2000）</t>
  </si>
  <si>
    <t>　  13　（2001）</t>
  </si>
  <si>
    <t>　  14　（2002）</t>
  </si>
  <si>
    <t>　  15　（2003）</t>
  </si>
  <si>
    <t>　  16　（2004）</t>
  </si>
  <si>
    <t>平成16年１月</t>
  </si>
  <si>
    <t>　　　　 　２</t>
  </si>
  <si>
    <t>　　　　 　３</t>
  </si>
  <si>
    <t>　　　　 　４</t>
  </si>
  <si>
    <t>-</t>
  </si>
  <si>
    <t>　　　　 　５</t>
  </si>
  <si>
    <t>　　　　 　６</t>
  </si>
  <si>
    <t>　　　　 　７</t>
  </si>
  <si>
    <t>　　　　 　８</t>
  </si>
  <si>
    <t>　　　　 　９</t>
  </si>
  <si>
    <t>　　　　 　10</t>
  </si>
  <si>
    <t>　　　　 　11</t>
  </si>
  <si>
    <t>　　　　 　12</t>
  </si>
  <si>
    <t>地域気象観測所別、月別平均気温</t>
  </si>
  <si>
    <t>　注：１ 日界０～24時。</t>
  </si>
  <si>
    <t>　　　２ 推定された観測値、または欠測がある場合の統計値を含む。</t>
  </si>
  <si>
    <t>　単位：℃</t>
  </si>
  <si>
    <t>区分</t>
  </si>
  <si>
    <t>平成16年
(2004)
平　　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</si>
  <si>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</si>
  <si>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</si>
  <si>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</si>
  <si>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</si>
  <si>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</si>
  <si>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</si>
  <si>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</si>
  <si>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</si>
  <si>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</si>
  <si>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</si>
  <si>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</si>
  <si>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</si>
  <si>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河合</t>
  </si>
  <si>
    <t>神岡</t>
  </si>
  <si>
    <t>白川</t>
  </si>
  <si>
    <t>栃尾</t>
  </si>
  <si>
    <t>高山</t>
  </si>
  <si>
    <t>六厩</t>
  </si>
  <si>
    <t>宮之前</t>
  </si>
  <si>
    <t>長滝</t>
  </si>
  <si>
    <t>萩原</t>
  </si>
  <si>
    <t>八幡</t>
  </si>
  <si>
    <t>宮地</t>
  </si>
  <si>
    <t>樽見</t>
  </si>
  <si>
    <t>金山</t>
  </si>
  <si>
    <t>美濃</t>
  </si>
  <si>
    <t>黒川</t>
  </si>
  <si>
    <t>揖斐川</t>
  </si>
  <si>
    <t>美濃加茂</t>
  </si>
  <si>
    <t>恵那</t>
  </si>
  <si>
    <t>中津川</t>
  </si>
  <si>
    <t>関ヶ原</t>
  </si>
  <si>
    <t>大垣</t>
  </si>
  <si>
    <t>岐阜</t>
  </si>
  <si>
    <t>多治見</t>
  </si>
  <si>
    <t>　資料：気象庁</t>
  </si>
  <si>
    <t>地域気象観測所別、月別日照時間</t>
  </si>
  <si>
    <t>　単位：ｈ</t>
  </si>
  <si>
    <t>平成16年
(2004)
合　　計</t>
  </si>
  <si>
    <t>地域気象観測所別、月別降水日数</t>
  </si>
  <si>
    <t>　注：１ 1.0㎜以上の日数。日界０～24時。</t>
  </si>
  <si>
    <t>　単位：日</t>
  </si>
  <si>
    <t>地域気象観測所別、月別降水量</t>
  </si>
  <si>
    <t>　単位：㎜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</si>
</sst>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\ ###\ ###"/>
    <numFmt numFmtId="178" formatCode="###\ ###\ ###\ "/>
    <numFmt numFmtId="179" formatCode="\$###\ ###\ ###"/>
    <numFmt numFmtId="180" formatCode="0_);[Red]\(0\)"/>
    <numFmt numFmtId="181" formatCode="0.0_ "/>
    <numFmt numFmtId="182" formatCode="0.0_);[Red]\(0.0\)"/>
    <numFmt numFmtId="183" formatCode="0.0;&quot;△ &quot;0.0"/>
    <numFmt numFmtId="184" formatCode="0;&quot;△ &quot;0"/>
    <numFmt numFmtId="185" formatCode="0.E+00"/>
    <numFmt numFmtId="186" formatCode="#,##0.0;&quot;△ &quot;#,##0.0"/>
    <numFmt numFmtId="187" formatCode="#,##0_ "/>
    <numFmt numFmtId="188" formatCode="#,##0;&quot;△ &quot;#,##0"/>
    <numFmt numFmtId="189" formatCode="#\ ###.0"/>
    <numFmt numFmtId="190" formatCode="#\ ###"/>
    <numFmt numFmtId="191" formatCode="0.00_);[Red]\(0.00\)"/>
    <numFmt numFmtId="192" formatCode="##\ ###.0"/>
  </numFmts>
  <fonts count="47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5"/>
      <name val="ＭＳ 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62" applyFont="1">
      <alignment/>
      <protection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0" fontId="6" fillId="0" borderId="0" xfId="62" applyFont="1">
      <alignment/>
      <protection/>
    </xf>
    <xf numFmtId="0" fontId="5" fillId="0" borderId="10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/>
      <protection/>
    </xf>
    <xf numFmtId="0" fontId="7" fillId="0" borderId="14" xfId="62" applyFont="1" applyBorder="1" applyAlignment="1">
      <alignment horizontal="right"/>
      <protection/>
    </xf>
    <xf numFmtId="0" fontId="7" fillId="0" borderId="0" xfId="62" applyFont="1" applyBorder="1" applyAlignment="1">
      <alignment horizontal="right"/>
      <protection/>
    </xf>
    <xf numFmtId="0" fontId="7" fillId="0" borderId="0" xfId="62" applyFont="1" applyAlignment="1">
      <alignment horizontal="right"/>
      <protection/>
    </xf>
    <xf numFmtId="0" fontId="7" fillId="0" borderId="0" xfId="62" applyFont="1" applyAlignment="1">
      <alignment horizontal="distributed"/>
      <protection/>
    </xf>
    <xf numFmtId="0" fontId="5" fillId="0" borderId="0" xfId="62" applyFont="1" applyAlignment="1">
      <alignment horizontal="distributed"/>
      <protection/>
    </xf>
    <xf numFmtId="189" fontId="7" fillId="0" borderId="14" xfId="62" applyNumberFormat="1" applyFont="1" applyBorder="1">
      <alignment/>
      <protection/>
    </xf>
    <xf numFmtId="189" fontId="7" fillId="0" borderId="0" xfId="62" applyNumberFormat="1" applyFont="1">
      <alignment/>
      <protection/>
    </xf>
    <xf numFmtId="183" fontId="7" fillId="0" borderId="0" xfId="62" applyNumberFormat="1" applyFont="1">
      <alignment/>
      <protection/>
    </xf>
    <xf numFmtId="183" fontId="7" fillId="0" borderId="0" xfId="62" applyNumberFormat="1" applyFont="1" applyAlignment="1">
      <alignment horizontal="right"/>
      <protection/>
    </xf>
    <xf numFmtId="184" fontId="7" fillId="0" borderId="0" xfId="62" applyNumberFormat="1" applyFont="1">
      <alignment/>
      <protection/>
    </xf>
    <xf numFmtId="49" fontId="7" fillId="0" borderId="0" xfId="62" applyNumberFormat="1" applyFont="1" applyAlignment="1">
      <alignment horizontal="center"/>
      <protection/>
    </xf>
    <xf numFmtId="189" fontId="7" fillId="0" borderId="0" xfId="62" applyNumberFormat="1" applyFont="1" applyAlignment="1">
      <alignment horizontal="right"/>
      <protection/>
    </xf>
    <xf numFmtId="49" fontId="8" fillId="0" borderId="0" xfId="62" applyNumberFormat="1" applyFont="1" applyAlignment="1">
      <alignment horizontal="center"/>
      <protection/>
    </xf>
    <xf numFmtId="0" fontId="9" fillId="0" borderId="0" xfId="62" applyFont="1">
      <alignment/>
      <protection/>
    </xf>
    <xf numFmtId="189" fontId="8" fillId="0" borderId="14" xfId="62" applyNumberFormat="1" applyFont="1" applyBorder="1">
      <alignment/>
      <protection/>
    </xf>
    <xf numFmtId="189" fontId="8" fillId="0" borderId="0" xfId="62" applyNumberFormat="1" applyFont="1">
      <alignment/>
      <protection/>
    </xf>
    <xf numFmtId="183" fontId="8" fillId="0" borderId="0" xfId="62" applyNumberFormat="1" applyFont="1">
      <alignment/>
      <protection/>
    </xf>
    <xf numFmtId="183" fontId="8" fillId="0" borderId="0" xfId="62" applyNumberFormat="1" applyFont="1" applyAlignment="1">
      <alignment horizontal="right"/>
      <protection/>
    </xf>
    <xf numFmtId="184" fontId="8" fillId="0" borderId="0" xfId="62" applyNumberFormat="1" applyFont="1">
      <alignment/>
      <protection/>
    </xf>
    <xf numFmtId="189" fontId="6" fillId="0" borderId="14" xfId="62" applyNumberFormat="1" applyFont="1" applyBorder="1">
      <alignment/>
      <protection/>
    </xf>
    <xf numFmtId="189" fontId="6" fillId="0" borderId="0" xfId="62" applyNumberFormat="1" applyFont="1">
      <alignment/>
      <protection/>
    </xf>
    <xf numFmtId="183" fontId="6" fillId="0" borderId="0" xfId="62" applyNumberFormat="1" applyFont="1">
      <alignment/>
      <protection/>
    </xf>
    <xf numFmtId="184" fontId="6" fillId="0" borderId="0" xfId="62" applyNumberFormat="1" applyFont="1">
      <alignment/>
      <protection/>
    </xf>
    <xf numFmtId="0" fontId="10" fillId="0" borderId="0" xfId="62" applyFont="1" applyAlignment="1">
      <alignment horizontal="distributed"/>
      <protection/>
    </xf>
    <xf numFmtId="189" fontId="7" fillId="0" borderId="14" xfId="62" applyNumberFormat="1" applyFont="1" applyBorder="1" applyAlignment="1">
      <alignment horizontal="right"/>
      <protection/>
    </xf>
    <xf numFmtId="184" fontId="7" fillId="0" borderId="0" xfId="62" applyNumberFormat="1" applyFont="1" applyAlignment="1">
      <alignment horizontal="right"/>
      <protection/>
    </xf>
    <xf numFmtId="49" fontId="7" fillId="0" borderId="0" xfId="62" applyNumberFormat="1" applyFont="1" applyAlignment="1" quotePrefix="1">
      <alignment/>
      <protection/>
    </xf>
    <xf numFmtId="0" fontId="5" fillId="0" borderId="0" xfId="62" applyNumberFormat="1" applyFont="1" applyAlignment="1">
      <alignment/>
      <protection/>
    </xf>
    <xf numFmtId="49" fontId="5" fillId="0" borderId="0" xfId="62" applyNumberFormat="1" applyFont="1">
      <alignment/>
      <protection/>
    </xf>
    <xf numFmtId="49" fontId="7" fillId="0" borderId="0" xfId="62" applyNumberFormat="1" applyFont="1">
      <alignment/>
      <protection/>
    </xf>
    <xf numFmtId="49" fontId="5" fillId="0" borderId="0" xfId="62" applyNumberFormat="1" applyFont="1" applyBorder="1">
      <alignment/>
      <protection/>
    </xf>
    <xf numFmtId="189" fontId="7" fillId="0" borderId="0" xfId="62" applyNumberFormat="1" applyFont="1" applyBorder="1" applyAlignment="1">
      <alignment horizontal="right"/>
      <protection/>
    </xf>
    <xf numFmtId="183" fontId="7" fillId="0" borderId="0" xfId="62" applyNumberFormat="1" applyFont="1" applyBorder="1" applyAlignment="1">
      <alignment horizontal="right"/>
      <protection/>
    </xf>
    <xf numFmtId="184" fontId="7" fillId="0" borderId="0" xfId="62" applyNumberFormat="1" applyFont="1" applyBorder="1" applyAlignment="1">
      <alignment horizontal="right"/>
      <protection/>
    </xf>
    <xf numFmtId="49" fontId="7" fillId="0" borderId="15" xfId="62" applyNumberFormat="1" applyFont="1" applyBorder="1">
      <alignment/>
      <protection/>
    </xf>
    <xf numFmtId="49" fontId="5" fillId="0" borderId="15" xfId="62" applyNumberFormat="1" applyFont="1" applyBorder="1">
      <alignment/>
      <protection/>
    </xf>
    <xf numFmtId="189" fontId="7" fillId="0" borderId="16" xfId="62" applyNumberFormat="1" applyFont="1" applyBorder="1" applyAlignment="1">
      <alignment horizontal="right"/>
      <protection/>
    </xf>
    <xf numFmtId="189" fontId="7" fillId="0" borderId="15" xfId="62" applyNumberFormat="1" applyFont="1" applyBorder="1" applyAlignment="1">
      <alignment horizontal="right"/>
      <protection/>
    </xf>
    <xf numFmtId="183" fontId="7" fillId="0" borderId="15" xfId="62" applyNumberFormat="1" applyFont="1" applyBorder="1" applyAlignment="1">
      <alignment horizontal="right"/>
      <protection/>
    </xf>
    <xf numFmtId="184" fontId="7" fillId="0" borderId="15" xfId="62" applyNumberFormat="1" applyFont="1" applyBorder="1" applyAlignment="1">
      <alignment horizontal="right"/>
      <protection/>
    </xf>
    <xf numFmtId="0" fontId="5" fillId="0" borderId="17" xfId="62" applyFont="1" applyBorder="1" applyAlignment="1">
      <alignment horizontal="distributed" vertical="center" wrapText="1"/>
      <protection/>
    </xf>
    <xf numFmtId="0" fontId="0" fillId="0" borderId="18" xfId="0" applyFont="1" applyBorder="1" applyAlignment="1">
      <alignment horizontal="distributed" vertical="center" wrapText="1"/>
    </xf>
    <xf numFmtId="0" fontId="5" fillId="0" borderId="19" xfId="62" applyFont="1" applyBorder="1" applyAlignment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5" fillId="0" borderId="22" xfId="62" applyFont="1" applyBorder="1" applyAlignment="1">
      <alignment horizontal="distributed" vertical="center"/>
      <protection/>
    </xf>
    <xf numFmtId="0" fontId="0" fillId="0" borderId="2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5" fillId="0" borderId="24" xfId="62" applyFont="1" applyBorder="1" applyAlignment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5" fillId="0" borderId="17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7" fillId="0" borderId="0" xfId="62" applyFont="1">
      <alignment/>
      <protection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/>
    </xf>
    <xf numFmtId="183" fontId="7" fillId="0" borderId="14" xfId="62" applyNumberFormat="1" applyFont="1" applyBorder="1">
      <alignment/>
      <protection/>
    </xf>
    <xf numFmtId="188" fontId="7" fillId="0" borderId="0" xfId="62" applyNumberFormat="1" applyFont="1">
      <alignment/>
      <protection/>
    </xf>
    <xf numFmtId="183" fontId="7" fillId="0" borderId="14" xfId="62" applyNumberFormat="1" applyFont="1" applyBorder="1" applyAlignment="1">
      <alignment horizontal="right"/>
      <protection/>
    </xf>
    <xf numFmtId="188" fontId="7" fillId="0" borderId="0" xfId="62" applyNumberFormat="1" applyFont="1" applyAlignment="1">
      <alignment horizontal="right"/>
      <protection/>
    </xf>
    <xf numFmtId="183" fontId="8" fillId="0" borderId="14" xfId="62" applyNumberFormat="1" applyFont="1" applyBorder="1" applyAlignment="1">
      <alignment horizontal="right"/>
      <protection/>
    </xf>
    <xf numFmtId="189" fontId="8" fillId="0" borderId="0" xfId="62" applyNumberFormat="1" applyFont="1" applyAlignment="1">
      <alignment horizontal="right"/>
      <protection/>
    </xf>
    <xf numFmtId="188" fontId="8" fillId="0" borderId="0" xfId="62" applyNumberFormat="1" applyFont="1" applyAlignment="1">
      <alignment horizontal="right"/>
      <protection/>
    </xf>
    <xf numFmtId="183" fontId="6" fillId="0" borderId="14" xfId="62" applyNumberFormat="1" applyFont="1" applyBorder="1">
      <alignment/>
      <protection/>
    </xf>
    <xf numFmtId="188" fontId="6" fillId="0" borderId="0" xfId="62" applyNumberFormat="1" applyFont="1">
      <alignment/>
      <protection/>
    </xf>
    <xf numFmtId="0" fontId="2" fillId="0" borderId="0" xfId="62" applyFont="1" applyBorder="1">
      <alignment/>
      <protection/>
    </xf>
    <xf numFmtId="188" fontId="7" fillId="0" borderId="0" xfId="62" applyNumberFormat="1" applyFont="1" applyBorder="1" applyAlignment="1">
      <alignment horizontal="right"/>
      <protection/>
    </xf>
    <xf numFmtId="0" fontId="2" fillId="0" borderId="0" xfId="61" applyFont="1">
      <alignment/>
      <protection/>
    </xf>
    <xf numFmtId="0" fontId="3" fillId="0" borderId="0" xfId="61" applyFont="1" applyAlignment="1">
      <alignment horizontal="left"/>
      <protection/>
    </xf>
    <xf numFmtId="0" fontId="3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7" fillId="0" borderId="0" xfId="61" applyFont="1">
      <alignment/>
      <protection/>
    </xf>
    <xf numFmtId="0" fontId="6" fillId="0" borderId="0" xfId="61" applyFont="1">
      <alignment/>
      <protection/>
    </xf>
    <xf numFmtId="0" fontId="5" fillId="0" borderId="21" xfId="61" applyFont="1" applyBorder="1" applyAlignment="1">
      <alignment horizontal="distributed" vertical="center"/>
      <protection/>
    </xf>
    <xf numFmtId="0" fontId="2" fillId="0" borderId="21" xfId="61" applyFont="1" applyBorder="1">
      <alignment/>
      <protection/>
    </xf>
    <xf numFmtId="0" fontId="29" fillId="0" borderId="28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7" fillId="0" borderId="0" xfId="61" applyFont="1" applyAlignment="1">
      <alignment horizontal="distributed"/>
      <protection/>
    </xf>
    <xf numFmtId="0" fontId="2" fillId="0" borderId="0" xfId="61" applyFont="1" applyAlignment="1">
      <alignment horizontal="distributed"/>
      <protection/>
    </xf>
    <xf numFmtId="183" fontId="7" fillId="0" borderId="14" xfId="61" applyNumberFormat="1" applyFont="1" applyBorder="1">
      <alignment/>
      <protection/>
    </xf>
    <xf numFmtId="183" fontId="7" fillId="0" borderId="0" xfId="61" applyNumberFormat="1" applyFont="1">
      <alignment/>
      <protection/>
    </xf>
    <xf numFmtId="183" fontId="7" fillId="0" borderId="0" xfId="61" applyNumberFormat="1" applyFont="1" applyAlignment="1">
      <alignment horizontal="right"/>
      <protection/>
    </xf>
    <xf numFmtId="0" fontId="7" fillId="0" borderId="0" xfId="61" applyFont="1" applyBorder="1" applyAlignment="1">
      <alignment horizontal="distributed"/>
      <protection/>
    </xf>
    <xf numFmtId="0" fontId="2" fillId="0" borderId="0" xfId="61" applyFont="1" applyBorder="1" applyAlignment="1">
      <alignment horizontal="distributed"/>
      <protection/>
    </xf>
    <xf numFmtId="183" fontId="7" fillId="0" borderId="0" xfId="61" applyNumberFormat="1" applyFont="1" applyBorder="1">
      <alignment/>
      <protection/>
    </xf>
    <xf numFmtId="0" fontId="7" fillId="0" borderId="15" xfId="61" applyFont="1" applyBorder="1" applyAlignment="1">
      <alignment horizontal="distributed"/>
      <protection/>
    </xf>
    <xf numFmtId="0" fontId="2" fillId="0" borderId="15" xfId="61" applyFont="1" applyBorder="1" applyAlignment="1">
      <alignment horizontal="distributed"/>
      <protection/>
    </xf>
    <xf numFmtId="183" fontId="7" fillId="0" borderId="16" xfId="61" applyNumberFormat="1" applyFont="1" applyBorder="1">
      <alignment/>
      <protection/>
    </xf>
    <xf numFmtId="183" fontId="7" fillId="0" borderId="15" xfId="61" applyNumberFormat="1" applyFont="1" applyBorder="1">
      <alignment/>
      <protection/>
    </xf>
    <xf numFmtId="0" fontId="3" fillId="0" borderId="0" xfId="61" applyFont="1">
      <alignment/>
      <protection/>
    </xf>
    <xf numFmtId="0" fontId="7" fillId="0" borderId="21" xfId="61" applyFont="1" applyBorder="1" applyAlignment="1">
      <alignment horizontal="distributed" vertical="center"/>
      <protection/>
    </xf>
    <xf numFmtId="0" fontId="2" fillId="0" borderId="20" xfId="61" applyFont="1" applyBorder="1">
      <alignment/>
      <protection/>
    </xf>
    <xf numFmtId="192" fontId="7" fillId="0" borderId="14" xfId="61" applyNumberFormat="1" applyFont="1" applyBorder="1">
      <alignment/>
      <protection/>
    </xf>
    <xf numFmtId="189" fontId="7" fillId="0" borderId="14" xfId="61" applyNumberFormat="1" applyFont="1" applyBorder="1">
      <alignment/>
      <protection/>
    </xf>
    <xf numFmtId="0" fontId="2" fillId="0" borderId="29" xfId="61" applyFont="1" applyBorder="1">
      <alignment/>
      <protection/>
    </xf>
    <xf numFmtId="184" fontId="7" fillId="0" borderId="14" xfId="61" applyNumberFormat="1" applyFont="1" applyBorder="1">
      <alignment/>
      <protection/>
    </xf>
    <xf numFmtId="184" fontId="7" fillId="0" borderId="0" xfId="61" applyNumberFormat="1" applyFont="1">
      <alignment/>
      <protection/>
    </xf>
    <xf numFmtId="184" fontId="7" fillId="0" borderId="0" xfId="61" applyNumberFormat="1" applyFont="1" applyAlignment="1">
      <alignment horizontal="right"/>
      <protection/>
    </xf>
    <xf numFmtId="184" fontId="7" fillId="0" borderId="0" xfId="61" applyNumberFormat="1" applyFont="1" applyBorder="1">
      <alignment/>
      <protection/>
    </xf>
    <xf numFmtId="190" fontId="7" fillId="0" borderId="14" xfId="61" applyNumberFormat="1" applyFont="1" applyBorder="1">
      <alignment/>
      <protection/>
    </xf>
    <xf numFmtId="190" fontId="7" fillId="0" borderId="0" xfId="61" applyNumberFormat="1" applyFont="1" applyBorder="1" applyAlignment="1">
      <alignment horizontal="right"/>
      <protection/>
    </xf>
    <xf numFmtId="0" fontId="7" fillId="0" borderId="0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土地10" xfId="61"/>
    <cellStyle name="標準_土地９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"/>
    </sheetView>
  </sheetViews>
  <sheetFormatPr defaultColWidth="10.28125" defaultRowHeight="12"/>
  <cols>
    <col min="1" max="1" width="12.8515625" style="1" customWidth="1"/>
    <col min="2" max="2" width="0.71875" style="1" customWidth="1"/>
    <col min="3" max="13" width="8.28125" style="1" customWidth="1"/>
    <col min="14" max="16384" width="10.28125" style="1" customWidth="1"/>
  </cols>
  <sheetData>
    <row r="1" ht="18">
      <c r="E1" s="2" t="s">
        <v>43</v>
      </c>
    </row>
    <row r="2" ht="21" customHeight="1">
      <c r="A2" s="3" t="s">
        <v>21</v>
      </c>
    </row>
    <row r="3" spans="1:2" ht="14.25" thickBot="1">
      <c r="A3" s="3" t="s">
        <v>22</v>
      </c>
      <c r="B3" s="4"/>
    </row>
    <row r="4" spans="1:13" ht="15" customHeight="1" thickTop="1">
      <c r="A4" s="5"/>
      <c r="B4" s="5"/>
      <c r="C4" s="53" t="s">
        <v>0</v>
      </c>
      <c r="D4" s="54"/>
      <c r="E4" s="53" t="s">
        <v>23</v>
      </c>
      <c r="F4" s="55"/>
      <c r="G4" s="55"/>
      <c r="H4" s="55"/>
      <c r="I4" s="54"/>
      <c r="J4" s="53" t="s">
        <v>1</v>
      </c>
      <c r="K4" s="54"/>
      <c r="L4" s="56" t="s">
        <v>2</v>
      </c>
      <c r="M4" s="59" t="s">
        <v>3</v>
      </c>
    </row>
    <row r="5" spans="1:13" ht="15" customHeight="1">
      <c r="A5" s="6" t="s">
        <v>24</v>
      </c>
      <c r="B5" s="7"/>
      <c r="C5" s="62" t="s">
        <v>4</v>
      </c>
      <c r="D5" s="62" t="s">
        <v>5</v>
      </c>
      <c r="E5" s="63" t="s">
        <v>6</v>
      </c>
      <c r="F5" s="64"/>
      <c r="G5" s="65"/>
      <c r="H5" s="63" t="s">
        <v>7</v>
      </c>
      <c r="I5" s="65"/>
      <c r="J5" s="51" t="s">
        <v>8</v>
      </c>
      <c r="K5" s="51" t="s">
        <v>25</v>
      </c>
      <c r="L5" s="57"/>
      <c r="M5" s="60"/>
    </row>
    <row r="6" spans="1:13" ht="15" customHeight="1">
      <c r="A6" s="9"/>
      <c r="B6" s="9"/>
      <c r="C6" s="58"/>
      <c r="D6" s="58"/>
      <c r="E6" s="8" t="s">
        <v>9</v>
      </c>
      <c r="F6" s="8" t="s">
        <v>10</v>
      </c>
      <c r="G6" s="8" t="s">
        <v>11</v>
      </c>
      <c r="H6" s="10" t="s">
        <v>10</v>
      </c>
      <c r="I6" s="10" t="s">
        <v>11</v>
      </c>
      <c r="J6" s="52"/>
      <c r="K6" s="52"/>
      <c r="L6" s="58"/>
      <c r="M6" s="61"/>
    </row>
    <row r="7" spans="3:13" ht="12" customHeight="1">
      <c r="C7" s="11" t="s">
        <v>26</v>
      </c>
      <c r="D7" s="12" t="s">
        <v>26</v>
      </c>
      <c r="E7" s="13" t="s">
        <v>12</v>
      </c>
      <c r="F7" s="13" t="s">
        <v>12</v>
      </c>
      <c r="G7" s="13" t="s">
        <v>12</v>
      </c>
      <c r="H7" s="13" t="s">
        <v>12</v>
      </c>
      <c r="I7" s="13" t="s">
        <v>12</v>
      </c>
      <c r="J7" s="13" t="s">
        <v>13</v>
      </c>
      <c r="K7" s="13" t="s">
        <v>13</v>
      </c>
      <c r="L7" s="13" t="s">
        <v>14</v>
      </c>
      <c r="M7" s="13" t="s">
        <v>15</v>
      </c>
    </row>
    <row r="8" spans="1:13" ht="14.25" customHeight="1">
      <c r="A8" s="14" t="s">
        <v>27</v>
      </c>
      <c r="B8" s="15"/>
      <c r="C8" s="16">
        <v>1012.8</v>
      </c>
      <c r="D8" s="17">
        <v>1014.8</v>
      </c>
      <c r="E8" s="18">
        <v>15.5</v>
      </c>
      <c r="F8" s="18">
        <v>20.4</v>
      </c>
      <c r="G8" s="18">
        <v>11.3</v>
      </c>
      <c r="H8" s="19" t="s">
        <v>16</v>
      </c>
      <c r="I8" s="19" t="s">
        <v>16</v>
      </c>
      <c r="J8" s="18">
        <v>2.4</v>
      </c>
      <c r="K8" s="19" t="s">
        <v>16</v>
      </c>
      <c r="L8" s="17">
        <v>1915.3</v>
      </c>
      <c r="M8" s="20">
        <v>16</v>
      </c>
    </row>
    <row r="9" spans="1:13" ht="14.25" customHeight="1">
      <c r="A9" s="21" t="s">
        <v>17</v>
      </c>
      <c r="B9" s="3"/>
      <c r="C9" s="16">
        <v>1012.3</v>
      </c>
      <c r="D9" s="22">
        <v>1014.3</v>
      </c>
      <c r="E9" s="18">
        <v>16.2</v>
      </c>
      <c r="F9" s="18">
        <v>21.2</v>
      </c>
      <c r="G9" s="18">
        <v>11.8</v>
      </c>
      <c r="H9" s="18">
        <v>38.7</v>
      </c>
      <c r="I9" s="19">
        <v>-5.6</v>
      </c>
      <c r="J9" s="18">
        <v>2.6</v>
      </c>
      <c r="K9" s="18">
        <v>11.1</v>
      </c>
      <c r="L9" s="17">
        <v>1679.5</v>
      </c>
      <c r="M9" s="20">
        <v>22</v>
      </c>
    </row>
    <row r="10" spans="1:13" ht="14.25" customHeight="1">
      <c r="A10" s="21" t="s">
        <v>18</v>
      </c>
      <c r="B10" s="3"/>
      <c r="C10" s="16">
        <v>1012.2</v>
      </c>
      <c r="D10" s="17">
        <v>1014.2</v>
      </c>
      <c r="E10" s="18">
        <v>16</v>
      </c>
      <c r="F10" s="19">
        <v>21.1</v>
      </c>
      <c r="G10" s="18">
        <v>11.8</v>
      </c>
      <c r="H10" s="18">
        <v>39.7</v>
      </c>
      <c r="I10" s="19">
        <v>-2.8</v>
      </c>
      <c r="J10" s="18">
        <v>2.6</v>
      </c>
      <c r="K10" s="18">
        <v>11.7</v>
      </c>
      <c r="L10" s="17">
        <v>1580</v>
      </c>
      <c r="M10" s="20">
        <v>15</v>
      </c>
    </row>
    <row r="11" spans="1:13" ht="14.25" customHeight="1">
      <c r="A11" s="21" t="s">
        <v>19</v>
      </c>
      <c r="B11" s="3"/>
      <c r="C11" s="16">
        <v>1012.4</v>
      </c>
      <c r="D11" s="17">
        <v>1014.4</v>
      </c>
      <c r="E11" s="18">
        <v>16.2</v>
      </c>
      <c r="F11" s="19">
        <v>21.1</v>
      </c>
      <c r="G11" s="18">
        <v>12</v>
      </c>
      <c r="H11" s="18">
        <v>38.2</v>
      </c>
      <c r="I11" s="19">
        <v>-2.7</v>
      </c>
      <c r="J11" s="18">
        <v>2.6</v>
      </c>
      <c r="K11" s="18">
        <v>14.6</v>
      </c>
      <c r="L11" s="17">
        <v>1397.5</v>
      </c>
      <c r="M11" s="20">
        <v>29</v>
      </c>
    </row>
    <row r="12" spans="1:13" ht="14.25" customHeight="1">
      <c r="A12" s="21" t="s">
        <v>20</v>
      </c>
      <c r="B12" s="3"/>
      <c r="C12" s="16">
        <v>1012.9</v>
      </c>
      <c r="D12" s="17">
        <v>1014.9</v>
      </c>
      <c r="E12" s="18">
        <v>15.8</v>
      </c>
      <c r="F12" s="18">
        <v>20.483333333333334</v>
      </c>
      <c r="G12" s="18">
        <v>11.85</v>
      </c>
      <c r="H12" s="18">
        <v>36.8</v>
      </c>
      <c r="I12" s="19">
        <v>-5</v>
      </c>
      <c r="J12" s="18">
        <v>2.6</v>
      </c>
      <c r="K12" s="18">
        <v>13.1</v>
      </c>
      <c r="L12" s="17">
        <v>2285</v>
      </c>
      <c r="M12" s="20">
        <v>15</v>
      </c>
    </row>
    <row r="13" spans="1:13" ht="14.25" customHeight="1">
      <c r="A13" s="23" t="s">
        <v>28</v>
      </c>
      <c r="B13" s="24"/>
      <c r="C13" s="25">
        <v>1013</v>
      </c>
      <c r="D13" s="26">
        <v>1015</v>
      </c>
      <c r="E13" s="27">
        <v>16.9</v>
      </c>
      <c r="F13" s="27">
        <f>(SUM(F15:F28))/12</f>
        <v>21.99166666666667</v>
      </c>
      <c r="G13" s="27">
        <f>(SUM(G15:G28))/12</f>
        <v>12.533333333333333</v>
      </c>
      <c r="H13" s="27">
        <f>MAX(H15:H28)</f>
        <v>38.7</v>
      </c>
      <c r="I13" s="28">
        <f>MIN(I15:I28)</f>
        <v>-3.7</v>
      </c>
      <c r="J13" s="27">
        <v>2.6</v>
      </c>
      <c r="K13" s="27">
        <f>MAX(K15:K28)</f>
        <v>17</v>
      </c>
      <c r="L13" s="26">
        <v>1903</v>
      </c>
      <c r="M13" s="29">
        <v>17</v>
      </c>
    </row>
    <row r="14" spans="1:13" ht="14.25" customHeight="1">
      <c r="A14" s="4"/>
      <c r="C14" s="30"/>
      <c r="D14" s="31"/>
      <c r="E14" s="32"/>
      <c r="F14" s="32"/>
      <c r="G14" s="32"/>
      <c r="H14" s="32"/>
      <c r="I14" s="32"/>
      <c r="J14" s="32"/>
      <c r="K14" s="32"/>
      <c r="L14" s="31"/>
      <c r="M14" s="33"/>
    </row>
    <row r="15" spans="1:13" ht="14.25" customHeight="1">
      <c r="A15" s="14" t="s">
        <v>29</v>
      </c>
      <c r="B15" s="34"/>
      <c r="C15" s="35">
        <v>1016</v>
      </c>
      <c r="D15" s="22">
        <v>1018.1</v>
      </c>
      <c r="E15" s="19">
        <v>4.3</v>
      </c>
      <c r="F15" s="19">
        <v>9.3</v>
      </c>
      <c r="G15" s="19">
        <v>0</v>
      </c>
      <c r="H15" s="19">
        <v>12.9</v>
      </c>
      <c r="I15" s="19">
        <v>-3.7</v>
      </c>
      <c r="J15" s="19">
        <v>2.6</v>
      </c>
      <c r="K15" s="19">
        <v>12.6</v>
      </c>
      <c r="L15" s="22">
        <v>16.5</v>
      </c>
      <c r="M15" s="36">
        <v>2</v>
      </c>
    </row>
    <row r="16" spans="1:13" ht="14.25" customHeight="1">
      <c r="A16" s="37" t="s">
        <v>30</v>
      </c>
      <c r="B16" s="38"/>
      <c r="C16" s="35">
        <v>1015.3</v>
      </c>
      <c r="D16" s="22">
        <v>1017.4</v>
      </c>
      <c r="E16" s="19">
        <v>6.1</v>
      </c>
      <c r="F16" s="19">
        <v>11.4</v>
      </c>
      <c r="G16" s="19">
        <v>1.5</v>
      </c>
      <c r="H16" s="19">
        <v>19.4</v>
      </c>
      <c r="I16" s="19">
        <v>-2.1</v>
      </c>
      <c r="J16" s="19">
        <v>2.5</v>
      </c>
      <c r="K16" s="19">
        <v>12.2</v>
      </c>
      <c r="L16" s="22">
        <v>72.5</v>
      </c>
      <c r="M16" s="36">
        <v>5</v>
      </c>
    </row>
    <row r="17" spans="1:13" ht="14.25" customHeight="1">
      <c r="A17" s="37" t="s">
        <v>31</v>
      </c>
      <c r="B17" s="39"/>
      <c r="C17" s="35">
        <v>1016</v>
      </c>
      <c r="D17" s="22">
        <v>1018.1</v>
      </c>
      <c r="E17" s="19">
        <v>9</v>
      </c>
      <c r="F17" s="19">
        <v>14.5</v>
      </c>
      <c r="G17" s="19">
        <v>3.8</v>
      </c>
      <c r="H17" s="19">
        <v>21.7</v>
      </c>
      <c r="I17" s="19">
        <v>-1.8</v>
      </c>
      <c r="J17" s="19">
        <v>2.7</v>
      </c>
      <c r="K17" s="19">
        <v>10.6</v>
      </c>
      <c r="L17" s="22">
        <v>64</v>
      </c>
      <c r="M17" s="36">
        <v>0</v>
      </c>
    </row>
    <row r="18" spans="1:13" ht="14.25" customHeight="1">
      <c r="A18" s="37" t="s">
        <v>32</v>
      </c>
      <c r="B18" s="39"/>
      <c r="C18" s="35">
        <v>1010.9</v>
      </c>
      <c r="D18" s="22">
        <v>1012.9</v>
      </c>
      <c r="E18" s="19">
        <v>15.7</v>
      </c>
      <c r="F18" s="19">
        <v>21.9</v>
      </c>
      <c r="G18" s="19">
        <v>9.6</v>
      </c>
      <c r="H18" s="19">
        <v>29.6</v>
      </c>
      <c r="I18" s="19">
        <v>3.4</v>
      </c>
      <c r="J18" s="19">
        <v>3.1</v>
      </c>
      <c r="K18" s="19">
        <v>10</v>
      </c>
      <c r="L18" s="22">
        <v>185</v>
      </c>
      <c r="M18" s="36" t="s">
        <v>33</v>
      </c>
    </row>
    <row r="19" spans="1:13" ht="14.25" customHeight="1">
      <c r="A19" s="40"/>
      <c r="B19" s="39"/>
      <c r="C19" s="35"/>
      <c r="D19" s="22"/>
      <c r="E19" s="19"/>
      <c r="F19" s="19"/>
      <c r="G19" s="19"/>
      <c r="H19" s="19"/>
      <c r="I19" s="19"/>
      <c r="J19" s="19"/>
      <c r="K19" s="19"/>
      <c r="L19" s="22"/>
      <c r="M19" s="36"/>
    </row>
    <row r="20" spans="1:13" ht="14.25" customHeight="1">
      <c r="A20" s="37" t="s">
        <v>34</v>
      </c>
      <c r="B20" s="39"/>
      <c r="C20" s="35">
        <v>1010</v>
      </c>
      <c r="D20" s="22">
        <v>1011.9</v>
      </c>
      <c r="E20" s="19">
        <v>20</v>
      </c>
      <c r="F20" s="19">
        <v>24.6</v>
      </c>
      <c r="G20" s="19">
        <v>15.9</v>
      </c>
      <c r="H20" s="19">
        <v>30.7</v>
      </c>
      <c r="I20" s="19">
        <v>10.3</v>
      </c>
      <c r="J20" s="19">
        <v>2.6</v>
      </c>
      <c r="K20" s="19">
        <v>8.4</v>
      </c>
      <c r="L20" s="22">
        <v>296.5</v>
      </c>
      <c r="M20" s="36" t="s">
        <v>33</v>
      </c>
    </row>
    <row r="21" spans="1:13" ht="14.25" customHeight="1">
      <c r="A21" s="37" t="s">
        <v>35</v>
      </c>
      <c r="B21" s="39"/>
      <c r="C21" s="35">
        <v>1008.8</v>
      </c>
      <c r="D21" s="22">
        <v>1010.7</v>
      </c>
      <c r="E21" s="19">
        <v>24.4</v>
      </c>
      <c r="F21" s="19">
        <v>29.2</v>
      </c>
      <c r="G21" s="19">
        <v>20.4</v>
      </c>
      <c r="H21" s="19">
        <v>33.3</v>
      </c>
      <c r="I21" s="19">
        <v>14.9</v>
      </c>
      <c r="J21" s="19">
        <v>2.8</v>
      </c>
      <c r="K21" s="19">
        <v>17</v>
      </c>
      <c r="L21" s="22">
        <v>202</v>
      </c>
      <c r="M21" s="36" t="s">
        <v>33</v>
      </c>
    </row>
    <row r="22" spans="1:13" ht="14.25" customHeight="1">
      <c r="A22" s="37" t="s">
        <v>36</v>
      </c>
      <c r="B22" s="39"/>
      <c r="C22" s="35">
        <v>1007.1</v>
      </c>
      <c r="D22" s="22">
        <v>1009</v>
      </c>
      <c r="E22" s="19">
        <v>28.9</v>
      </c>
      <c r="F22" s="19">
        <v>34.2</v>
      </c>
      <c r="G22" s="19">
        <v>24.7</v>
      </c>
      <c r="H22" s="19">
        <v>38.7</v>
      </c>
      <c r="I22" s="19">
        <v>22.1</v>
      </c>
      <c r="J22" s="19">
        <v>2.9</v>
      </c>
      <c r="K22" s="19">
        <v>9.4</v>
      </c>
      <c r="L22" s="22">
        <v>90</v>
      </c>
      <c r="M22" s="36" t="s">
        <v>33</v>
      </c>
    </row>
    <row r="23" spans="1:13" ht="14.25" customHeight="1">
      <c r="A23" s="37" t="s">
        <v>37</v>
      </c>
      <c r="B23" s="39"/>
      <c r="C23" s="35">
        <v>1008</v>
      </c>
      <c r="D23" s="22">
        <v>1009.9</v>
      </c>
      <c r="E23" s="19">
        <v>27.7</v>
      </c>
      <c r="F23" s="19">
        <v>32.8</v>
      </c>
      <c r="G23" s="19">
        <v>24.2</v>
      </c>
      <c r="H23" s="19">
        <v>36.8</v>
      </c>
      <c r="I23" s="19">
        <v>21.2</v>
      </c>
      <c r="J23" s="19">
        <v>2.9</v>
      </c>
      <c r="K23" s="19">
        <v>15.7</v>
      </c>
      <c r="L23" s="22">
        <v>180</v>
      </c>
      <c r="M23" s="36" t="s">
        <v>33</v>
      </c>
    </row>
    <row r="24" spans="1:13" ht="14.25" customHeight="1">
      <c r="A24" s="40"/>
      <c r="B24" s="39"/>
      <c r="C24" s="35"/>
      <c r="D24" s="22"/>
      <c r="E24" s="19"/>
      <c r="F24" s="19"/>
      <c r="G24" s="19"/>
      <c r="H24" s="19"/>
      <c r="I24" s="19"/>
      <c r="J24" s="19"/>
      <c r="K24" s="19"/>
      <c r="L24" s="22"/>
      <c r="M24" s="36"/>
    </row>
    <row r="25" spans="1:13" ht="14.25" customHeight="1">
      <c r="A25" s="37" t="s">
        <v>38</v>
      </c>
      <c r="B25" s="39"/>
      <c r="C25" s="35">
        <v>1013.3</v>
      </c>
      <c r="D25" s="22">
        <v>1015.2</v>
      </c>
      <c r="E25" s="19">
        <v>25</v>
      </c>
      <c r="F25" s="19">
        <v>29.6</v>
      </c>
      <c r="G25" s="19">
        <v>21.6</v>
      </c>
      <c r="H25" s="19">
        <v>32.7</v>
      </c>
      <c r="I25" s="19">
        <v>17.6</v>
      </c>
      <c r="J25" s="19">
        <v>2.4</v>
      </c>
      <c r="K25" s="19">
        <v>14</v>
      </c>
      <c r="L25" s="22">
        <v>268</v>
      </c>
      <c r="M25" s="36" t="s">
        <v>33</v>
      </c>
    </row>
    <row r="26" spans="1:13" ht="14.25" customHeight="1">
      <c r="A26" s="37" t="s">
        <v>39</v>
      </c>
      <c r="B26" s="39"/>
      <c r="C26" s="35">
        <v>1014.5</v>
      </c>
      <c r="D26" s="22">
        <v>1016.5</v>
      </c>
      <c r="E26" s="19">
        <v>18.5</v>
      </c>
      <c r="F26" s="19">
        <v>23.2</v>
      </c>
      <c r="G26" s="19">
        <v>14.4</v>
      </c>
      <c r="H26" s="19">
        <v>28.4</v>
      </c>
      <c r="I26" s="19">
        <v>6.6</v>
      </c>
      <c r="J26" s="19">
        <v>2.4</v>
      </c>
      <c r="K26" s="19">
        <v>14.7</v>
      </c>
      <c r="L26" s="22">
        <v>346.5</v>
      </c>
      <c r="M26" s="36" t="s">
        <v>33</v>
      </c>
    </row>
    <row r="27" spans="1:13" ht="14.25" customHeight="1">
      <c r="A27" s="37" t="s">
        <v>40</v>
      </c>
      <c r="B27" s="39"/>
      <c r="C27" s="35">
        <v>1018.3</v>
      </c>
      <c r="D27" s="22">
        <v>1020.3</v>
      </c>
      <c r="E27" s="19">
        <v>14.3</v>
      </c>
      <c r="F27" s="19">
        <v>19.4</v>
      </c>
      <c r="G27" s="19">
        <v>10</v>
      </c>
      <c r="H27" s="19">
        <v>24.2</v>
      </c>
      <c r="I27" s="19">
        <v>5.6</v>
      </c>
      <c r="J27" s="19">
        <v>2.1</v>
      </c>
      <c r="K27" s="19">
        <v>11.9</v>
      </c>
      <c r="L27" s="22">
        <v>81</v>
      </c>
      <c r="M27" s="36" t="s">
        <v>33</v>
      </c>
    </row>
    <row r="28" spans="1:13" ht="14.25" customHeight="1">
      <c r="A28" s="37" t="s">
        <v>41</v>
      </c>
      <c r="B28" s="41"/>
      <c r="C28" s="35">
        <v>1018.1</v>
      </c>
      <c r="D28" s="42">
        <v>1020.1</v>
      </c>
      <c r="E28" s="43">
        <v>8.8</v>
      </c>
      <c r="F28" s="43">
        <v>13.8</v>
      </c>
      <c r="G28" s="43">
        <v>4.3</v>
      </c>
      <c r="H28" s="43">
        <v>19.7</v>
      </c>
      <c r="I28" s="43">
        <v>0</v>
      </c>
      <c r="J28" s="43">
        <v>2.3</v>
      </c>
      <c r="K28" s="43">
        <v>12.5</v>
      </c>
      <c r="L28" s="42">
        <v>101</v>
      </c>
      <c r="M28" s="44">
        <v>0</v>
      </c>
    </row>
    <row r="29" spans="1:13" ht="4.5" customHeight="1" thickBot="1">
      <c r="A29" s="45"/>
      <c r="B29" s="46"/>
      <c r="C29" s="47"/>
      <c r="D29" s="48"/>
      <c r="E29" s="49"/>
      <c r="F29" s="49"/>
      <c r="G29" s="49"/>
      <c r="H29" s="49"/>
      <c r="I29" s="49"/>
      <c r="J29" s="49"/>
      <c r="K29" s="49"/>
      <c r="L29" s="48"/>
      <c r="M29" s="50"/>
    </row>
    <row r="30" ht="13.5">
      <c r="A30" s="3" t="s">
        <v>42</v>
      </c>
    </row>
    <row r="31" ht="25.5" customHeight="1"/>
  </sheetData>
  <sheetProtection/>
  <mergeCells count="11">
    <mergeCell ref="J5:J6"/>
    <mergeCell ref="K5:K6"/>
    <mergeCell ref="C4:D4"/>
    <mergeCell ref="E4:I4"/>
    <mergeCell ref="J4:K4"/>
    <mergeCell ref="L4:L6"/>
    <mergeCell ref="M4:M6"/>
    <mergeCell ref="C5:C6"/>
    <mergeCell ref="D5:D6"/>
    <mergeCell ref="E5:G5"/>
    <mergeCell ref="H5:I5"/>
  </mergeCells>
  <printOptions/>
  <pageMargins left="0.984251968503937" right="0.5905511811023623" top="0.6692913385826772" bottom="0.669291338582677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IV16384"/>
    </sheetView>
  </sheetViews>
  <sheetFormatPr defaultColWidth="10.28125" defaultRowHeight="12"/>
  <cols>
    <col min="1" max="1" width="12.8515625" style="1" customWidth="1"/>
    <col min="2" max="2" width="0.71875" style="1" customWidth="1"/>
    <col min="3" max="13" width="8.28125" style="1" customWidth="1"/>
    <col min="14" max="16384" width="10.28125" style="1" customWidth="1"/>
  </cols>
  <sheetData>
    <row r="1" ht="18">
      <c r="E1" s="2" t="s">
        <v>44</v>
      </c>
    </row>
    <row r="2" spans="1:2" ht="21" customHeight="1">
      <c r="A2" s="3" t="s">
        <v>45</v>
      </c>
      <c r="B2" s="66"/>
    </row>
    <row r="3" spans="1:2" ht="14.25" thickBot="1">
      <c r="A3" s="3" t="s">
        <v>46</v>
      </c>
      <c r="B3" s="66"/>
    </row>
    <row r="4" spans="1:13" ht="14.25" customHeight="1" thickTop="1">
      <c r="A4" s="5"/>
      <c r="B4" s="5"/>
      <c r="C4" s="53" t="s">
        <v>0</v>
      </c>
      <c r="D4" s="67"/>
      <c r="E4" s="53" t="s">
        <v>47</v>
      </c>
      <c r="F4" s="68"/>
      <c r="G4" s="68"/>
      <c r="H4" s="68"/>
      <c r="I4" s="67"/>
      <c r="J4" s="53" t="s">
        <v>1</v>
      </c>
      <c r="K4" s="67"/>
      <c r="L4" s="56" t="s">
        <v>2</v>
      </c>
      <c r="M4" s="59" t="s">
        <v>3</v>
      </c>
    </row>
    <row r="5" spans="1:13" ht="14.25" customHeight="1">
      <c r="A5" s="6" t="s">
        <v>48</v>
      </c>
      <c r="B5" s="7"/>
      <c r="C5" s="62" t="s">
        <v>4</v>
      </c>
      <c r="D5" s="62" t="s">
        <v>5</v>
      </c>
      <c r="E5" s="63" t="s">
        <v>6</v>
      </c>
      <c r="F5" s="69"/>
      <c r="G5" s="70"/>
      <c r="H5" s="63" t="s">
        <v>7</v>
      </c>
      <c r="I5" s="70"/>
      <c r="J5" s="51" t="s">
        <v>8</v>
      </c>
      <c r="K5" s="51" t="s">
        <v>49</v>
      </c>
      <c r="L5" s="71"/>
      <c r="M5" s="72"/>
    </row>
    <row r="6" spans="1:13" ht="14.25" customHeight="1">
      <c r="A6" s="9"/>
      <c r="B6" s="9"/>
      <c r="C6" s="73"/>
      <c r="D6" s="73"/>
      <c r="E6" s="8" t="s">
        <v>9</v>
      </c>
      <c r="F6" s="8" t="s">
        <v>10</v>
      </c>
      <c r="G6" s="8" t="s">
        <v>11</v>
      </c>
      <c r="H6" s="10" t="s">
        <v>10</v>
      </c>
      <c r="I6" s="10" t="s">
        <v>11</v>
      </c>
      <c r="J6" s="74"/>
      <c r="K6" s="74"/>
      <c r="L6" s="73"/>
      <c r="M6" s="75"/>
    </row>
    <row r="7" spans="3:13" ht="12" customHeight="1">
      <c r="C7" s="11" t="s">
        <v>50</v>
      </c>
      <c r="D7" s="12" t="s">
        <v>50</v>
      </c>
      <c r="E7" s="13" t="s">
        <v>12</v>
      </c>
      <c r="F7" s="13" t="s">
        <v>12</v>
      </c>
      <c r="G7" s="13" t="s">
        <v>12</v>
      </c>
      <c r="H7" s="13" t="s">
        <v>12</v>
      </c>
      <c r="I7" s="13" t="s">
        <v>12</v>
      </c>
      <c r="J7" s="13" t="s">
        <v>13</v>
      </c>
      <c r="K7" s="13" t="s">
        <v>13</v>
      </c>
      <c r="L7" s="13" t="s">
        <v>14</v>
      </c>
      <c r="M7" s="13" t="s">
        <v>15</v>
      </c>
    </row>
    <row r="8" spans="1:13" ht="14.25" customHeight="1">
      <c r="A8" s="14" t="s">
        <v>51</v>
      </c>
      <c r="B8" s="15"/>
      <c r="C8" s="76">
        <v>949.8</v>
      </c>
      <c r="D8" s="17">
        <v>1015.5</v>
      </c>
      <c r="E8" s="18">
        <v>10.6</v>
      </c>
      <c r="F8" s="18">
        <v>16.6</v>
      </c>
      <c r="G8" s="18">
        <v>6</v>
      </c>
      <c r="H8" s="19" t="s">
        <v>16</v>
      </c>
      <c r="I8" s="19" t="s">
        <v>16</v>
      </c>
      <c r="J8" s="18">
        <v>1.4</v>
      </c>
      <c r="K8" s="19" t="s">
        <v>16</v>
      </c>
      <c r="L8" s="17">
        <v>1733.5</v>
      </c>
      <c r="M8" s="77">
        <v>52</v>
      </c>
    </row>
    <row r="9" spans="1:13" ht="14.25" customHeight="1">
      <c r="A9" s="21" t="s">
        <v>52</v>
      </c>
      <c r="B9" s="3"/>
      <c r="C9" s="76">
        <v>949.4</v>
      </c>
      <c r="D9" s="17">
        <v>1015</v>
      </c>
      <c r="E9" s="18">
        <v>11.4</v>
      </c>
      <c r="F9" s="18">
        <v>17.7</v>
      </c>
      <c r="G9" s="18">
        <v>6.9</v>
      </c>
      <c r="H9" s="18">
        <v>35.3</v>
      </c>
      <c r="I9" s="19">
        <v>-12.1</v>
      </c>
      <c r="J9" s="18">
        <v>1.7</v>
      </c>
      <c r="K9" s="18">
        <v>10.8</v>
      </c>
      <c r="L9" s="17">
        <v>1415</v>
      </c>
      <c r="M9" s="77">
        <v>27</v>
      </c>
    </row>
    <row r="10" spans="1:13" ht="14.25" customHeight="1">
      <c r="A10" s="21" t="s">
        <v>53</v>
      </c>
      <c r="B10" s="3"/>
      <c r="C10" s="76">
        <v>949.2</v>
      </c>
      <c r="D10" s="17">
        <v>1014.9</v>
      </c>
      <c r="E10" s="18">
        <v>11.2</v>
      </c>
      <c r="F10" s="18">
        <v>17.5</v>
      </c>
      <c r="G10" s="18">
        <v>6.4</v>
      </c>
      <c r="H10" s="18">
        <v>37.1</v>
      </c>
      <c r="I10" s="19">
        <v>-12.8</v>
      </c>
      <c r="J10" s="18">
        <v>1.6</v>
      </c>
      <c r="K10" s="18">
        <v>7.9</v>
      </c>
      <c r="L10" s="17">
        <v>1321</v>
      </c>
      <c r="M10" s="77">
        <v>53</v>
      </c>
    </row>
    <row r="11" spans="1:13" ht="14.25" customHeight="1">
      <c r="A11" s="21" t="s">
        <v>54</v>
      </c>
      <c r="B11" s="3"/>
      <c r="C11" s="76">
        <v>949.4</v>
      </c>
      <c r="D11" s="17">
        <v>1014.9</v>
      </c>
      <c r="E11" s="18">
        <v>11.4</v>
      </c>
      <c r="F11" s="18">
        <v>17.4</v>
      </c>
      <c r="G11" s="18">
        <v>7</v>
      </c>
      <c r="H11" s="18">
        <v>36</v>
      </c>
      <c r="I11" s="19">
        <v>-12.2</v>
      </c>
      <c r="J11" s="18">
        <v>1.7</v>
      </c>
      <c r="K11" s="18">
        <v>8.5</v>
      </c>
      <c r="L11" s="17">
        <v>1680</v>
      </c>
      <c r="M11" s="77">
        <v>83</v>
      </c>
    </row>
    <row r="12" spans="1:13" ht="14.25" customHeight="1">
      <c r="A12" s="21" t="s">
        <v>55</v>
      </c>
      <c r="B12" s="3"/>
      <c r="C12" s="78">
        <v>949.7</v>
      </c>
      <c r="D12" s="22">
        <v>1015.3</v>
      </c>
      <c r="E12" s="19">
        <v>11.2</v>
      </c>
      <c r="F12" s="19">
        <v>17.041666666666668</v>
      </c>
      <c r="G12" s="19">
        <v>6.7</v>
      </c>
      <c r="H12" s="19">
        <v>34.8</v>
      </c>
      <c r="I12" s="19">
        <v>-12.6</v>
      </c>
      <c r="J12" s="19">
        <v>1.6</v>
      </c>
      <c r="K12" s="19">
        <v>9.5</v>
      </c>
      <c r="L12" s="22">
        <v>1661</v>
      </c>
      <c r="M12" s="79">
        <v>53</v>
      </c>
    </row>
    <row r="13" spans="1:13" ht="14.25" customHeight="1">
      <c r="A13" s="23" t="s">
        <v>56</v>
      </c>
      <c r="B13" s="24"/>
      <c r="C13" s="80">
        <v>950</v>
      </c>
      <c r="D13" s="81">
        <v>1015.4</v>
      </c>
      <c r="E13" s="28">
        <v>12</v>
      </c>
      <c r="F13" s="27">
        <f>(SUM(F15:F28))/12</f>
        <v>18.291666666666664</v>
      </c>
      <c r="G13" s="27">
        <f>(SUM(G15:G28))/12</f>
        <v>7.2583333333333355</v>
      </c>
      <c r="H13" s="28">
        <f>MAX(H15:H28)</f>
        <v>36.1</v>
      </c>
      <c r="I13" s="28">
        <f>MIN(I15:I28)</f>
        <v>-12</v>
      </c>
      <c r="J13" s="28">
        <v>1.6</v>
      </c>
      <c r="K13" s="28">
        <f>MAX(K15:K28)</f>
        <v>13.6</v>
      </c>
      <c r="L13" s="81">
        <v>2214</v>
      </c>
      <c r="M13" s="82">
        <v>61</v>
      </c>
    </row>
    <row r="14" spans="1:13" ht="14.25" customHeight="1">
      <c r="A14" s="4"/>
      <c r="C14" s="83"/>
      <c r="D14" s="31"/>
      <c r="E14" s="32"/>
      <c r="F14" s="32"/>
      <c r="G14" s="32"/>
      <c r="H14" s="32"/>
      <c r="I14" s="32"/>
      <c r="J14" s="32"/>
      <c r="K14" s="32"/>
      <c r="L14" s="31"/>
      <c r="M14" s="84"/>
    </row>
    <row r="15" spans="1:13" ht="14.25" customHeight="1">
      <c r="A15" s="14" t="s">
        <v>57</v>
      </c>
      <c r="B15" s="34"/>
      <c r="C15" s="78">
        <v>950.1</v>
      </c>
      <c r="D15" s="22">
        <v>1019.1</v>
      </c>
      <c r="E15" s="19">
        <v>-1.7</v>
      </c>
      <c r="F15" s="19">
        <v>3.1</v>
      </c>
      <c r="G15" s="19">
        <v>-5.5</v>
      </c>
      <c r="H15" s="19">
        <v>8.9</v>
      </c>
      <c r="I15" s="19">
        <v>-12</v>
      </c>
      <c r="J15" s="19">
        <v>1.3</v>
      </c>
      <c r="K15" s="19">
        <v>7</v>
      </c>
      <c r="L15" s="22">
        <v>73.5</v>
      </c>
      <c r="M15" s="79">
        <v>37</v>
      </c>
    </row>
    <row r="16" spans="1:13" ht="14.25" customHeight="1">
      <c r="A16" s="37" t="s">
        <v>58</v>
      </c>
      <c r="C16" s="78">
        <v>949.6</v>
      </c>
      <c r="D16" s="22">
        <v>1018.1</v>
      </c>
      <c r="E16" s="19">
        <v>0.1</v>
      </c>
      <c r="F16" s="19">
        <v>6</v>
      </c>
      <c r="G16" s="19">
        <v>-4.3</v>
      </c>
      <c r="H16" s="19">
        <v>14</v>
      </c>
      <c r="I16" s="19">
        <v>-10.1</v>
      </c>
      <c r="J16" s="19">
        <v>1.3</v>
      </c>
      <c r="K16" s="19">
        <v>7.9</v>
      </c>
      <c r="L16" s="22">
        <v>125</v>
      </c>
      <c r="M16" s="79">
        <v>40</v>
      </c>
    </row>
    <row r="17" spans="1:13" ht="14.25" customHeight="1">
      <c r="A17" s="37" t="s">
        <v>59</v>
      </c>
      <c r="C17" s="78">
        <v>951.3</v>
      </c>
      <c r="D17" s="22">
        <v>1019</v>
      </c>
      <c r="E17" s="19">
        <v>3.3</v>
      </c>
      <c r="F17" s="19">
        <v>9.9</v>
      </c>
      <c r="G17" s="19">
        <v>-1.8</v>
      </c>
      <c r="H17" s="19">
        <v>19.5</v>
      </c>
      <c r="I17" s="19">
        <v>-7.1</v>
      </c>
      <c r="J17" s="19">
        <v>1.7</v>
      </c>
      <c r="K17" s="19">
        <v>7.9</v>
      </c>
      <c r="L17" s="22">
        <v>85</v>
      </c>
      <c r="M17" s="79">
        <v>11</v>
      </c>
    </row>
    <row r="18" spans="1:13" ht="14.25" customHeight="1">
      <c r="A18" s="37" t="s">
        <v>60</v>
      </c>
      <c r="C18" s="78">
        <v>947.4</v>
      </c>
      <c r="D18" s="22">
        <v>1013</v>
      </c>
      <c r="E18" s="19">
        <v>10.7</v>
      </c>
      <c r="F18" s="19">
        <v>19.3</v>
      </c>
      <c r="G18" s="19">
        <v>3</v>
      </c>
      <c r="H18" s="19">
        <v>29.8</v>
      </c>
      <c r="I18" s="19">
        <v>-2.2</v>
      </c>
      <c r="J18" s="19">
        <v>1.9</v>
      </c>
      <c r="K18" s="19">
        <v>8.1</v>
      </c>
      <c r="L18" s="22">
        <v>140</v>
      </c>
      <c r="M18" s="79" t="s">
        <v>61</v>
      </c>
    </row>
    <row r="19" spans="1:13" ht="14.25" customHeight="1">
      <c r="A19" s="40"/>
      <c r="C19" s="78"/>
      <c r="D19" s="22"/>
      <c r="E19" s="19"/>
      <c r="F19" s="19"/>
      <c r="G19" s="19"/>
      <c r="H19" s="19"/>
      <c r="I19" s="19"/>
      <c r="J19" s="19"/>
      <c r="K19" s="19"/>
      <c r="L19" s="22"/>
      <c r="M19" s="79"/>
    </row>
    <row r="20" spans="1:13" ht="14.25" customHeight="1">
      <c r="A20" s="37" t="s">
        <v>62</v>
      </c>
      <c r="C20" s="78">
        <v>947.5</v>
      </c>
      <c r="D20" s="22">
        <v>1011.5</v>
      </c>
      <c r="E20" s="19">
        <v>16.6</v>
      </c>
      <c r="F20" s="19">
        <v>22.8</v>
      </c>
      <c r="G20" s="19">
        <v>11.5</v>
      </c>
      <c r="H20" s="19">
        <v>27.7</v>
      </c>
      <c r="I20" s="19">
        <v>5.2</v>
      </c>
      <c r="J20" s="19">
        <v>2</v>
      </c>
      <c r="K20" s="19">
        <v>8.6</v>
      </c>
      <c r="L20" s="22">
        <v>271</v>
      </c>
      <c r="M20" s="79" t="s">
        <v>61</v>
      </c>
    </row>
    <row r="21" spans="1:13" ht="14.25" customHeight="1">
      <c r="A21" s="37" t="s">
        <v>63</v>
      </c>
      <c r="C21" s="78">
        <v>947.3</v>
      </c>
      <c r="D21" s="22">
        <v>1010.4</v>
      </c>
      <c r="E21" s="19">
        <v>20.4</v>
      </c>
      <c r="F21" s="19">
        <v>26.8</v>
      </c>
      <c r="G21" s="19">
        <v>15.2</v>
      </c>
      <c r="H21" s="19">
        <v>31.3</v>
      </c>
      <c r="I21" s="19">
        <v>8.1</v>
      </c>
      <c r="J21" s="19">
        <v>1.8</v>
      </c>
      <c r="K21" s="19">
        <v>10.9</v>
      </c>
      <c r="L21" s="22">
        <v>215</v>
      </c>
      <c r="M21" s="79" t="s">
        <v>61</v>
      </c>
    </row>
    <row r="22" spans="1:13" ht="14.25" customHeight="1">
      <c r="A22" s="37" t="s">
        <v>64</v>
      </c>
      <c r="C22" s="78">
        <v>946.7</v>
      </c>
      <c r="D22" s="22">
        <v>1008.8</v>
      </c>
      <c r="E22" s="19">
        <v>24.5</v>
      </c>
      <c r="F22" s="19">
        <v>31.5</v>
      </c>
      <c r="G22" s="19">
        <v>19.6</v>
      </c>
      <c r="H22" s="19">
        <v>36.1</v>
      </c>
      <c r="I22" s="19">
        <v>16.3</v>
      </c>
      <c r="J22" s="19">
        <v>1.7</v>
      </c>
      <c r="K22" s="19">
        <v>9</v>
      </c>
      <c r="L22" s="22">
        <v>53</v>
      </c>
      <c r="M22" s="79" t="s">
        <v>61</v>
      </c>
    </row>
    <row r="23" spans="1:13" ht="14.25" customHeight="1">
      <c r="A23" s="37" t="s">
        <v>65</v>
      </c>
      <c r="C23" s="78">
        <v>947.2</v>
      </c>
      <c r="D23" s="22">
        <v>1009.5</v>
      </c>
      <c r="E23" s="19">
        <v>23.7</v>
      </c>
      <c r="F23" s="19">
        <v>30.5</v>
      </c>
      <c r="G23" s="19">
        <v>18.9</v>
      </c>
      <c r="H23" s="19">
        <v>33.9</v>
      </c>
      <c r="I23" s="19">
        <v>15.1</v>
      </c>
      <c r="J23" s="19">
        <v>2</v>
      </c>
      <c r="K23" s="19">
        <v>13.6</v>
      </c>
      <c r="L23" s="22">
        <v>176.5</v>
      </c>
      <c r="M23" s="79" t="s">
        <v>61</v>
      </c>
    </row>
    <row r="24" spans="1:13" ht="14.25" customHeight="1">
      <c r="A24" s="40"/>
      <c r="C24" s="78"/>
      <c r="D24" s="22"/>
      <c r="E24" s="19"/>
      <c r="F24" s="19"/>
      <c r="G24" s="19"/>
      <c r="H24" s="19"/>
      <c r="I24" s="19"/>
      <c r="J24" s="19"/>
      <c r="K24" s="19"/>
      <c r="L24" s="22"/>
      <c r="M24" s="79"/>
    </row>
    <row r="25" spans="1:13" ht="14.25" customHeight="1">
      <c r="A25" s="37" t="s">
        <v>66</v>
      </c>
      <c r="C25" s="78">
        <v>951.9</v>
      </c>
      <c r="D25" s="22">
        <v>1015.2</v>
      </c>
      <c r="E25" s="19">
        <v>21</v>
      </c>
      <c r="F25" s="19">
        <v>26.7</v>
      </c>
      <c r="G25" s="19">
        <v>17.3</v>
      </c>
      <c r="H25" s="19">
        <v>30.6</v>
      </c>
      <c r="I25" s="19">
        <v>13.6</v>
      </c>
      <c r="J25" s="19">
        <v>1.7</v>
      </c>
      <c r="K25" s="19">
        <v>12.9</v>
      </c>
      <c r="L25" s="22">
        <v>414.5</v>
      </c>
      <c r="M25" s="79" t="s">
        <v>61</v>
      </c>
    </row>
    <row r="26" spans="1:13" ht="14.25" customHeight="1">
      <c r="A26" s="37" t="s">
        <v>67</v>
      </c>
      <c r="C26" s="78">
        <v>952.5</v>
      </c>
      <c r="D26" s="22">
        <v>1017.7</v>
      </c>
      <c r="E26" s="19">
        <v>13.5</v>
      </c>
      <c r="F26" s="19">
        <v>18.9</v>
      </c>
      <c r="G26" s="19">
        <v>9.9</v>
      </c>
      <c r="H26" s="19">
        <v>26.6</v>
      </c>
      <c r="I26" s="19">
        <v>3.5</v>
      </c>
      <c r="J26" s="19">
        <v>1.5</v>
      </c>
      <c r="K26" s="19">
        <v>7.4</v>
      </c>
      <c r="L26" s="22">
        <v>482</v>
      </c>
      <c r="M26" s="79" t="s">
        <v>61</v>
      </c>
    </row>
    <row r="27" spans="1:13" ht="14.25" customHeight="1">
      <c r="A27" s="37" t="s">
        <v>68</v>
      </c>
      <c r="C27" s="78">
        <v>954.9</v>
      </c>
      <c r="D27" s="22">
        <v>1021.5</v>
      </c>
      <c r="E27" s="19">
        <v>8.6</v>
      </c>
      <c r="F27" s="19">
        <v>15.2</v>
      </c>
      <c r="G27" s="19">
        <v>4.4</v>
      </c>
      <c r="H27" s="19">
        <v>21.4</v>
      </c>
      <c r="I27" s="19">
        <v>-1.3</v>
      </c>
      <c r="J27" s="19">
        <v>1.3</v>
      </c>
      <c r="K27" s="19">
        <v>7.1</v>
      </c>
      <c r="L27" s="22">
        <v>66.5</v>
      </c>
      <c r="M27" s="79" t="s">
        <v>61</v>
      </c>
    </row>
    <row r="28" spans="1:13" ht="14.25" customHeight="1">
      <c r="A28" s="37" t="s">
        <v>69</v>
      </c>
      <c r="B28" s="85"/>
      <c r="C28" s="78">
        <v>953.5</v>
      </c>
      <c r="D28" s="42">
        <v>1021.5</v>
      </c>
      <c r="E28" s="43">
        <v>2.9</v>
      </c>
      <c r="F28" s="43">
        <v>8.8</v>
      </c>
      <c r="G28" s="43">
        <v>-1.1</v>
      </c>
      <c r="H28" s="43">
        <v>20.1</v>
      </c>
      <c r="I28" s="43">
        <v>-5.5</v>
      </c>
      <c r="J28" s="43">
        <v>1.4</v>
      </c>
      <c r="K28" s="43">
        <v>7.4</v>
      </c>
      <c r="L28" s="42">
        <v>112</v>
      </c>
      <c r="M28" s="86">
        <v>27</v>
      </c>
    </row>
    <row r="29" spans="1:13" ht="4.5" customHeight="1" thickBot="1">
      <c r="A29" s="45"/>
      <c r="B29" s="46"/>
      <c r="C29" s="47"/>
      <c r="D29" s="48"/>
      <c r="E29" s="49"/>
      <c r="F29" s="49"/>
      <c r="G29" s="49"/>
      <c r="H29" s="49"/>
      <c r="I29" s="49"/>
      <c r="J29" s="49"/>
      <c r="K29" s="49"/>
      <c r="L29" s="48"/>
      <c r="M29" s="50"/>
    </row>
    <row r="30" ht="13.5">
      <c r="A30" s="3" t="s">
        <v>42</v>
      </c>
    </row>
  </sheetData>
  <sheetProtection/>
  <mergeCells count="11">
    <mergeCell ref="K5:K6"/>
    <mergeCell ref="C4:D4"/>
    <mergeCell ref="E4:I4"/>
    <mergeCell ref="J4:K4"/>
    <mergeCell ref="L4:L6"/>
    <mergeCell ref="M4:M6"/>
    <mergeCell ref="C5:C6"/>
    <mergeCell ref="D5:D6"/>
    <mergeCell ref="E5:G5"/>
    <mergeCell ref="H5:I5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16384"/>
    </sheetView>
  </sheetViews>
  <sheetFormatPr defaultColWidth="10.28125" defaultRowHeight="12"/>
  <cols>
    <col min="1" max="1" width="10.57421875" style="87" customWidth="1"/>
    <col min="2" max="2" width="0.71875" style="87" customWidth="1"/>
    <col min="3" max="3" width="6.7109375" style="87" customWidth="1"/>
    <col min="4" max="15" width="6.421875" style="87" customWidth="1"/>
    <col min="16" max="16" width="7.7109375" style="87" customWidth="1"/>
    <col min="17" max="17" width="13.140625" style="87" customWidth="1"/>
    <col min="18" max="18" width="0.9921875" style="87" customWidth="1"/>
    <col min="19" max="31" width="9.421875" style="87" customWidth="1"/>
    <col min="32" max="32" width="10.140625" style="87" customWidth="1"/>
    <col min="33" max="16384" width="10.28125" style="87" customWidth="1"/>
  </cols>
  <sheetData>
    <row r="1" spans="5:11" ht="18.75" customHeight="1">
      <c r="E1" s="88" t="s">
        <v>70</v>
      </c>
      <c r="F1" s="89"/>
      <c r="G1" s="90"/>
      <c r="H1" s="90"/>
      <c r="I1" s="90"/>
      <c r="J1" s="90"/>
      <c r="K1" s="90"/>
    </row>
    <row r="2" spans="1:2" ht="12" customHeight="1">
      <c r="A2" s="91" t="s">
        <v>71</v>
      </c>
      <c r="B2" s="92"/>
    </row>
    <row r="3" spans="1:2" ht="12" customHeight="1">
      <c r="A3" s="91" t="s">
        <v>72</v>
      </c>
      <c r="B3" s="92"/>
    </row>
    <row r="4" spans="1:2" ht="13.5" customHeight="1" thickBot="1">
      <c r="A4" s="91" t="s">
        <v>73</v>
      </c>
      <c r="B4" s="92"/>
    </row>
    <row r="5" spans="1:15" ht="27.75" customHeight="1" thickTop="1">
      <c r="A5" s="93" t="s">
        <v>74</v>
      </c>
      <c r="B5" s="94"/>
      <c r="C5" s="95" t="s">
        <v>75</v>
      </c>
      <c r="D5" s="96" t="s">
        <v>76</v>
      </c>
      <c r="E5" s="96" t="s">
        <v>77</v>
      </c>
      <c r="F5" s="96" t="s">
        <v>78</v>
      </c>
      <c r="G5" s="96" t="s">
        <v>79</v>
      </c>
      <c r="H5" s="96" t="s">
        <v>80</v>
      </c>
      <c r="I5" s="96" t="s">
        <v>81</v>
      </c>
      <c r="J5" s="96" t="s">
        <v>82</v>
      </c>
      <c r="K5" s="96" t="s">
        <v>83</v>
      </c>
      <c r="L5" s="96" t="s">
        <v>84</v>
      </c>
      <c r="M5" s="96" t="s">
        <v>85</v>
      </c>
      <c r="N5" s="96" t="s">
        <v>86</v>
      </c>
      <c r="O5" s="97" t="s">
        <v>87</v>
      </c>
    </row>
    <row r="6" spans="1:15" ht="12.75" customHeight="1">
      <c r="A6" s="98" t="s">
        <v>88</v>
      </c>
      <c r="B6" s="99"/>
      <c r="C6" s="100">
        <f aca="true" t="shared" si="0" ref="C6:C28">SUM(D6:O6)/12</f>
        <v>11.25</v>
      </c>
      <c r="D6" s="101">
        <v>-1.9</v>
      </c>
      <c r="E6" s="101">
        <v>-0.7</v>
      </c>
      <c r="F6" s="101">
        <v>1.8</v>
      </c>
      <c r="G6" s="101">
        <v>9.4</v>
      </c>
      <c r="H6" s="101">
        <v>15.8</v>
      </c>
      <c r="I6" s="101">
        <v>19.5</v>
      </c>
      <c r="J6" s="101">
        <v>23.6</v>
      </c>
      <c r="K6" s="101">
        <v>23</v>
      </c>
      <c r="L6" s="101">
        <v>20.4</v>
      </c>
      <c r="M6" s="101">
        <v>13.1</v>
      </c>
      <c r="N6" s="101">
        <v>8.4</v>
      </c>
      <c r="O6" s="101">
        <v>2.6</v>
      </c>
    </row>
    <row r="7" spans="1:15" ht="12.75" customHeight="1">
      <c r="A7" s="98" t="s">
        <v>89</v>
      </c>
      <c r="B7" s="99"/>
      <c r="C7" s="100">
        <f t="shared" si="0"/>
        <v>12.225000000000001</v>
      </c>
      <c r="D7" s="101">
        <v>-1.1</v>
      </c>
      <c r="E7" s="101">
        <v>0.7</v>
      </c>
      <c r="F7" s="101">
        <v>3.6</v>
      </c>
      <c r="G7" s="101">
        <v>10.8</v>
      </c>
      <c r="H7" s="101">
        <v>16.4</v>
      </c>
      <c r="I7" s="101">
        <v>20.1</v>
      </c>
      <c r="J7" s="101">
        <v>24.4</v>
      </c>
      <c r="K7" s="101">
        <v>24</v>
      </c>
      <c r="L7" s="101">
        <v>21</v>
      </c>
      <c r="M7" s="101">
        <v>13.8</v>
      </c>
      <c r="N7" s="101">
        <v>9.4</v>
      </c>
      <c r="O7" s="101">
        <v>3.6</v>
      </c>
    </row>
    <row r="8" spans="1:15" ht="12.75" customHeight="1">
      <c r="A8" s="98" t="s">
        <v>90</v>
      </c>
      <c r="B8" s="99"/>
      <c r="C8" s="100">
        <f t="shared" si="0"/>
        <v>11.725</v>
      </c>
      <c r="D8" s="101">
        <v>-1.2</v>
      </c>
      <c r="E8" s="101">
        <v>-0.1</v>
      </c>
      <c r="F8" s="101">
        <v>2.7</v>
      </c>
      <c r="G8" s="101">
        <v>10.1</v>
      </c>
      <c r="H8" s="101">
        <v>16.3</v>
      </c>
      <c r="I8" s="101">
        <v>19.8</v>
      </c>
      <c r="J8" s="101">
        <v>23.6</v>
      </c>
      <c r="K8" s="101">
        <v>23.4</v>
      </c>
      <c r="L8" s="101">
        <v>20.4</v>
      </c>
      <c r="M8" s="101">
        <v>13.2</v>
      </c>
      <c r="N8" s="101">
        <v>9</v>
      </c>
      <c r="O8" s="101">
        <v>3.5</v>
      </c>
    </row>
    <row r="9" spans="1:15" ht="12.75" customHeight="1">
      <c r="A9" s="98" t="s">
        <v>91</v>
      </c>
      <c r="B9" s="99"/>
      <c r="C9" s="100">
        <f t="shared" si="0"/>
        <v>10.300000000000002</v>
      </c>
      <c r="D9" s="101">
        <v>-2.8</v>
      </c>
      <c r="E9" s="101">
        <v>-1</v>
      </c>
      <c r="F9" s="101">
        <v>1.8</v>
      </c>
      <c r="G9" s="101">
        <v>9.2</v>
      </c>
      <c r="H9" s="101">
        <v>14.4</v>
      </c>
      <c r="I9" s="101">
        <v>18.1</v>
      </c>
      <c r="J9" s="101">
        <v>22</v>
      </c>
      <c r="K9" s="101">
        <v>21.6</v>
      </c>
      <c r="L9" s="101">
        <v>19</v>
      </c>
      <c r="M9" s="101">
        <v>11.9</v>
      </c>
      <c r="N9" s="101">
        <v>7.5</v>
      </c>
      <c r="O9" s="102">
        <v>1.9</v>
      </c>
    </row>
    <row r="10" spans="1:15" ht="12.75" customHeight="1">
      <c r="A10" s="98" t="s">
        <v>92</v>
      </c>
      <c r="B10" s="99"/>
      <c r="C10" s="100">
        <f t="shared" si="0"/>
        <v>11.966666666666669</v>
      </c>
      <c r="D10" s="101">
        <v>-1.7</v>
      </c>
      <c r="E10" s="101">
        <v>0.1</v>
      </c>
      <c r="F10" s="101">
        <v>3.3</v>
      </c>
      <c r="G10" s="101">
        <v>10.7</v>
      </c>
      <c r="H10" s="101">
        <v>16.6</v>
      </c>
      <c r="I10" s="101">
        <v>20.4</v>
      </c>
      <c r="J10" s="101">
        <v>24.5</v>
      </c>
      <c r="K10" s="101">
        <v>23.7</v>
      </c>
      <c r="L10" s="101">
        <v>21</v>
      </c>
      <c r="M10" s="101">
        <v>13.5</v>
      </c>
      <c r="N10" s="101">
        <v>8.6</v>
      </c>
      <c r="O10" s="101">
        <v>2.9</v>
      </c>
    </row>
    <row r="11" spans="1:15" ht="12.75" customHeight="1">
      <c r="A11" s="98" t="s">
        <v>93</v>
      </c>
      <c r="B11" s="99"/>
      <c r="C11" s="100">
        <f t="shared" si="0"/>
        <v>8.049999999999999</v>
      </c>
      <c r="D11" s="101">
        <v>-6.1</v>
      </c>
      <c r="E11" s="101">
        <v>-4.3</v>
      </c>
      <c r="F11" s="101">
        <v>-1.2</v>
      </c>
      <c r="G11" s="101">
        <v>6.2</v>
      </c>
      <c r="H11" s="101">
        <v>12.8</v>
      </c>
      <c r="I11" s="101">
        <v>16.7</v>
      </c>
      <c r="J11" s="101">
        <v>20.6</v>
      </c>
      <c r="K11" s="101">
        <v>19.9</v>
      </c>
      <c r="L11" s="101">
        <v>17.8</v>
      </c>
      <c r="M11" s="101">
        <v>10.1</v>
      </c>
      <c r="N11" s="101">
        <v>4.8</v>
      </c>
      <c r="O11" s="101">
        <v>-0.7</v>
      </c>
    </row>
    <row r="12" spans="1:15" ht="12.75" customHeight="1">
      <c r="A12" s="98" t="s">
        <v>94</v>
      </c>
      <c r="B12" s="99"/>
      <c r="C12" s="100">
        <f t="shared" si="0"/>
        <v>9.058333333333334</v>
      </c>
      <c r="D12" s="101">
        <v>-4.8</v>
      </c>
      <c r="E12" s="101">
        <v>-2.8</v>
      </c>
      <c r="F12" s="101">
        <v>-0.1</v>
      </c>
      <c r="G12" s="101">
        <v>7.7</v>
      </c>
      <c r="H12" s="101">
        <v>13.8</v>
      </c>
      <c r="I12" s="101">
        <v>17.5</v>
      </c>
      <c r="J12" s="101">
        <v>21.3</v>
      </c>
      <c r="K12" s="101">
        <v>20.7</v>
      </c>
      <c r="L12" s="101">
        <v>18.2</v>
      </c>
      <c r="M12" s="101">
        <v>10.9</v>
      </c>
      <c r="N12" s="101">
        <v>5.8</v>
      </c>
      <c r="O12" s="101">
        <v>0.5</v>
      </c>
    </row>
    <row r="13" spans="1:15" ht="12.75" customHeight="1">
      <c r="A13" s="98" t="s">
        <v>95</v>
      </c>
      <c r="B13" s="99"/>
      <c r="C13" s="100">
        <f t="shared" si="0"/>
        <v>12.166666666666664</v>
      </c>
      <c r="D13" s="102">
        <v>-0.8</v>
      </c>
      <c r="E13" s="101">
        <v>0.5</v>
      </c>
      <c r="F13" s="101">
        <v>3.4</v>
      </c>
      <c r="G13" s="101">
        <v>10.8</v>
      </c>
      <c r="H13" s="101">
        <v>16.1</v>
      </c>
      <c r="I13" s="101">
        <v>20.1</v>
      </c>
      <c r="J13" s="101">
        <v>24</v>
      </c>
      <c r="K13" s="101">
        <v>23.3</v>
      </c>
      <c r="L13" s="101">
        <v>20.6</v>
      </c>
      <c r="M13" s="101">
        <v>14.1</v>
      </c>
      <c r="N13" s="101">
        <v>9.7</v>
      </c>
      <c r="O13" s="101">
        <v>4.2</v>
      </c>
    </row>
    <row r="14" spans="1:15" ht="12.75" customHeight="1">
      <c r="A14" s="98" t="s">
        <v>96</v>
      </c>
      <c r="B14" s="99"/>
      <c r="C14" s="100">
        <f t="shared" si="0"/>
        <v>13.116666666666665</v>
      </c>
      <c r="D14" s="101">
        <v>0</v>
      </c>
      <c r="E14" s="101">
        <v>1.9</v>
      </c>
      <c r="F14" s="101">
        <v>5</v>
      </c>
      <c r="G14" s="101">
        <v>12</v>
      </c>
      <c r="H14" s="101">
        <v>17.1</v>
      </c>
      <c r="I14" s="101">
        <v>20.9</v>
      </c>
      <c r="J14" s="101">
        <v>25.1</v>
      </c>
      <c r="K14" s="101">
        <v>24.2</v>
      </c>
      <c r="L14" s="101">
        <v>21.5</v>
      </c>
      <c r="M14" s="101">
        <v>14.8</v>
      </c>
      <c r="N14" s="101">
        <v>10.2</v>
      </c>
      <c r="O14" s="101">
        <v>4.7</v>
      </c>
    </row>
    <row r="15" spans="1:15" ht="12.75" customHeight="1">
      <c r="A15" s="98" t="s">
        <v>97</v>
      </c>
      <c r="B15" s="99"/>
      <c r="C15" s="100">
        <f t="shared" si="0"/>
        <v>13.54166666666667</v>
      </c>
      <c r="D15" s="101">
        <v>0.6</v>
      </c>
      <c r="E15" s="101">
        <v>2</v>
      </c>
      <c r="F15" s="101">
        <v>5.4</v>
      </c>
      <c r="G15" s="101">
        <v>12.3</v>
      </c>
      <c r="H15" s="101">
        <v>17.6</v>
      </c>
      <c r="I15" s="101">
        <v>21.5</v>
      </c>
      <c r="J15" s="101">
        <v>25.7</v>
      </c>
      <c r="K15" s="101">
        <v>24.8</v>
      </c>
      <c r="L15" s="101">
        <v>22.2</v>
      </c>
      <c r="M15" s="101">
        <v>15.3</v>
      </c>
      <c r="N15" s="101">
        <v>10.3</v>
      </c>
      <c r="O15" s="101">
        <v>4.8</v>
      </c>
    </row>
    <row r="16" spans="1:15" ht="12.75" customHeight="1">
      <c r="A16" s="98" t="s">
        <v>98</v>
      </c>
      <c r="B16" s="99"/>
      <c r="C16" s="100">
        <f t="shared" si="0"/>
        <v>12.774999999999999</v>
      </c>
      <c r="D16" s="101">
        <v>-0.2</v>
      </c>
      <c r="E16" s="101">
        <v>1.5</v>
      </c>
      <c r="F16" s="101">
        <v>4.6</v>
      </c>
      <c r="G16" s="101">
        <v>11.6</v>
      </c>
      <c r="H16" s="101">
        <v>16.9</v>
      </c>
      <c r="I16" s="101">
        <v>20.7</v>
      </c>
      <c r="J16" s="101">
        <v>25</v>
      </c>
      <c r="K16" s="101">
        <v>23.9</v>
      </c>
      <c r="L16" s="101">
        <v>21.3</v>
      </c>
      <c r="M16" s="101">
        <v>14.4</v>
      </c>
      <c r="N16" s="101">
        <v>9.5</v>
      </c>
      <c r="O16" s="101">
        <v>4.1</v>
      </c>
    </row>
    <row r="17" spans="1:15" ht="12.75" customHeight="1">
      <c r="A17" s="98" t="s">
        <v>99</v>
      </c>
      <c r="B17" s="99"/>
      <c r="C17" s="100">
        <f t="shared" si="0"/>
        <v>13.700000000000001</v>
      </c>
      <c r="D17" s="101">
        <v>1.5</v>
      </c>
      <c r="E17" s="101">
        <v>2.4</v>
      </c>
      <c r="F17" s="101">
        <v>5.7</v>
      </c>
      <c r="G17" s="101">
        <v>12.5</v>
      </c>
      <c r="H17" s="101">
        <v>17.4</v>
      </c>
      <c r="I17" s="101">
        <v>21.2</v>
      </c>
      <c r="J17" s="101">
        <v>25.3</v>
      </c>
      <c r="K17" s="101">
        <v>24.4</v>
      </c>
      <c r="L17" s="101">
        <v>21.9</v>
      </c>
      <c r="M17" s="101">
        <v>15.6</v>
      </c>
      <c r="N17" s="101">
        <v>10.8</v>
      </c>
      <c r="O17" s="101">
        <v>5.7</v>
      </c>
    </row>
    <row r="18" spans="1:15" ht="12.75" customHeight="1">
      <c r="A18" s="98" t="s">
        <v>100</v>
      </c>
      <c r="B18" s="99"/>
      <c r="C18" s="100">
        <f t="shared" si="0"/>
        <v>13.941666666666668</v>
      </c>
      <c r="D18" s="101">
        <v>1.3</v>
      </c>
      <c r="E18" s="101">
        <v>3</v>
      </c>
      <c r="F18" s="101">
        <v>6.1</v>
      </c>
      <c r="G18" s="101">
        <v>12.6</v>
      </c>
      <c r="H18" s="101">
        <v>17.6</v>
      </c>
      <c r="I18" s="101">
        <v>21.4</v>
      </c>
      <c r="J18" s="101">
        <v>25.9</v>
      </c>
      <c r="K18" s="101">
        <v>25.2</v>
      </c>
      <c r="L18" s="101">
        <v>22.3</v>
      </c>
      <c r="M18" s="101">
        <v>15.6</v>
      </c>
      <c r="N18" s="101">
        <v>10.8</v>
      </c>
      <c r="O18" s="101">
        <v>5.5</v>
      </c>
    </row>
    <row r="19" spans="1:15" ht="12.75" customHeight="1">
      <c r="A19" s="98" t="s">
        <v>101</v>
      </c>
      <c r="B19" s="99"/>
      <c r="C19" s="100">
        <f t="shared" si="0"/>
        <v>15.391666666666666</v>
      </c>
      <c r="D19" s="101">
        <v>2.7</v>
      </c>
      <c r="E19" s="101">
        <v>4.5</v>
      </c>
      <c r="F19" s="101">
        <v>7.5</v>
      </c>
      <c r="G19" s="101">
        <v>14.1</v>
      </c>
      <c r="H19" s="101">
        <v>19</v>
      </c>
      <c r="I19" s="101">
        <v>22.9</v>
      </c>
      <c r="J19" s="101">
        <v>27</v>
      </c>
      <c r="K19" s="101">
        <v>26.2</v>
      </c>
      <c r="L19" s="101">
        <v>23.7</v>
      </c>
      <c r="M19" s="101">
        <v>17.2</v>
      </c>
      <c r="N19" s="101">
        <v>12.6</v>
      </c>
      <c r="O19" s="101">
        <v>7.3</v>
      </c>
    </row>
    <row r="20" spans="1:15" ht="12.75" customHeight="1">
      <c r="A20" s="98" t="s">
        <v>102</v>
      </c>
      <c r="B20" s="99"/>
      <c r="C20" s="100">
        <f t="shared" si="0"/>
        <v>12.466666666666669</v>
      </c>
      <c r="D20" s="102">
        <v>-0.7</v>
      </c>
      <c r="E20" s="101">
        <v>1.5</v>
      </c>
      <c r="F20" s="101">
        <v>4.5</v>
      </c>
      <c r="G20" s="101">
        <v>11.1</v>
      </c>
      <c r="H20" s="101">
        <v>16.5</v>
      </c>
      <c r="I20" s="101">
        <v>20.3</v>
      </c>
      <c r="J20" s="101">
        <v>24.2</v>
      </c>
      <c r="K20" s="101">
        <v>23.4</v>
      </c>
      <c r="L20" s="101">
        <v>21</v>
      </c>
      <c r="M20" s="101">
        <v>14.3</v>
      </c>
      <c r="N20" s="101">
        <v>9.4</v>
      </c>
      <c r="O20" s="101">
        <v>4.1</v>
      </c>
    </row>
    <row r="21" spans="1:15" ht="12.75" customHeight="1">
      <c r="A21" s="98" t="s">
        <v>103</v>
      </c>
      <c r="B21" s="99"/>
      <c r="C21" s="100">
        <f t="shared" si="0"/>
        <v>16.291666666666664</v>
      </c>
      <c r="D21" s="101">
        <v>3.7</v>
      </c>
      <c r="E21" s="101">
        <v>5.1</v>
      </c>
      <c r="F21" s="101">
        <v>8.2</v>
      </c>
      <c r="G21" s="101">
        <v>15.3</v>
      </c>
      <c r="H21" s="101">
        <v>19.7</v>
      </c>
      <c r="I21" s="101">
        <v>23.9</v>
      </c>
      <c r="J21" s="101">
        <v>28.3</v>
      </c>
      <c r="K21" s="101">
        <v>27</v>
      </c>
      <c r="L21" s="101">
        <v>24.4</v>
      </c>
      <c r="M21" s="101">
        <v>18.2</v>
      </c>
      <c r="N21" s="101">
        <v>13.6</v>
      </c>
      <c r="O21" s="101">
        <v>8.1</v>
      </c>
    </row>
    <row r="22" spans="1:15" ht="12.75" customHeight="1">
      <c r="A22" s="98" t="s">
        <v>104</v>
      </c>
      <c r="B22" s="99"/>
      <c r="C22" s="100">
        <f t="shared" si="0"/>
        <v>15.874999999999998</v>
      </c>
      <c r="D22" s="101">
        <v>2.8</v>
      </c>
      <c r="E22" s="101">
        <v>4.7</v>
      </c>
      <c r="F22" s="101">
        <v>7.9</v>
      </c>
      <c r="G22" s="101">
        <v>14.6</v>
      </c>
      <c r="H22" s="101">
        <v>19.6</v>
      </c>
      <c r="I22" s="101">
        <v>23.8</v>
      </c>
      <c r="J22" s="101">
        <v>28.1</v>
      </c>
      <c r="K22" s="101">
        <v>27</v>
      </c>
      <c r="L22" s="101">
        <v>24.5</v>
      </c>
      <c r="M22" s="101">
        <v>17.6</v>
      </c>
      <c r="N22" s="101">
        <v>12.7</v>
      </c>
      <c r="O22" s="101">
        <v>7.2</v>
      </c>
    </row>
    <row r="23" spans="1:15" ht="12.75" customHeight="1">
      <c r="A23" s="98" t="s">
        <v>105</v>
      </c>
      <c r="B23" s="99"/>
      <c r="C23" s="100">
        <f t="shared" si="0"/>
        <v>13.883333333333333</v>
      </c>
      <c r="D23" s="101">
        <v>0.5</v>
      </c>
      <c r="E23" s="101">
        <v>2.8</v>
      </c>
      <c r="F23" s="101">
        <v>6</v>
      </c>
      <c r="G23" s="101">
        <v>12.7</v>
      </c>
      <c r="H23" s="101">
        <v>18</v>
      </c>
      <c r="I23" s="101">
        <v>21.9</v>
      </c>
      <c r="J23" s="101">
        <v>26</v>
      </c>
      <c r="K23" s="101">
        <v>25.1</v>
      </c>
      <c r="L23" s="101">
        <v>22.5</v>
      </c>
      <c r="M23" s="101">
        <v>15.6</v>
      </c>
      <c r="N23" s="101">
        <v>10.5</v>
      </c>
      <c r="O23" s="101">
        <v>5</v>
      </c>
    </row>
    <row r="24" spans="1:15" ht="12.75" customHeight="1">
      <c r="A24" s="98" t="s">
        <v>106</v>
      </c>
      <c r="B24" s="99"/>
      <c r="C24" s="100">
        <f t="shared" si="0"/>
        <v>14.683333333333335</v>
      </c>
      <c r="D24" s="101">
        <v>1</v>
      </c>
      <c r="E24" s="101">
        <v>3.5</v>
      </c>
      <c r="F24" s="101">
        <v>6.7</v>
      </c>
      <c r="G24" s="101">
        <v>13.4</v>
      </c>
      <c r="H24" s="101">
        <v>18.7</v>
      </c>
      <c r="I24" s="101">
        <v>22.8</v>
      </c>
      <c r="J24" s="101">
        <v>27.1</v>
      </c>
      <c r="K24" s="101">
        <v>26.1</v>
      </c>
      <c r="L24" s="101">
        <v>23.3</v>
      </c>
      <c r="M24" s="101">
        <v>16.5</v>
      </c>
      <c r="N24" s="101">
        <v>11.3</v>
      </c>
      <c r="O24" s="101">
        <v>5.8</v>
      </c>
    </row>
    <row r="25" spans="1:15" ht="12.75" customHeight="1">
      <c r="A25" s="98" t="s">
        <v>107</v>
      </c>
      <c r="B25" s="99"/>
      <c r="C25" s="100">
        <f t="shared" si="0"/>
        <v>15.174999999999999</v>
      </c>
      <c r="D25" s="101">
        <v>3</v>
      </c>
      <c r="E25" s="101">
        <v>4.7</v>
      </c>
      <c r="F25" s="101">
        <v>7.1</v>
      </c>
      <c r="G25" s="101">
        <v>13.8</v>
      </c>
      <c r="H25" s="101">
        <v>18.1</v>
      </c>
      <c r="I25" s="101">
        <v>22.6</v>
      </c>
      <c r="J25" s="101">
        <v>27</v>
      </c>
      <c r="K25" s="101">
        <v>25.8</v>
      </c>
      <c r="L25" s="101">
        <v>23.3</v>
      </c>
      <c r="M25" s="101">
        <v>16.8</v>
      </c>
      <c r="N25" s="101">
        <v>12.7</v>
      </c>
      <c r="O25" s="101">
        <v>7.2</v>
      </c>
    </row>
    <row r="26" spans="1:15" ht="12.75" customHeight="1">
      <c r="A26" s="98" t="s">
        <v>108</v>
      </c>
      <c r="B26" s="99"/>
      <c r="C26" s="100">
        <f t="shared" si="0"/>
        <v>17.041666666666664</v>
      </c>
      <c r="D26" s="101">
        <v>4.8</v>
      </c>
      <c r="E26" s="101">
        <v>6.4</v>
      </c>
      <c r="F26" s="101">
        <v>9</v>
      </c>
      <c r="G26" s="101">
        <v>15.8</v>
      </c>
      <c r="H26" s="101">
        <v>19.9</v>
      </c>
      <c r="I26" s="101">
        <v>24.4</v>
      </c>
      <c r="J26" s="101">
        <v>29</v>
      </c>
      <c r="K26" s="101">
        <v>27.7</v>
      </c>
      <c r="L26" s="101">
        <v>25.1</v>
      </c>
      <c r="M26" s="101">
        <v>18.7</v>
      </c>
      <c r="N26" s="101">
        <v>14.6</v>
      </c>
      <c r="O26" s="101">
        <v>9.1</v>
      </c>
    </row>
    <row r="27" spans="1:15" ht="12.75" customHeight="1">
      <c r="A27" s="98" t="s">
        <v>109</v>
      </c>
      <c r="B27" s="99"/>
      <c r="C27" s="100">
        <f t="shared" si="0"/>
        <v>16.89166666666667</v>
      </c>
      <c r="D27" s="101">
        <v>4.3</v>
      </c>
      <c r="E27" s="101">
        <v>6.1</v>
      </c>
      <c r="F27" s="101">
        <v>9</v>
      </c>
      <c r="G27" s="101">
        <v>15.7</v>
      </c>
      <c r="H27" s="101">
        <v>20</v>
      </c>
      <c r="I27" s="101">
        <v>24.4</v>
      </c>
      <c r="J27" s="101">
        <v>28.9</v>
      </c>
      <c r="K27" s="101">
        <v>27.7</v>
      </c>
      <c r="L27" s="101">
        <v>25</v>
      </c>
      <c r="M27" s="101">
        <v>18.5</v>
      </c>
      <c r="N27" s="101">
        <v>14.3</v>
      </c>
      <c r="O27" s="101">
        <v>8.8</v>
      </c>
    </row>
    <row r="28" spans="1:15" ht="12.75" customHeight="1">
      <c r="A28" s="103" t="s">
        <v>110</v>
      </c>
      <c r="B28" s="104"/>
      <c r="C28" s="100">
        <f t="shared" si="0"/>
        <v>16.016666666666666</v>
      </c>
      <c r="D28" s="105">
        <v>2.8</v>
      </c>
      <c r="E28" s="105">
        <v>5</v>
      </c>
      <c r="F28" s="105">
        <v>8.2</v>
      </c>
      <c r="G28" s="105">
        <v>14.8</v>
      </c>
      <c r="H28" s="105">
        <v>19.7</v>
      </c>
      <c r="I28" s="105">
        <v>23.8</v>
      </c>
      <c r="J28" s="105">
        <v>28.3</v>
      </c>
      <c r="K28" s="105">
        <v>27.2</v>
      </c>
      <c r="L28" s="105">
        <v>24.8</v>
      </c>
      <c r="M28" s="105">
        <v>17.6</v>
      </c>
      <c r="N28" s="105">
        <v>12.8</v>
      </c>
      <c r="O28" s="105">
        <v>7.2</v>
      </c>
    </row>
    <row r="29" spans="1:15" ht="6" customHeight="1" thickBot="1">
      <c r="A29" s="106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ht="13.5" customHeight="1">
      <c r="A30" s="91" t="s">
        <v>111</v>
      </c>
    </row>
    <row r="31" ht="11.25" customHeight="1">
      <c r="A31" s="9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S25" sqref="S25"/>
    </sheetView>
  </sheetViews>
  <sheetFormatPr defaultColWidth="10.28125" defaultRowHeight="12"/>
  <cols>
    <col min="1" max="1" width="10.57421875" style="87" customWidth="1"/>
    <col min="2" max="2" width="0.71875" style="87" customWidth="1"/>
    <col min="3" max="3" width="6.7109375" style="87" customWidth="1"/>
    <col min="4" max="15" width="6.421875" style="87" customWidth="1"/>
    <col min="16" max="16" width="7.7109375" style="87" customWidth="1"/>
    <col min="17" max="17" width="13.140625" style="87" customWidth="1"/>
    <col min="18" max="18" width="0.9921875" style="87" customWidth="1"/>
    <col min="19" max="31" width="9.421875" style="87" customWidth="1"/>
    <col min="32" max="32" width="10.140625" style="87" customWidth="1"/>
    <col min="33" max="16384" width="10.28125" style="87" customWidth="1"/>
  </cols>
  <sheetData>
    <row r="1" spans="1:5" ht="18.75" customHeight="1">
      <c r="A1" s="92"/>
      <c r="E1" s="110" t="s">
        <v>112</v>
      </c>
    </row>
    <row r="2" ht="12" customHeight="1">
      <c r="A2" s="91" t="s">
        <v>71</v>
      </c>
    </row>
    <row r="3" ht="12" customHeight="1">
      <c r="A3" s="91" t="s">
        <v>72</v>
      </c>
    </row>
    <row r="4" ht="13.5" customHeight="1" thickBot="1">
      <c r="A4" s="91" t="s">
        <v>113</v>
      </c>
    </row>
    <row r="5" spans="1:15" ht="27.75" customHeight="1" thickTop="1">
      <c r="A5" s="111" t="s">
        <v>74</v>
      </c>
      <c r="B5" s="112"/>
      <c r="C5" s="95" t="s">
        <v>114</v>
      </c>
      <c r="D5" s="96" t="s">
        <v>76</v>
      </c>
      <c r="E5" s="96" t="s">
        <v>77</v>
      </c>
      <c r="F5" s="96" t="s">
        <v>78</v>
      </c>
      <c r="G5" s="96" t="s">
        <v>79</v>
      </c>
      <c r="H5" s="96" t="s">
        <v>80</v>
      </c>
      <c r="I5" s="96" t="s">
        <v>81</v>
      </c>
      <c r="J5" s="96" t="s">
        <v>82</v>
      </c>
      <c r="K5" s="96" t="s">
        <v>83</v>
      </c>
      <c r="L5" s="96" t="s">
        <v>84</v>
      </c>
      <c r="M5" s="96" t="s">
        <v>85</v>
      </c>
      <c r="N5" s="96" t="s">
        <v>86</v>
      </c>
      <c r="O5" s="97" t="s">
        <v>87</v>
      </c>
    </row>
    <row r="6" spans="1:15" ht="12.75" customHeight="1">
      <c r="A6" s="98" t="s">
        <v>88</v>
      </c>
      <c r="C6" s="113">
        <f aca="true" t="shared" si="0" ref="C6:C28">SUM(D6:O6)</f>
        <v>1360.1000000000001</v>
      </c>
      <c r="D6" s="101">
        <v>48.9</v>
      </c>
      <c r="E6" s="101">
        <v>82.4</v>
      </c>
      <c r="F6" s="101">
        <v>141.6</v>
      </c>
      <c r="G6" s="101">
        <v>198.6</v>
      </c>
      <c r="H6" s="101">
        <v>120.1</v>
      </c>
      <c r="I6" s="101">
        <v>138.5</v>
      </c>
      <c r="J6" s="101">
        <v>163.3</v>
      </c>
      <c r="K6" s="101">
        <v>137.4</v>
      </c>
      <c r="L6" s="101">
        <v>100</v>
      </c>
      <c r="M6" s="101">
        <v>93.3</v>
      </c>
      <c r="N6" s="101">
        <v>77.3</v>
      </c>
      <c r="O6" s="101">
        <v>58.7</v>
      </c>
    </row>
    <row r="7" spans="1:15" ht="12.75" customHeight="1">
      <c r="A7" s="98" t="s">
        <v>89</v>
      </c>
      <c r="C7" s="114">
        <f t="shared" si="0"/>
        <v>1619.2</v>
      </c>
      <c r="D7" s="101">
        <v>100.6</v>
      </c>
      <c r="E7" s="101">
        <v>118.8</v>
      </c>
      <c r="F7" s="101">
        <v>159.9</v>
      </c>
      <c r="G7" s="101">
        <v>201.2</v>
      </c>
      <c r="H7" s="101">
        <v>129.7</v>
      </c>
      <c r="I7" s="101">
        <v>147.2</v>
      </c>
      <c r="J7" s="101">
        <v>183.5</v>
      </c>
      <c r="K7" s="101">
        <v>165.3</v>
      </c>
      <c r="L7" s="101">
        <v>104.8</v>
      </c>
      <c r="M7" s="101">
        <v>109.2</v>
      </c>
      <c r="N7" s="101">
        <v>109.4</v>
      </c>
      <c r="O7" s="101">
        <v>89.6</v>
      </c>
    </row>
    <row r="8" spans="1:15" ht="12.75" customHeight="1">
      <c r="A8" s="98" t="s">
        <v>90</v>
      </c>
      <c r="C8" s="114">
        <f t="shared" si="0"/>
        <v>1417.1000000000001</v>
      </c>
      <c r="D8" s="101">
        <v>62.1</v>
      </c>
      <c r="E8" s="101">
        <v>94.5</v>
      </c>
      <c r="F8" s="101">
        <v>143.5</v>
      </c>
      <c r="G8" s="101">
        <v>191.6</v>
      </c>
      <c r="H8" s="101">
        <v>128.4</v>
      </c>
      <c r="I8" s="101">
        <v>130.7</v>
      </c>
      <c r="J8" s="101">
        <v>158.7</v>
      </c>
      <c r="K8" s="101">
        <v>136.4</v>
      </c>
      <c r="L8" s="101">
        <v>105</v>
      </c>
      <c r="M8" s="101">
        <v>105</v>
      </c>
      <c r="N8" s="101">
        <v>88.9</v>
      </c>
      <c r="O8" s="101">
        <v>72.3</v>
      </c>
    </row>
    <row r="9" spans="1:15" ht="12.75" customHeight="1">
      <c r="A9" s="98" t="s">
        <v>91</v>
      </c>
      <c r="C9" s="114">
        <f t="shared" si="0"/>
        <v>1517.9999999999998</v>
      </c>
      <c r="D9" s="101">
        <v>100.8</v>
      </c>
      <c r="E9" s="101">
        <v>105.1</v>
      </c>
      <c r="F9" s="101">
        <v>164.2</v>
      </c>
      <c r="G9" s="101">
        <v>191.5</v>
      </c>
      <c r="H9" s="101">
        <v>123.7</v>
      </c>
      <c r="I9" s="101">
        <v>126.1</v>
      </c>
      <c r="J9" s="101">
        <v>145.1</v>
      </c>
      <c r="K9" s="101">
        <v>156.5</v>
      </c>
      <c r="L9" s="101">
        <v>107.1</v>
      </c>
      <c r="M9" s="101">
        <v>103.5</v>
      </c>
      <c r="N9" s="101">
        <v>105.6</v>
      </c>
      <c r="O9" s="101">
        <v>88.8</v>
      </c>
    </row>
    <row r="10" spans="1:15" ht="12.75" customHeight="1">
      <c r="A10" s="98" t="s">
        <v>92</v>
      </c>
      <c r="C10" s="114">
        <f t="shared" si="0"/>
        <v>1759.7999999999997</v>
      </c>
      <c r="D10" s="101">
        <v>114.9</v>
      </c>
      <c r="E10" s="101">
        <v>124.1</v>
      </c>
      <c r="F10" s="101">
        <v>167</v>
      </c>
      <c r="G10" s="101">
        <v>227.3</v>
      </c>
      <c r="H10" s="101">
        <v>135</v>
      </c>
      <c r="I10" s="101">
        <v>169.5</v>
      </c>
      <c r="J10" s="101">
        <v>209</v>
      </c>
      <c r="K10" s="101">
        <v>171.1</v>
      </c>
      <c r="L10" s="101">
        <v>108.8</v>
      </c>
      <c r="M10" s="101">
        <v>120.1</v>
      </c>
      <c r="N10" s="101">
        <v>109.8</v>
      </c>
      <c r="O10" s="101">
        <v>103.2</v>
      </c>
    </row>
    <row r="11" spans="1:15" ht="12.75" customHeight="1">
      <c r="A11" s="98" t="s">
        <v>93</v>
      </c>
      <c r="C11" s="114">
        <f t="shared" si="0"/>
        <v>1561.1999999999998</v>
      </c>
      <c r="D11" s="101">
        <v>87.3</v>
      </c>
      <c r="E11" s="101">
        <v>118.6</v>
      </c>
      <c r="F11" s="101">
        <v>153.4</v>
      </c>
      <c r="G11" s="101">
        <v>227.7</v>
      </c>
      <c r="H11" s="101">
        <v>124.7</v>
      </c>
      <c r="I11" s="101">
        <v>143.1</v>
      </c>
      <c r="J11" s="101">
        <v>170.1</v>
      </c>
      <c r="K11" s="101">
        <v>144.3</v>
      </c>
      <c r="L11" s="101">
        <v>81.3</v>
      </c>
      <c r="M11" s="101">
        <v>104</v>
      </c>
      <c r="N11" s="101">
        <v>110.6</v>
      </c>
      <c r="O11" s="101">
        <v>96.1</v>
      </c>
    </row>
    <row r="12" spans="1:15" ht="12.75" customHeight="1">
      <c r="A12" s="98" t="s">
        <v>94</v>
      </c>
      <c r="C12" s="114">
        <f t="shared" si="0"/>
        <v>1532</v>
      </c>
      <c r="D12" s="101">
        <v>111.9</v>
      </c>
      <c r="E12" s="101">
        <v>109</v>
      </c>
      <c r="F12" s="101">
        <v>141.6</v>
      </c>
      <c r="G12" s="101">
        <v>189.4</v>
      </c>
      <c r="H12" s="101">
        <v>128</v>
      </c>
      <c r="I12" s="101">
        <v>128.2</v>
      </c>
      <c r="J12" s="101">
        <v>162.9</v>
      </c>
      <c r="K12" s="101">
        <v>141.8</v>
      </c>
      <c r="L12" s="101">
        <v>103.4</v>
      </c>
      <c r="M12" s="101">
        <v>103.6</v>
      </c>
      <c r="N12" s="101">
        <v>116.3</v>
      </c>
      <c r="O12" s="101">
        <v>95.9</v>
      </c>
    </row>
    <row r="13" spans="1:15" ht="12.75" customHeight="1">
      <c r="A13" s="98" t="s">
        <v>95</v>
      </c>
      <c r="C13" s="114">
        <f t="shared" si="0"/>
        <v>1307.3</v>
      </c>
      <c r="D13" s="102">
        <v>75.4</v>
      </c>
      <c r="E13" s="101">
        <v>85.3</v>
      </c>
      <c r="F13" s="101">
        <v>125</v>
      </c>
      <c r="G13" s="101">
        <v>173.8</v>
      </c>
      <c r="H13" s="101">
        <v>113.1</v>
      </c>
      <c r="I13" s="101">
        <v>117.1</v>
      </c>
      <c r="J13" s="101">
        <v>146.4</v>
      </c>
      <c r="K13" s="101">
        <v>125.3</v>
      </c>
      <c r="L13" s="101">
        <v>62.9</v>
      </c>
      <c r="M13" s="101">
        <v>103.4</v>
      </c>
      <c r="N13" s="101">
        <v>97.5</v>
      </c>
      <c r="O13" s="101">
        <v>82.1</v>
      </c>
    </row>
    <row r="14" spans="1:15" ht="12.75" customHeight="1">
      <c r="A14" s="98" t="s">
        <v>96</v>
      </c>
      <c r="C14" s="114">
        <f t="shared" si="0"/>
        <v>1569.0999999999997</v>
      </c>
      <c r="D14" s="101">
        <v>110</v>
      </c>
      <c r="E14" s="101">
        <v>106.5</v>
      </c>
      <c r="F14" s="101">
        <v>144.8</v>
      </c>
      <c r="G14" s="101">
        <v>195.6</v>
      </c>
      <c r="H14" s="101">
        <v>112.3</v>
      </c>
      <c r="I14" s="101">
        <v>117.5</v>
      </c>
      <c r="J14" s="101">
        <v>162.6</v>
      </c>
      <c r="K14" s="101">
        <v>144.6</v>
      </c>
      <c r="L14" s="101">
        <v>99.4</v>
      </c>
      <c r="M14" s="101">
        <v>126.6</v>
      </c>
      <c r="N14" s="101">
        <v>134.1</v>
      </c>
      <c r="O14" s="101">
        <v>115.1</v>
      </c>
    </row>
    <row r="15" spans="1:15" ht="12.75" customHeight="1">
      <c r="A15" s="98" t="s">
        <v>97</v>
      </c>
      <c r="C15" s="114">
        <f t="shared" si="0"/>
        <v>1562.8000000000002</v>
      </c>
      <c r="D15" s="101">
        <v>86.7</v>
      </c>
      <c r="E15" s="101">
        <v>93.8</v>
      </c>
      <c r="F15" s="101">
        <v>150.8</v>
      </c>
      <c r="G15" s="101">
        <v>205.9</v>
      </c>
      <c r="H15" s="101">
        <v>125.5</v>
      </c>
      <c r="I15" s="101">
        <v>130.1</v>
      </c>
      <c r="J15" s="101">
        <v>193.1</v>
      </c>
      <c r="K15" s="101">
        <v>154.5</v>
      </c>
      <c r="L15" s="101">
        <v>106.7</v>
      </c>
      <c r="M15" s="101">
        <v>121.6</v>
      </c>
      <c r="N15" s="101">
        <v>109.4</v>
      </c>
      <c r="O15" s="101">
        <v>84.7</v>
      </c>
    </row>
    <row r="16" spans="1:15" ht="12.75" customHeight="1">
      <c r="A16" s="98" t="s">
        <v>98</v>
      </c>
      <c r="C16" s="114">
        <f t="shared" si="0"/>
        <v>1690.3000000000002</v>
      </c>
      <c r="D16" s="101">
        <v>138</v>
      </c>
      <c r="E16" s="101">
        <v>122.2</v>
      </c>
      <c r="F16" s="101">
        <v>161.4</v>
      </c>
      <c r="G16" s="101">
        <v>214.8</v>
      </c>
      <c r="H16" s="101">
        <v>123</v>
      </c>
      <c r="I16" s="101">
        <v>124.5</v>
      </c>
      <c r="J16" s="101">
        <v>177.5</v>
      </c>
      <c r="K16" s="101">
        <v>146.9</v>
      </c>
      <c r="L16" s="101">
        <v>96.1</v>
      </c>
      <c r="M16" s="101">
        <v>126.4</v>
      </c>
      <c r="N16" s="101">
        <v>138.6</v>
      </c>
      <c r="O16" s="101">
        <v>120.9</v>
      </c>
    </row>
    <row r="17" spans="1:15" ht="12.75" customHeight="1">
      <c r="A17" s="98" t="s">
        <v>99</v>
      </c>
      <c r="C17" s="114">
        <f t="shared" si="0"/>
        <v>1378.7</v>
      </c>
      <c r="D17" s="101">
        <v>92.9</v>
      </c>
      <c r="E17" s="101">
        <v>87.2</v>
      </c>
      <c r="F17" s="101">
        <v>128.1</v>
      </c>
      <c r="G17" s="101">
        <v>191.4</v>
      </c>
      <c r="H17" s="101">
        <v>112.2</v>
      </c>
      <c r="I17" s="101">
        <v>116.2</v>
      </c>
      <c r="J17" s="102">
        <v>159.1</v>
      </c>
      <c r="K17" s="102">
        <v>128</v>
      </c>
      <c r="L17" s="101">
        <v>64.6</v>
      </c>
      <c r="M17" s="101">
        <v>117.8</v>
      </c>
      <c r="N17" s="101">
        <v>97.2</v>
      </c>
      <c r="O17" s="101">
        <v>84</v>
      </c>
    </row>
    <row r="18" spans="1:15" ht="12.75" customHeight="1">
      <c r="A18" s="98" t="s">
        <v>100</v>
      </c>
      <c r="C18" s="114">
        <f t="shared" si="0"/>
        <v>1585.5999999999997</v>
      </c>
      <c r="D18" s="101">
        <v>142.8</v>
      </c>
      <c r="E18" s="101">
        <v>122.1</v>
      </c>
      <c r="F18" s="101">
        <v>157.4</v>
      </c>
      <c r="G18" s="101">
        <v>193.4</v>
      </c>
      <c r="H18" s="101">
        <v>108.8</v>
      </c>
      <c r="I18" s="101">
        <v>105.3</v>
      </c>
      <c r="J18" s="101">
        <v>150.5</v>
      </c>
      <c r="K18" s="101">
        <v>121.9</v>
      </c>
      <c r="L18" s="101">
        <v>94.1</v>
      </c>
      <c r="M18" s="101">
        <v>128.2</v>
      </c>
      <c r="N18" s="101">
        <v>138.6</v>
      </c>
      <c r="O18" s="101">
        <v>122.5</v>
      </c>
    </row>
    <row r="19" spans="1:15" ht="12.75" customHeight="1">
      <c r="A19" s="98" t="s">
        <v>101</v>
      </c>
      <c r="C19" s="114">
        <f t="shared" si="0"/>
        <v>1867.1000000000001</v>
      </c>
      <c r="D19" s="101">
        <v>175.1</v>
      </c>
      <c r="E19" s="101">
        <v>151.8</v>
      </c>
      <c r="F19" s="101">
        <v>171.7</v>
      </c>
      <c r="G19" s="101">
        <v>213.8</v>
      </c>
      <c r="H19" s="101">
        <v>129</v>
      </c>
      <c r="I19" s="101">
        <v>129.3</v>
      </c>
      <c r="J19" s="101">
        <v>183.7</v>
      </c>
      <c r="K19" s="101">
        <v>142.2</v>
      </c>
      <c r="L19" s="101">
        <v>117.5</v>
      </c>
      <c r="M19" s="101">
        <v>150.2</v>
      </c>
      <c r="N19" s="101">
        <v>158.2</v>
      </c>
      <c r="O19" s="101">
        <v>144.6</v>
      </c>
    </row>
    <row r="20" spans="1:15" ht="12.75" customHeight="1">
      <c r="A20" s="98" t="s">
        <v>102</v>
      </c>
      <c r="C20" s="114">
        <f t="shared" si="0"/>
        <v>1894.7</v>
      </c>
      <c r="D20" s="102">
        <v>171.1</v>
      </c>
      <c r="E20" s="101">
        <v>141.9</v>
      </c>
      <c r="F20" s="101">
        <v>172</v>
      </c>
      <c r="G20" s="101">
        <v>219.1</v>
      </c>
      <c r="H20" s="101">
        <v>131.7</v>
      </c>
      <c r="I20" s="101">
        <v>138.3</v>
      </c>
      <c r="J20" s="101">
        <v>200.6</v>
      </c>
      <c r="K20" s="101">
        <v>156.9</v>
      </c>
      <c r="L20" s="101">
        <v>99</v>
      </c>
      <c r="M20" s="101">
        <v>144.2</v>
      </c>
      <c r="N20" s="101">
        <v>174.9</v>
      </c>
      <c r="O20" s="101">
        <v>145</v>
      </c>
    </row>
    <row r="21" spans="1:15" ht="12.75" customHeight="1">
      <c r="A21" s="98" t="s">
        <v>103</v>
      </c>
      <c r="C21" s="114">
        <f t="shared" si="0"/>
        <v>1784.8</v>
      </c>
      <c r="D21" s="101">
        <v>150.1</v>
      </c>
      <c r="E21" s="101">
        <v>144.5</v>
      </c>
      <c r="F21" s="101">
        <v>170.2</v>
      </c>
      <c r="G21" s="101">
        <v>222.6</v>
      </c>
      <c r="H21" s="101">
        <v>124.6</v>
      </c>
      <c r="I21" s="101">
        <v>122.6</v>
      </c>
      <c r="J21" s="101">
        <v>165.1</v>
      </c>
      <c r="K21" s="101">
        <v>139.1</v>
      </c>
      <c r="L21" s="101">
        <v>96.8</v>
      </c>
      <c r="M21" s="101">
        <v>159.7</v>
      </c>
      <c r="N21" s="101">
        <v>155</v>
      </c>
      <c r="O21" s="101">
        <v>134.5</v>
      </c>
    </row>
    <row r="22" spans="1:15" ht="12.75" customHeight="1">
      <c r="A22" s="98" t="s">
        <v>104</v>
      </c>
      <c r="C22" s="114">
        <f t="shared" si="0"/>
        <v>1952.9</v>
      </c>
      <c r="D22" s="101">
        <v>177</v>
      </c>
      <c r="E22" s="101">
        <v>162.2</v>
      </c>
      <c r="F22" s="101">
        <v>181.8</v>
      </c>
      <c r="G22" s="101">
        <v>222.1</v>
      </c>
      <c r="H22" s="101">
        <v>109.3</v>
      </c>
      <c r="I22" s="101">
        <v>140.5</v>
      </c>
      <c r="J22" s="101">
        <v>196.5</v>
      </c>
      <c r="K22" s="101">
        <v>159</v>
      </c>
      <c r="L22" s="101">
        <v>116.6</v>
      </c>
      <c r="M22" s="101">
        <v>157.2</v>
      </c>
      <c r="N22" s="101">
        <v>172.3</v>
      </c>
      <c r="O22" s="101">
        <v>158.4</v>
      </c>
    </row>
    <row r="23" spans="1:15" ht="12.75" customHeight="1">
      <c r="A23" s="98" t="s">
        <v>105</v>
      </c>
      <c r="C23" s="114">
        <f t="shared" si="0"/>
        <v>1819.2999999999997</v>
      </c>
      <c r="D23" s="101">
        <v>159.4</v>
      </c>
      <c r="E23" s="101">
        <v>136.3</v>
      </c>
      <c r="F23" s="101">
        <v>171.5</v>
      </c>
      <c r="G23" s="101">
        <v>207.8</v>
      </c>
      <c r="H23" s="101">
        <v>124.8</v>
      </c>
      <c r="I23" s="101">
        <v>122.5</v>
      </c>
      <c r="J23" s="101">
        <v>177.8</v>
      </c>
      <c r="K23" s="101">
        <v>153.7</v>
      </c>
      <c r="L23" s="101">
        <v>116.8</v>
      </c>
      <c r="M23" s="101">
        <v>140.3</v>
      </c>
      <c r="N23" s="101">
        <v>165.3</v>
      </c>
      <c r="O23" s="101">
        <v>143.1</v>
      </c>
    </row>
    <row r="24" spans="1:15" ht="12.75" customHeight="1">
      <c r="A24" s="98" t="s">
        <v>106</v>
      </c>
      <c r="C24" s="114">
        <f t="shared" si="0"/>
        <v>1774.2</v>
      </c>
      <c r="D24" s="101">
        <v>154.1</v>
      </c>
      <c r="E24" s="101">
        <v>138.5</v>
      </c>
      <c r="F24" s="101">
        <v>156.1</v>
      </c>
      <c r="G24" s="101">
        <v>201.1</v>
      </c>
      <c r="H24" s="101">
        <v>121.9</v>
      </c>
      <c r="I24" s="101">
        <v>131.2</v>
      </c>
      <c r="J24" s="101">
        <v>182.6</v>
      </c>
      <c r="K24" s="101">
        <v>157.1</v>
      </c>
      <c r="L24" s="101">
        <v>109.2</v>
      </c>
      <c r="M24" s="101">
        <v>122.2</v>
      </c>
      <c r="N24" s="101">
        <v>155.3</v>
      </c>
      <c r="O24" s="101">
        <v>144.9</v>
      </c>
    </row>
    <row r="25" spans="1:15" ht="12.75" customHeight="1">
      <c r="A25" s="98" t="s">
        <v>107</v>
      </c>
      <c r="C25" s="114">
        <f t="shared" si="0"/>
        <v>1746.2999999999997</v>
      </c>
      <c r="D25" s="101">
        <v>140.4</v>
      </c>
      <c r="E25" s="101">
        <v>140.4</v>
      </c>
      <c r="F25" s="101">
        <v>153.7</v>
      </c>
      <c r="G25" s="101">
        <v>218</v>
      </c>
      <c r="H25" s="101">
        <v>116.5</v>
      </c>
      <c r="I25" s="101">
        <v>135.3</v>
      </c>
      <c r="J25" s="101">
        <v>178.8</v>
      </c>
      <c r="K25" s="101">
        <v>144.2</v>
      </c>
      <c r="L25" s="101">
        <v>81.6</v>
      </c>
      <c r="M25" s="101">
        <v>147.8</v>
      </c>
      <c r="N25" s="101">
        <v>151.5</v>
      </c>
      <c r="O25" s="101">
        <v>138.1</v>
      </c>
    </row>
    <row r="26" spans="1:15" ht="12.75" customHeight="1">
      <c r="A26" s="98" t="s">
        <v>108</v>
      </c>
      <c r="C26" s="114">
        <f t="shared" si="0"/>
        <v>1899.9</v>
      </c>
      <c r="D26" s="101">
        <v>164.6</v>
      </c>
      <c r="E26" s="101">
        <v>157.7</v>
      </c>
      <c r="F26" s="101">
        <v>175.2</v>
      </c>
      <c r="G26" s="101">
        <v>228.8</v>
      </c>
      <c r="H26" s="101">
        <v>133.6</v>
      </c>
      <c r="I26" s="101">
        <v>146.3</v>
      </c>
      <c r="J26" s="101">
        <v>188.8</v>
      </c>
      <c r="K26" s="101">
        <v>152.8</v>
      </c>
      <c r="L26" s="101">
        <v>111.5</v>
      </c>
      <c r="M26" s="101">
        <v>153.7</v>
      </c>
      <c r="N26" s="101">
        <v>147.5</v>
      </c>
      <c r="O26" s="101">
        <v>139.4</v>
      </c>
    </row>
    <row r="27" spans="1:15" ht="12.75" customHeight="1">
      <c r="A27" s="98" t="s">
        <v>109</v>
      </c>
      <c r="C27" s="114">
        <f t="shared" si="0"/>
        <v>2153.7999999999997</v>
      </c>
      <c r="D27" s="101">
        <v>192.8</v>
      </c>
      <c r="E27" s="101">
        <v>173.6</v>
      </c>
      <c r="F27" s="101">
        <v>187.1</v>
      </c>
      <c r="G27" s="101">
        <v>243.5</v>
      </c>
      <c r="H27" s="101">
        <v>155.3</v>
      </c>
      <c r="I27" s="101">
        <v>167.6</v>
      </c>
      <c r="J27" s="101">
        <v>231.9</v>
      </c>
      <c r="K27" s="101">
        <v>161.8</v>
      </c>
      <c r="L27" s="101">
        <v>117.8</v>
      </c>
      <c r="M27" s="101">
        <v>166</v>
      </c>
      <c r="N27" s="101">
        <v>184.7</v>
      </c>
      <c r="O27" s="101">
        <v>171.7</v>
      </c>
    </row>
    <row r="28" spans="1:15" ht="12.75" customHeight="1">
      <c r="A28" s="103" t="s">
        <v>110</v>
      </c>
      <c r="B28" s="115"/>
      <c r="C28" s="114">
        <f t="shared" si="0"/>
        <v>2072.5</v>
      </c>
      <c r="D28" s="105">
        <v>188.4</v>
      </c>
      <c r="E28" s="105">
        <v>166.9</v>
      </c>
      <c r="F28" s="105">
        <v>194.8</v>
      </c>
      <c r="G28" s="105">
        <v>240</v>
      </c>
      <c r="H28" s="105">
        <v>147.1</v>
      </c>
      <c r="I28" s="105">
        <v>134.3</v>
      </c>
      <c r="J28" s="105">
        <v>198.7</v>
      </c>
      <c r="K28" s="105">
        <v>162.5</v>
      </c>
      <c r="L28" s="105">
        <v>134.3</v>
      </c>
      <c r="M28" s="105">
        <v>160.3</v>
      </c>
      <c r="N28" s="105">
        <v>177.3</v>
      </c>
      <c r="O28" s="105">
        <v>167.9</v>
      </c>
    </row>
    <row r="29" spans="1:15" ht="6" customHeight="1" thickBot="1">
      <c r="A29" s="106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ht="13.5" customHeight="1">
      <c r="A30" s="9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16384"/>
    </sheetView>
  </sheetViews>
  <sheetFormatPr defaultColWidth="10.28125" defaultRowHeight="12"/>
  <cols>
    <col min="1" max="1" width="10.57421875" style="87" customWidth="1"/>
    <col min="2" max="2" width="0.71875" style="87" customWidth="1"/>
    <col min="3" max="3" width="6.7109375" style="87" customWidth="1"/>
    <col min="4" max="15" width="6.421875" style="87" customWidth="1"/>
    <col min="16" max="16" width="7.7109375" style="87" customWidth="1"/>
    <col min="17" max="17" width="13.140625" style="87" customWidth="1"/>
    <col min="18" max="18" width="0.9921875" style="87" customWidth="1"/>
    <col min="19" max="31" width="9.421875" style="87" customWidth="1"/>
    <col min="32" max="32" width="10.140625" style="87" customWidth="1"/>
    <col min="33" max="16384" width="10.28125" style="87" customWidth="1"/>
  </cols>
  <sheetData>
    <row r="1" spans="1:5" ht="18.75" customHeight="1">
      <c r="A1" s="92"/>
      <c r="E1" s="110" t="s">
        <v>115</v>
      </c>
    </row>
    <row r="2" ht="11.25" customHeight="1">
      <c r="A2" s="91" t="s">
        <v>116</v>
      </c>
    </row>
    <row r="3" ht="12" customHeight="1">
      <c r="A3" s="91" t="s">
        <v>72</v>
      </c>
    </row>
    <row r="4" ht="13.5" customHeight="1" thickBot="1">
      <c r="A4" s="91" t="s">
        <v>117</v>
      </c>
    </row>
    <row r="5" spans="1:15" ht="27.75" customHeight="1" thickTop="1">
      <c r="A5" s="111" t="s">
        <v>74</v>
      </c>
      <c r="B5" s="112"/>
      <c r="C5" s="95" t="s">
        <v>114</v>
      </c>
      <c r="D5" s="96" t="s">
        <v>76</v>
      </c>
      <c r="E5" s="96" t="s">
        <v>77</v>
      </c>
      <c r="F5" s="96" t="s">
        <v>78</v>
      </c>
      <c r="G5" s="96" t="s">
        <v>79</v>
      </c>
      <c r="H5" s="96" t="s">
        <v>80</v>
      </c>
      <c r="I5" s="96" t="s">
        <v>81</v>
      </c>
      <c r="J5" s="96" t="s">
        <v>82</v>
      </c>
      <c r="K5" s="96" t="s">
        <v>83</v>
      </c>
      <c r="L5" s="96" t="s">
        <v>84</v>
      </c>
      <c r="M5" s="96" t="s">
        <v>85</v>
      </c>
      <c r="N5" s="96" t="s">
        <v>86</v>
      </c>
      <c r="O5" s="97" t="s">
        <v>87</v>
      </c>
    </row>
    <row r="6" spans="1:15" ht="12.75" customHeight="1">
      <c r="A6" s="98" t="s">
        <v>88</v>
      </c>
      <c r="C6" s="116">
        <f aca="true" t="shared" si="0" ref="C6:C28">SUM(D6:O6)</f>
        <v>185</v>
      </c>
      <c r="D6" s="117">
        <v>21</v>
      </c>
      <c r="E6" s="117">
        <v>19</v>
      </c>
      <c r="F6" s="117">
        <v>12</v>
      </c>
      <c r="G6" s="117">
        <v>12</v>
      </c>
      <c r="H6" s="117">
        <v>15</v>
      </c>
      <c r="I6" s="117">
        <v>12</v>
      </c>
      <c r="J6" s="117">
        <v>11</v>
      </c>
      <c r="K6" s="117">
        <v>14</v>
      </c>
      <c r="L6" s="117">
        <v>19</v>
      </c>
      <c r="M6" s="117">
        <v>16</v>
      </c>
      <c r="N6" s="117">
        <v>16</v>
      </c>
      <c r="O6" s="117">
        <v>18</v>
      </c>
    </row>
    <row r="7" spans="1:15" ht="12.75" customHeight="1">
      <c r="A7" s="98" t="s">
        <v>89</v>
      </c>
      <c r="C7" s="116">
        <f t="shared" si="0"/>
        <v>174</v>
      </c>
      <c r="D7" s="117">
        <v>20</v>
      </c>
      <c r="E7" s="117">
        <v>19</v>
      </c>
      <c r="F7" s="117">
        <v>10</v>
      </c>
      <c r="G7" s="117">
        <v>12</v>
      </c>
      <c r="H7" s="117">
        <v>15</v>
      </c>
      <c r="I7" s="117">
        <v>15</v>
      </c>
      <c r="J7" s="117">
        <v>11</v>
      </c>
      <c r="K7" s="117">
        <v>9</v>
      </c>
      <c r="L7" s="117">
        <v>20</v>
      </c>
      <c r="M7" s="117">
        <v>17</v>
      </c>
      <c r="N7" s="117">
        <v>13</v>
      </c>
      <c r="O7" s="117">
        <v>13</v>
      </c>
    </row>
    <row r="8" spans="1:15" ht="12.75" customHeight="1">
      <c r="A8" s="98" t="s">
        <v>90</v>
      </c>
      <c r="C8" s="116">
        <f t="shared" si="0"/>
        <v>188</v>
      </c>
      <c r="D8" s="117">
        <v>21</v>
      </c>
      <c r="E8" s="117">
        <v>19</v>
      </c>
      <c r="F8" s="117">
        <v>13</v>
      </c>
      <c r="G8" s="117">
        <v>13</v>
      </c>
      <c r="H8" s="117">
        <v>15</v>
      </c>
      <c r="I8" s="117">
        <v>11</v>
      </c>
      <c r="J8" s="117">
        <v>13</v>
      </c>
      <c r="K8" s="117">
        <v>14</v>
      </c>
      <c r="L8" s="117">
        <v>18</v>
      </c>
      <c r="M8" s="117">
        <v>16</v>
      </c>
      <c r="N8" s="117">
        <v>16</v>
      </c>
      <c r="O8" s="117">
        <v>19</v>
      </c>
    </row>
    <row r="9" spans="1:15" ht="12.75" customHeight="1">
      <c r="A9" s="98" t="s">
        <v>91</v>
      </c>
      <c r="C9" s="116">
        <f t="shared" si="0"/>
        <v>174</v>
      </c>
      <c r="D9" s="117">
        <v>13</v>
      </c>
      <c r="E9" s="117">
        <v>17</v>
      </c>
      <c r="F9" s="117">
        <v>11</v>
      </c>
      <c r="G9" s="117">
        <v>12</v>
      </c>
      <c r="H9" s="117">
        <v>17</v>
      </c>
      <c r="I9" s="117">
        <v>14</v>
      </c>
      <c r="J9" s="117">
        <v>15</v>
      </c>
      <c r="K9" s="117">
        <v>12</v>
      </c>
      <c r="L9" s="117">
        <v>20</v>
      </c>
      <c r="M9" s="117">
        <v>17</v>
      </c>
      <c r="N9" s="117">
        <v>13</v>
      </c>
      <c r="O9" s="117">
        <v>13</v>
      </c>
    </row>
    <row r="10" spans="1:15" ht="12.75" customHeight="1">
      <c r="A10" s="98" t="s">
        <v>92</v>
      </c>
      <c r="C10" s="116">
        <f t="shared" si="0"/>
        <v>150</v>
      </c>
      <c r="D10" s="117">
        <v>14</v>
      </c>
      <c r="E10" s="117">
        <v>16</v>
      </c>
      <c r="F10" s="117">
        <v>9</v>
      </c>
      <c r="G10" s="117">
        <v>11</v>
      </c>
      <c r="H10" s="117">
        <v>13</v>
      </c>
      <c r="I10" s="117">
        <v>10</v>
      </c>
      <c r="J10" s="117">
        <v>7</v>
      </c>
      <c r="K10" s="117">
        <v>11</v>
      </c>
      <c r="L10" s="117">
        <v>21</v>
      </c>
      <c r="M10" s="117">
        <v>17</v>
      </c>
      <c r="N10" s="117">
        <v>9</v>
      </c>
      <c r="O10" s="117">
        <v>12</v>
      </c>
    </row>
    <row r="11" spans="1:15" ht="12.75" customHeight="1">
      <c r="A11" s="98" t="s">
        <v>93</v>
      </c>
      <c r="C11" s="116">
        <f t="shared" si="0"/>
        <v>174</v>
      </c>
      <c r="D11" s="117">
        <v>16</v>
      </c>
      <c r="E11" s="117">
        <v>19</v>
      </c>
      <c r="F11" s="117">
        <v>9</v>
      </c>
      <c r="G11" s="117">
        <v>11</v>
      </c>
      <c r="H11" s="117">
        <v>15</v>
      </c>
      <c r="I11" s="117">
        <v>14</v>
      </c>
      <c r="J11" s="117">
        <v>12</v>
      </c>
      <c r="K11" s="117">
        <v>16</v>
      </c>
      <c r="L11" s="117">
        <v>20</v>
      </c>
      <c r="M11" s="117">
        <v>16</v>
      </c>
      <c r="N11" s="117">
        <v>11</v>
      </c>
      <c r="O11" s="117">
        <v>15</v>
      </c>
    </row>
    <row r="12" spans="1:15" ht="12.75" customHeight="1">
      <c r="A12" s="98" t="s">
        <v>94</v>
      </c>
      <c r="C12" s="116">
        <f t="shared" si="0"/>
        <v>160</v>
      </c>
      <c r="D12" s="117">
        <v>13</v>
      </c>
      <c r="E12" s="117">
        <v>15</v>
      </c>
      <c r="F12" s="117">
        <v>11</v>
      </c>
      <c r="G12" s="117">
        <v>12</v>
      </c>
      <c r="H12" s="117">
        <v>16</v>
      </c>
      <c r="I12" s="117">
        <v>15</v>
      </c>
      <c r="J12" s="117">
        <v>9</v>
      </c>
      <c r="K12" s="117">
        <v>10</v>
      </c>
      <c r="L12" s="117">
        <v>21</v>
      </c>
      <c r="M12" s="117">
        <v>16</v>
      </c>
      <c r="N12" s="117">
        <v>10</v>
      </c>
      <c r="O12" s="117">
        <v>12</v>
      </c>
    </row>
    <row r="13" spans="1:15" ht="12.75" customHeight="1">
      <c r="A13" s="98" t="s">
        <v>95</v>
      </c>
      <c r="C13" s="116">
        <f t="shared" si="0"/>
        <v>182</v>
      </c>
      <c r="D13" s="118">
        <v>16</v>
      </c>
      <c r="E13" s="117">
        <v>20</v>
      </c>
      <c r="F13" s="117">
        <v>9</v>
      </c>
      <c r="G13" s="117">
        <v>13</v>
      </c>
      <c r="H13" s="117">
        <v>16</v>
      </c>
      <c r="I13" s="117">
        <v>14</v>
      </c>
      <c r="J13" s="117">
        <v>15</v>
      </c>
      <c r="K13" s="117">
        <v>16</v>
      </c>
      <c r="L13" s="117">
        <v>21</v>
      </c>
      <c r="M13" s="117">
        <v>14</v>
      </c>
      <c r="N13" s="117">
        <v>12</v>
      </c>
      <c r="O13" s="117">
        <v>16</v>
      </c>
    </row>
    <row r="14" spans="1:15" ht="12.75" customHeight="1">
      <c r="A14" s="98" t="s">
        <v>96</v>
      </c>
      <c r="C14" s="116">
        <f t="shared" si="0"/>
        <v>146</v>
      </c>
      <c r="D14" s="117">
        <v>7</v>
      </c>
      <c r="E14" s="117">
        <v>11</v>
      </c>
      <c r="F14" s="117">
        <v>6</v>
      </c>
      <c r="G14" s="117">
        <v>9</v>
      </c>
      <c r="H14" s="117">
        <v>15</v>
      </c>
      <c r="I14" s="117">
        <v>16</v>
      </c>
      <c r="J14" s="117">
        <v>8</v>
      </c>
      <c r="K14" s="117">
        <v>15</v>
      </c>
      <c r="L14" s="117">
        <v>23</v>
      </c>
      <c r="M14" s="117">
        <v>16</v>
      </c>
      <c r="N14" s="117">
        <v>9</v>
      </c>
      <c r="O14" s="117">
        <v>11</v>
      </c>
    </row>
    <row r="15" spans="1:15" ht="12.75" customHeight="1">
      <c r="A15" s="98" t="s">
        <v>97</v>
      </c>
      <c r="C15" s="116">
        <f t="shared" si="0"/>
        <v>157</v>
      </c>
      <c r="D15" s="117">
        <v>10</v>
      </c>
      <c r="E15" s="117">
        <v>17</v>
      </c>
      <c r="F15" s="117">
        <v>9</v>
      </c>
      <c r="G15" s="117">
        <v>10</v>
      </c>
      <c r="H15" s="117">
        <v>16</v>
      </c>
      <c r="I15" s="117">
        <v>16</v>
      </c>
      <c r="J15" s="117">
        <v>9</v>
      </c>
      <c r="K15" s="117">
        <v>14</v>
      </c>
      <c r="L15" s="117">
        <v>22</v>
      </c>
      <c r="M15" s="117">
        <v>14</v>
      </c>
      <c r="N15" s="117">
        <v>10</v>
      </c>
      <c r="O15" s="117">
        <v>10</v>
      </c>
    </row>
    <row r="16" spans="1:15" ht="12.75" customHeight="1">
      <c r="A16" s="98" t="s">
        <v>98</v>
      </c>
      <c r="C16" s="116">
        <f t="shared" si="0"/>
        <v>148</v>
      </c>
      <c r="D16" s="117">
        <v>7</v>
      </c>
      <c r="E16" s="117">
        <v>13</v>
      </c>
      <c r="F16" s="117">
        <v>8</v>
      </c>
      <c r="G16" s="117">
        <v>10</v>
      </c>
      <c r="H16" s="117">
        <v>16</v>
      </c>
      <c r="I16" s="117">
        <v>15</v>
      </c>
      <c r="J16" s="117">
        <v>6</v>
      </c>
      <c r="K16" s="117">
        <v>16</v>
      </c>
      <c r="L16" s="117">
        <v>23</v>
      </c>
      <c r="M16" s="117">
        <v>14</v>
      </c>
      <c r="N16" s="117">
        <v>9</v>
      </c>
      <c r="O16" s="117">
        <v>11</v>
      </c>
    </row>
    <row r="17" spans="1:15" ht="12.75" customHeight="1">
      <c r="A17" s="98" t="s">
        <v>99</v>
      </c>
      <c r="C17" s="116">
        <f t="shared" si="0"/>
        <v>173</v>
      </c>
      <c r="D17" s="117">
        <v>14</v>
      </c>
      <c r="E17" s="117">
        <v>18</v>
      </c>
      <c r="F17" s="117">
        <v>8</v>
      </c>
      <c r="G17" s="117">
        <v>12</v>
      </c>
      <c r="H17" s="117">
        <v>15</v>
      </c>
      <c r="I17" s="117">
        <v>16</v>
      </c>
      <c r="J17" s="117">
        <v>13</v>
      </c>
      <c r="K17" s="117">
        <v>16</v>
      </c>
      <c r="L17" s="117">
        <v>22</v>
      </c>
      <c r="M17" s="117">
        <v>14</v>
      </c>
      <c r="N17" s="117">
        <v>11</v>
      </c>
      <c r="O17" s="117">
        <v>14</v>
      </c>
    </row>
    <row r="18" spans="1:15" ht="12.75" customHeight="1">
      <c r="A18" s="98" t="s">
        <v>100</v>
      </c>
      <c r="C18" s="116">
        <f t="shared" si="0"/>
        <v>142</v>
      </c>
      <c r="D18" s="117">
        <v>7</v>
      </c>
      <c r="E18" s="117">
        <v>14</v>
      </c>
      <c r="F18" s="117">
        <v>7</v>
      </c>
      <c r="G18" s="117">
        <v>10</v>
      </c>
      <c r="H18" s="117">
        <v>16</v>
      </c>
      <c r="I18" s="117">
        <v>14</v>
      </c>
      <c r="J18" s="117">
        <v>8</v>
      </c>
      <c r="K18" s="117">
        <v>12</v>
      </c>
      <c r="L18" s="117">
        <v>23</v>
      </c>
      <c r="M18" s="117">
        <v>13</v>
      </c>
      <c r="N18" s="117">
        <v>9</v>
      </c>
      <c r="O18" s="117">
        <v>9</v>
      </c>
    </row>
    <row r="19" spans="1:15" ht="12.75" customHeight="1">
      <c r="A19" s="98" t="s">
        <v>101</v>
      </c>
      <c r="C19" s="116">
        <f t="shared" si="0"/>
        <v>136</v>
      </c>
      <c r="D19" s="117">
        <v>7</v>
      </c>
      <c r="E19" s="117">
        <v>14</v>
      </c>
      <c r="F19" s="117">
        <v>5</v>
      </c>
      <c r="G19" s="117">
        <v>9</v>
      </c>
      <c r="H19" s="117">
        <v>13</v>
      </c>
      <c r="I19" s="117">
        <v>14</v>
      </c>
      <c r="J19" s="117">
        <v>7</v>
      </c>
      <c r="K19" s="117">
        <v>15</v>
      </c>
      <c r="L19" s="117">
        <v>21</v>
      </c>
      <c r="M19" s="117">
        <v>14</v>
      </c>
      <c r="N19" s="117">
        <v>7</v>
      </c>
      <c r="O19" s="117">
        <v>10</v>
      </c>
    </row>
    <row r="20" spans="1:15" ht="12.75" customHeight="1">
      <c r="A20" s="98" t="s">
        <v>102</v>
      </c>
      <c r="C20" s="116">
        <f t="shared" si="0"/>
        <v>145</v>
      </c>
      <c r="D20" s="118">
        <v>7</v>
      </c>
      <c r="E20" s="117">
        <v>14</v>
      </c>
      <c r="F20" s="117">
        <v>10</v>
      </c>
      <c r="G20" s="117">
        <v>10</v>
      </c>
      <c r="H20" s="117">
        <v>15</v>
      </c>
      <c r="I20" s="117">
        <v>15</v>
      </c>
      <c r="J20" s="117">
        <v>6</v>
      </c>
      <c r="K20" s="117">
        <v>15</v>
      </c>
      <c r="L20" s="117">
        <v>21</v>
      </c>
      <c r="M20" s="117">
        <v>15</v>
      </c>
      <c r="N20" s="117">
        <v>8</v>
      </c>
      <c r="O20" s="117">
        <v>9</v>
      </c>
    </row>
    <row r="21" spans="1:15" ht="12.75" customHeight="1">
      <c r="A21" s="98" t="s">
        <v>103</v>
      </c>
      <c r="C21" s="116">
        <f t="shared" si="0"/>
        <v>136</v>
      </c>
      <c r="D21" s="117">
        <v>9</v>
      </c>
      <c r="E21" s="117">
        <v>14</v>
      </c>
      <c r="F21" s="117">
        <v>8</v>
      </c>
      <c r="G21" s="117">
        <v>10</v>
      </c>
      <c r="H21" s="117">
        <v>15</v>
      </c>
      <c r="I21" s="117">
        <v>12</v>
      </c>
      <c r="J21" s="117">
        <v>8</v>
      </c>
      <c r="K21" s="117">
        <v>14</v>
      </c>
      <c r="L21" s="117">
        <v>19</v>
      </c>
      <c r="M21" s="117">
        <v>10</v>
      </c>
      <c r="N21" s="117">
        <v>9</v>
      </c>
      <c r="O21" s="117">
        <v>8</v>
      </c>
    </row>
    <row r="22" spans="1:15" ht="12.75" customHeight="1">
      <c r="A22" s="98" t="s">
        <v>104</v>
      </c>
      <c r="C22" s="116">
        <f t="shared" si="0"/>
        <v>111</v>
      </c>
      <c r="D22" s="117">
        <v>5</v>
      </c>
      <c r="E22" s="117">
        <v>7</v>
      </c>
      <c r="F22" s="117">
        <v>4</v>
      </c>
      <c r="G22" s="117">
        <v>9</v>
      </c>
      <c r="H22" s="117">
        <v>9</v>
      </c>
      <c r="I22" s="117">
        <v>11</v>
      </c>
      <c r="J22" s="117">
        <v>5</v>
      </c>
      <c r="K22" s="117">
        <v>14</v>
      </c>
      <c r="L22" s="117">
        <v>19</v>
      </c>
      <c r="M22" s="117">
        <v>14</v>
      </c>
      <c r="N22" s="117">
        <v>7</v>
      </c>
      <c r="O22" s="117">
        <v>7</v>
      </c>
    </row>
    <row r="23" spans="1:15" ht="12.75" customHeight="1">
      <c r="A23" s="98" t="s">
        <v>105</v>
      </c>
      <c r="C23" s="116">
        <f t="shared" si="0"/>
        <v>131</v>
      </c>
      <c r="D23" s="117">
        <v>6</v>
      </c>
      <c r="E23" s="117">
        <v>10</v>
      </c>
      <c r="F23" s="117">
        <v>10</v>
      </c>
      <c r="G23" s="117">
        <v>10</v>
      </c>
      <c r="H23" s="117">
        <v>15</v>
      </c>
      <c r="I23" s="117">
        <v>13</v>
      </c>
      <c r="J23" s="117">
        <v>5</v>
      </c>
      <c r="K23" s="117">
        <v>11</v>
      </c>
      <c r="L23" s="117">
        <v>22</v>
      </c>
      <c r="M23" s="117">
        <v>14</v>
      </c>
      <c r="N23" s="117">
        <v>7</v>
      </c>
      <c r="O23" s="117">
        <v>8</v>
      </c>
    </row>
    <row r="24" spans="1:15" ht="12.75" customHeight="1">
      <c r="A24" s="98" t="s">
        <v>106</v>
      </c>
      <c r="C24" s="116">
        <f t="shared" si="0"/>
        <v>132</v>
      </c>
      <c r="D24" s="117">
        <v>5</v>
      </c>
      <c r="E24" s="117">
        <v>9</v>
      </c>
      <c r="F24" s="117">
        <v>9</v>
      </c>
      <c r="G24" s="117">
        <v>11</v>
      </c>
      <c r="H24" s="117">
        <v>15</v>
      </c>
      <c r="I24" s="117">
        <v>13</v>
      </c>
      <c r="J24" s="117">
        <v>6</v>
      </c>
      <c r="K24" s="117">
        <v>13</v>
      </c>
      <c r="L24" s="117">
        <v>22</v>
      </c>
      <c r="M24" s="117">
        <v>14</v>
      </c>
      <c r="N24" s="117">
        <v>8</v>
      </c>
      <c r="O24" s="117">
        <v>7</v>
      </c>
    </row>
    <row r="25" spans="1:15" ht="12.75" customHeight="1">
      <c r="A25" s="98" t="s">
        <v>107</v>
      </c>
      <c r="C25" s="116">
        <f t="shared" si="0"/>
        <v>143</v>
      </c>
      <c r="D25" s="117">
        <v>13</v>
      </c>
      <c r="E25" s="117">
        <v>14</v>
      </c>
      <c r="F25" s="117">
        <v>7</v>
      </c>
      <c r="G25" s="117">
        <v>12</v>
      </c>
      <c r="H25" s="117">
        <v>13</v>
      </c>
      <c r="I25" s="117">
        <v>13</v>
      </c>
      <c r="J25" s="117">
        <v>9</v>
      </c>
      <c r="K25" s="117">
        <v>14</v>
      </c>
      <c r="L25" s="117">
        <v>13</v>
      </c>
      <c r="M25" s="117">
        <v>13</v>
      </c>
      <c r="N25" s="117">
        <v>10</v>
      </c>
      <c r="O25" s="117">
        <v>12</v>
      </c>
    </row>
    <row r="26" spans="1:15" ht="12.75" customHeight="1">
      <c r="A26" s="98" t="s">
        <v>108</v>
      </c>
      <c r="C26" s="116">
        <f t="shared" si="0"/>
        <v>121</v>
      </c>
      <c r="D26" s="117">
        <v>5</v>
      </c>
      <c r="E26" s="117">
        <v>11</v>
      </c>
      <c r="F26" s="117">
        <v>5</v>
      </c>
      <c r="G26" s="117">
        <v>8</v>
      </c>
      <c r="H26" s="117">
        <v>13</v>
      </c>
      <c r="I26" s="117">
        <v>12</v>
      </c>
      <c r="J26" s="117">
        <v>5</v>
      </c>
      <c r="K26" s="117">
        <v>16</v>
      </c>
      <c r="L26" s="117">
        <v>19</v>
      </c>
      <c r="M26" s="117">
        <v>12</v>
      </c>
      <c r="N26" s="117">
        <v>7</v>
      </c>
      <c r="O26" s="117">
        <v>8</v>
      </c>
    </row>
    <row r="27" spans="1:15" ht="12.75" customHeight="1">
      <c r="A27" s="98" t="s">
        <v>109</v>
      </c>
      <c r="C27" s="116">
        <f t="shared" si="0"/>
        <v>116</v>
      </c>
      <c r="D27" s="117">
        <v>5</v>
      </c>
      <c r="E27" s="117">
        <v>9</v>
      </c>
      <c r="F27" s="117">
        <v>5</v>
      </c>
      <c r="G27" s="117">
        <v>8</v>
      </c>
      <c r="H27" s="117">
        <v>15</v>
      </c>
      <c r="I27" s="117">
        <v>11</v>
      </c>
      <c r="J27" s="117">
        <v>8</v>
      </c>
      <c r="K27" s="117">
        <v>11</v>
      </c>
      <c r="L27" s="117">
        <v>17</v>
      </c>
      <c r="M27" s="117">
        <v>13</v>
      </c>
      <c r="N27" s="117">
        <v>7</v>
      </c>
      <c r="O27" s="117">
        <v>7</v>
      </c>
    </row>
    <row r="28" spans="1:15" ht="12.75" customHeight="1">
      <c r="A28" s="103" t="s">
        <v>110</v>
      </c>
      <c r="B28" s="115"/>
      <c r="C28" s="116">
        <f t="shared" si="0"/>
        <v>119</v>
      </c>
      <c r="D28" s="119">
        <v>5</v>
      </c>
      <c r="E28" s="119">
        <v>8</v>
      </c>
      <c r="F28" s="119">
        <v>6</v>
      </c>
      <c r="G28" s="119">
        <v>9</v>
      </c>
      <c r="H28" s="119">
        <v>16</v>
      </c>
      <c r="I28" s="119">
        <v>11</v>
      </c>
      <c r="J28" s="119">
        <v>5</v>
      </c>
      <c r="K28" s="117">
        <v>12</v>
      </c>
      <c r="L28" s="119">
        <v>19</v>
      </c>
      <c r="M28" s="119">
        <v>13</v>
      </c>
      <c r="N28" s="119">
        <v>7</v>
      </c>
      <c r="O28" s="119">
        <v>8</v>
      </c>
    </row>
    <row r="29" spans="1:15" ht="6" customHeight="1" thickBot="1">
      <c r="A29" s="106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ht="13.5" customHeight="1">
      <c r="A30" s="91" t="s">
        <v>111</v>
      </c>
    </row>
    <row r="31" ht="6" customHeight="1">
      <c r="A31" s="9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F17" sqref="F17"/>
    </sheetView>
  </sheetViews>
  <sheetFormatPr defaultColWidth="10.28125" defaultRowHeight="12"/>
  <cols>
    <col min="1" max="1" width="10.57421875" style="87" customWidth="1"/>
    <col min="2" max="2" width="0.71875" style="87" customWidth="1"/>
    <col min="3" max="3" width="6.7109375" style="87" customWidth="1"/>
    <col min="4" max="15" width="6.421875" style="87" customWidth="1"/>
    <col min="16" max="16" width="7.7109375" style="87" customWidth="1"/>
    <col min="17" max="17" width="13.140625" style="87" customWidth="1"/>
    <col min="18" max="18" width="0.9921875" style="87" customWidth="1"/>
    <col min="19" max="31" width="9.421875" style="87" customWidth="1"/>
    <col min="32" max="32" width="10.140625" style="87" customWidth="1"/>
    <col min="33" max="16384" width="10.28125" style="87" customWidth="1"/>
  </cols>
  <sheetData>
    <row r="1" spans="1:5" ht="18.75" customHeight="1">
      <c r="A1" s="92"/>
      <c r="E1" s="110" t="s">
        <v>118</v>
      </c>
    </row>
    <row r="2" ht="12" customHeight="1">
      <c r="A2" s="91" t="s">
        <v>71</v>
      </c>
    </row>
    <row r="3" ht="12" customHeight="1">
      <c r="A3" s="91" t="s">
        <v>72</v>
      </c>
    </row>
    <row r="4" ht="12" customHeight="1" thickBot="1">
      <c r="A4" s="91" t="s">
        <v>119</v>
      </c>
    </row>
    <row r="5" spans="1:15" ht="27.75" customHeight="1" thickTop="1">
      <c r="A5" s="111" t="s">
        <v>74</v>
      </c>
      <c r="B5" s="112"/>
      <c r="C5" s="95" t="s">
        <v>114</v>
      </c>
      <c r="D5" s="96" t="s">
        <v>76</v>
      </c>
      <c r="E5" s="96" t="s">
        <v>77</v>
      </c>
      <c r="F5" s="96" t="s">
        <v>78</v>
      </c>
      <c r="G5" s="96" t="s">
        <v>79</v>
      </c>
      <c r="H5" s="96" t="s">
        <v>80</v>
      </c>
      <c r="I5" s="96" t="s">
        <v>81</v>
      </c>
      <c r="J5" s="96" t="s">
        <v>82</v>
      </c>
      <c r="K5" s="96" t="s">
        <v>83</v>
      </c>
      <c r="L5" s="96" t="s">
        <v>84</v>
      </c>
      <c r="M5" s="96" t="s">
        <v>85</v>
      </c>
      <c r="N5" s="96" t="s">
        <v>86</v>
      </c>
      <c r="O5" s="97" t="s">
        <v>87</v>
      </c>
    </row>
    <row r="6" spans="1:15" ht="12.75" customHeight="1">
      <c r="A6" s="98" t="s">
        <v>88</v>
      </c>
      <c r="C6" s="120">
        <f aca="true" t="shared" si="0" ref="C6:C28">SUM(D6:O6)</f>
        <v>2387</v>
      </c>
      <c r="D6" s="117">
        <v>194</v>
      </c>
      <c r="E6" s="117">
        <v>223</v>
      </c>
      <c r="F6" s="117">
        <v>72</v>
      </c>
      <c r="G6" s="117">
        <v>160</v>
      </c>
      <c r="H6" s="117">
        <v>287</v>
      </c>
      <c r="I6" s="117">
        <v>221</v>
      </c>
      <c r="J6" s="117">
        <v>103</v>
      </c>
      <c r="K6" s="117">
        <v>170</v>
      </c>
      <c r="L6" s="117">
        <v>357</v>
      </c>
      <c r="M6" s="117">
        <v>374</v>
      </c>
      <c r="N6" s="117">
        <v>72</v>
      </c>
      <c r="O6" s="117">
        <v>154</v>
      </c>
    </row>
    <row r="7" spans="1:15" ht="12.75" customHeight="1">
      <c r="A7" s="98" t="s">
        <v>89</v>
      </c>
      <c r="C7" s="120">
        <f t="shared" si="0"/>
        <v>2205</v>
      </c>
      <c r="D7" s="117">
        <v>141</v>
      </c>
      <c r="E7" s="117">
        <v>171</v>
      </c>
      <c r="F7" s="117">
        <v>73</v>
      </c>
      <c r="G7" s="117">
        <v>142</v>
      </c>
      <c r="H7" s="117">
        <v>299</v>
      </c>
      <c r="I7" s="117">
        <v>206</v>
      </c>
      <c r="J7" s="117">
        <v>103</v>
      </c>
      <c r="K7" s="117">
        <v>106</v>
      </c>
      <c r="L7" s="117">
        <v>381</v>
      </c>
      <c r="M7" s="117">
        <v>361</v>
      </c>
      <c r="N7" s="117">
        <v>80</v>
      </c>
      <c r="O7" s="117">
        <v>142</v>
      </c>
    </row>
    <row r="8" spans="1:15" ht="12.75" customHeight="1">
      <c r="A8" s="98" t="s">
        <v>90</v>
      </c>
      <c r="C8" s="120">
        <f t="shared" si="0"/>
        <v>2808</v>
      </c>
      <c r="D8" s="117">
        <v>221</v>
      </c>
      <c r="E8" s="117">
        <v>330</v>
      </c>
      <c r="F8" s="117">
        <v>88</v>
      </c>
      <c r="G8" s="117">
        <v>188</v>
      </c>
      <c r="H8" s="117">
        <v>264</v>
      </c>
      <c r="I8" s="117">
        <v>210</v>
      </c>
      <c r="J8" s="117">
        <v>234</v>
      </c>
      <c r="K8" s="117">
        <v>195</v>
      </c>
      <c r="L8" s="117">
        <v>342</v>
      </c>
      <c r="M8" s="117">
        <v>393</v>
      </c>
      <c r="N8" s="117">
        <v>135</v>
      </c>
      <c r="O8" s="117">
        <v>208</v>
      </c>
    </row>
    <row r="9" spans="1:15" ht="12.75" customHeight="1">
      <c r="A9" s="98" t="s">
        <v>91</v>
      </c>
      <c r="C9" s="120">
        <f t="shared" si="0"/>
        <v>2291</v>
      </c>
      <c r="D9" s="117">
        <v>61</v>
      </c>
      <c r="E9" s="117">
        <v>117</v>
      </c>
      <c r="F9" s="117">
        <v>95</v>
      </c>
      <c r="G9" s="117">
        <v>136</v>
      </c>
      <c r="H9" s="117">
        <v>383</v>
      </c>
      <c r="I9" s="117">
        <v>216</v>
      </c>
      <c r="J9" s="117">
        <v>202</v>
      </c>
      <c r="K9" s="117">
        <v>167</v>
      </c>
      <c r="L9" s="117">
        <v>364</v>
      </c>
      <c r="M9" s="117">
        <v>344</v>
      </c>
      <c r="N9" s="117">
        <v>97</v>
      </c>
      <c r="O9" s="117">
        <v>109</v>
      </c>
    </row>
    <row r="10" spans="1:15" ht="12.75" customHeight="1">
      <c r="A10" s="98" t="s">
        <v>92</v>
      </c>
      <c r="C10" s="120">
        <f t="shared" si="0"/>
        <v>2215</v>
      </c>
      <c r="D10" s="117">
        <v>73</v>
      </c>
      <c r="E10" s="117">
        <v>125</v>
      </c>
      <c r="F10" s="117">
        <v>85</v>
      </c>
      <c r="G10" s="117">
        <v>140</v>
      </c>
      <c r="H10" s="117">
        <v>272</v>
      </c>
      <c r="I10" s="117">
        <v>215</v>
      </c>
      <c r="J10" s="117">
        <v>53</v>
      </c>
      <c r="K10" s="117">
        <v>177</v>
      </c>
      <c r="L10" s="117">
        <v>414</v>
      </c>
      <c r="M10" s="117">
        <v>482</v>
      </c>
      <c r="N10" s="117">
        <v>67</v>
      </c>
      <c r="O10" s="117">
        <v>112</v>
      </c>
    </row>
    <row r="11" spans="1:15" ht="12.75" customHeight="1">
      <c r="A11" s="98" t="s">
        <v>93</v>
      </c>
      <c r="C11" s="120">
        <f t="shared" si="0"/>
        <v>3311</v>
      </c>
      <c r="D11" s="117">
        <v>123</v>
      </c>
      <c r="E11" s="117">
        <v>180</v>
      </c>
      <c r="F11" s="117">
        <v>92</v>
      </c>
      <c r="G11" s="117">
        <v>252</v>
      </c>
      <c r="H11" s="117">
        <v>445</v>
      </c>
      <c r="I11" s="117">
        <v>385</v>
      </c>
      <c r="J11" s="117">
        <v>112</v>
      </c>
      <c r="K11" s="117">
        <v>363</v>
      </c>
      <c r="L11" s="117">
        <v>583</v>
      </c>
      <c r="M11" s="117">
        <v>525</v>
      </c>
      <c r="N11" s="117">
        <v>94</v>
      </c>
      <c r="O11" s="117">
        <v>157</v>
      </c>
    </row>
    <row r="12" spans="1:15" ht="12.75" customHeight="1">
      <c r="A12" s="98" t="s">
        <v>94</v>
      </c>
      <c r="C12" s="120">
        <f t="shared" si="0"/>
        <v>2287</v>
      </c>
      <c r="D12" s="117">
        <v>51</v>
      </c>
      <c r="E12" s="117">
        <v>118</v>
      </c>
      <c r="F12" s="117">
        <v>95</v>
      </c>
      <c r="G12" s="117">
        <v>138</v>
      </c>
      <c r="H12" s="117">
        <v>393</v>
      </c>
      <c r="I12" s="117">
        <v>236</v>
      </c>
      <c r="J12" s="117">
        <v>70</v>
      </c>
      <c r="K12" s="117">
        <v>202</v>
      </c>
      <c r="L12" s="117">
        <v>385</v>
      </c>
      <c r="M12" s="117">
        <v>379</v>
      </c>
      <c r="N12" s="117">
        <v>94</v>
      </c>
      <c r="O12" s="117">
        <v>126</v>
      </c>
    </row>
    <row r="13" spans="1:15" ht="12.75" customHeight="1">
      <c r="A13" s="98" t="s">
        <v>95</v>
      </c>
      <c r="C13" s="120">
        <f t="shared" si="0"/>
        <v>3969</v>
      </c>
      <c r="D13" s="118">
        <v>154</v>
      </c>
      <c r="E13" s="117">
        <v>239</v>
      </c>
      <c r="F13" s="117">
        <v>86</v>
      </c>
      <c r="G13" s="117">
        <v>243</v>
      </c>
      <c r="H13" s="117">
        <v>478</v>
      </c>
      <c r="I13" s="117">
        <v>521</v>
      </c>
      <c r="J13" s="117">
        <v>235</v>
      </c>
      <c r="K13" s="117">
        <v>559</v>
      </c>
      <c r="L13" s="117">
        <v>639</v>
      </c>
      <c r="M13" s="117">
        <v>502</v>
      </c>
      <c r="N13" s="117">
        <v>117</v>
      </c>
      <c r="O13" s="117">
        <v>196</v>
      </c>
    </row>
    <row r="14" spans="1:15" ht="12.75" customHeight="1">
      <c r="A14" s="98" t="s">
        <v>96</v>
      </c>
      <c r="C14" s="120">
        <f t="shared" si="0"/>
        <v>3219</v>
      </c>
      <c r="D14" s="117">
        <v>42</v>
      </c>
      <c r="E14" s="117">
        <v>134</v>
      </c>
      <c r="F14" s="117">
        <v>91</v>
      </c>
      <c r="G14" s="117">
        <v>212</v>
      </c>
      <c r="H14" s="117">
        <v>561</v>
      </c>
      <c r="I14" s="117">
        <v>462</v>
      </c>
      <c r="J14" s="117">
        <v>102</v>
      </c>
      <c r="K14" s="117">
        <v>402</v>
      </c>
      <c r="L14" s="117">
        <v>486</v>
      </c>
      <c r="M14" s="117">
        <v>482</v>
      </c>
      <c r="N14" s="117">
        <v>102</v>
      </c>
      <c r="O14" s="117">
        <v>143</v>
      </c>
    </row>
    <row r="15" spans="1:15" ht="12.75" customHeight="1">
      <c r="A15" s="98" t="s">
        <v>97</v>
      </c>
      <c r="C15" s="120">
        <f t="shared" si="0"/>
        <v>3593</v>
      </c>
      <c r="D15" s="117">
        <v>63</v>
      </c>
      <c r="E15" s="117">
        <v>165</v>
      </c>
      <c r="F15" s="117">
        <v>89</v>
      </c>
      <c r="G15" s="117">
        <v>259</v>
      </c>
      <c r="H15" s="117">
        <v>491</v>
      </c>
      <c r="I15" s="117">
        <v>548</v>
      </c>
      <c r="J15" s="117">
        <v>215</v>
      </c>
      <c r="K15" s="117">
        <v>366</v>
      </c>
      <c r="L15" s="117">
        <v>599</v>
      </c>
      <c r="M15" s="117">
        <v>533</v>
      </c>
      <c r="N15" s="117">
        <v>102</v>
      </c>
      <c r="O15" s="117">
        <v>163</v>
      </c>
    </row>
    <row r="16" spans="1:15" ht="12.75" customHeight="1">
      <c r="A16" s="98" t="s">
        <v>98</v>
      </c>
      <c r="C16" s="120">
        <f t="shared" si="0"/>
        <v>2919</v>
      </c>
      <c r="D16" s="117">
        <v>51</v>
      </c>
      <c r="E16" s="117">
        <v>136</v>
      </c>
      <c r="F16" s="117">
        <v>94</v>
      </c>
      <c r="G16" s="117">
        <v>176</v>
      </c>
      <c r="H16" s="117">
        <v>426</v>
      </c>
      <c r="I16" s="117">
        <v>462</v>
      </c>
      <c r="J16" s="117">
        <v>117</v>
      </c>
      <c r="K16" s="117">
        <v>332</v>
      </c>
      <c r="L16" s="117">
        <v>401</v>
      </c>
      <c r="M16" s="117">
        <v>477</v>
      </c>
      <c r="N16" s="117">
        <v>108</v>
      </c>
      <c r="O16" s="117">
        <v>139</v>
      </c>
    </row>
    <row r="17" spans="1:15" ht="12.75" customHeight="1">
      <c r="A17" s="98" t="s">
        <v>99</v>
      </c>
      <c r="C17" s="120">
        <f t="shared" si="0"/>
        <v>4328</v>
      </c>
      <c r="D17" s="117">
        <v>80</v>
      </c>
      <c r="E17" s="117">
        <v>212</v>
      </c>
      <c r="F17" s="117">
        <v>118</v>
      </c>
      <c r="G17" s="117">
        <v>330</v>
      </c>
      <c r="H17" s="117">
        <v>515</v>
      </c>
      <c r="I17" s="117">
        <v>687</v>
      </c>
      <c r="J17" s="117">
        <v>270</v>
      </c>
      <c r="K17" s="117">
        <v>652</v>
      </c>
      <c r="L17" s="117">
        <v>562</v>
      </c>
      <c r="M17" s="117">
        <v>534</v>
      </c>
      <c r="N17" s="117">
        <v>156</v>
      </c>
      <c r="O17" s="117">
        <v>212</v>
      </c>
    </row>
    <row r="18" spans="1:15" ht="12.75" customHeight="1">
      <c r="A18" s="98" t="s">
        <v>100</v>
      </c>
      <c r="C18" s="120">
        <f t="shared" si="0"/>
        <v>2701</v>
      </c>
      <c r="D18" s="117">
        <v>42</v>
      </c>
      <c r="E18" s="117">
        <v>115</v>
      </c>
      <c r="F18" s="117">
        <v>77</v>
      </c>
      <c r="G18" s="117">
        <v>193</v>
      </c>
      <c r="H18" s="117">
        <v>401</v>
      </c>
      <c r="I18" s="117">
        <v>339</v>
      </c>
      <c r="J18" s="117">
        <v>83</v>
      </c>
      <c r="K18" s="117">
        <v>340</v>
      </c>
      <c r="L18" s="117">
        <v>424</v>
      </c>
      <c r="M18" s="117">
        <v>465</v>
      </c>
      <c r="N18" s="117">
        <v>101</v>
      </c>
      <c r="O18" s="117">
        <v>121</v>
      </c>
    </row>
    <row r="19" spans="1:15" ht="12.75" customHeight="1">
      <c r="A19" s="98" t="s">
        <v>101</v>
      </c>
      <c r="C19" s="120">
        <f t="shared" si="0"/>
        <v>2892</v>
      </c>
      <c r="D19" s="117">
        <v>49</v>
      </c>
      <c r="E19" s="117">
        <v>102</v>
      </c>
      <c r="F19" s="117">
        <v>69</v>
      </c>
      <c r="G19" s="117">
        <v>251</v>
      </c>
      <c r="H19" s="117">
        <v>393</v>
      </c>
      <c r="I19" s="117">
        <v>401</v>
      </c>
      <c r="J19" s="117">
        <v>140</v>
      </c>
      <c r="K19" s="117">
        <v>353</v>
      </c>
      <c r="L19" s="117">
        <v>429</v>
      </c>
      <c r="M19" s="117">
        <v>468</v>
      </c>
      <c r="N19" s="117">
        <v>105</v>
      </c>
      <c r="O19" s="117">
        <v>132</v>
      </c>
    </row>
    <row r="20" spans="1:15" ht="12.75" customHeight="1">
      <c r="A20" s="98" t="s">
        <v>102</v>
      </c>
      <c r="C20" s="120">
        <f t="shared" si="0"/>
        <v>2557</v>
      </c>
      <c r="D20" s="118">
        <v>43</v>
      </c>
      <c r="E20" s="117">
        <v>122</v>
      </c>
      <c r="F20" s="117">
        <v>88</v>
      </c>
      <c r="G20" s="117">
        <v>190</v>
      </c>
      <c r="H20" s="117">
        <v>397</v>
      </c>
      <c r="I20" s="117">
        <v>279</v>
      </c>
      <c r="J20" s="117">
        <v>88</v>
      </c>
      <c r="K20" s="117">
        <v>323</v>
      </c>
      <c r="L20" s="117">
        <v>411</v>
      </c>
      <c r="M20" s="117">
        <v>411</v>
      </c>
      <c r="N20" s="117">
        <v>86</v>
      </c>
      <c r="O20" s="117">
        <v>119</v>
      </c>
    </row>
    <row r="21" spans="1:15" ht="12.75" customHeight="1">
      <c r="A21" s="98" t="s">
        <v>103</v>
      </c>
      <c r="C21" s="120">
        <f t="shared" si="0"/>
        <v>2887</v>
      </c>
      <c r="D21" s="117">
        <v>35</v>
      </c>
      <c r="E21" s="117">
        <v>159</v>
      </c>
      <c r="F21" s="117">
        <v>94</v>
      </c>
      <c r="G21" s="117">
        <v>289</v>
      </c>
      <c r="H21" s="117">
        <v>464</v>
      </c>
      <c r="I21" s="117">
        <v>362</v>
      </c>
      <c r="J21" s="117">
        <v>113</v>
      </c>
      <c r="K21" s="117">
        <v>322</v>
      </c>
      <c r="L21" s="117">
        <v>383</v>
      </c>
      <c r="M21" s="117">
        <v>417</v>
      </c>
      <c r="N21" s="117">
        <v>114</v>
      </c>
      <c r="O21" s="117">
        <v>135</v>
      </c>
    </row>
    <row r="22" spans="1:15" ht="12.75" customHeight="1">
      <c r="A22" s="98" t="s">
        <v>104</v>
      </c>
      <c r="C22" s="120">
        <f t="shared" si="0"/>
        <v>2075</v>
      </c>
      <c r="D22" s="117">
        <v>23</v>
      </c>
      <c r="E22" s="117">
        <v>74</v>
      </c>
      <c r="F22" s="117">
        <v>78</v>
      </c>
      <c r="G22" s="117">
        <v>158</v>
      </c>
      <c r="H22" s="117">
        <v>255</v>
      </c>
      <c r="I22" s="117">
        <v>176</v>
      </c>
      <c r="J22" s="117">
        <v>94</v>
      </c>
      <c r="K22" s="117">
        <v>248</v>
      </c>
      <c r="L22" s="117">
        <v>329</v>
      </c>
      <c r="M22" s="117">
        <v>441</v>
      </c>
      <c r="N22" s="117">
        <v>84</v>
      </c>
      <c r="O22" s="117">
        <v>115</v>
      </c>
    </row>
    <row r="23" spans="1:15" ht="12.75" customHeight="1">
      <c r="A23" s="98" t="s">
        <v>105</v>
      </c>
      <c r="C23" s="120">
        <f t="shared" si="0"/>
        <v>2197</v>
      </c>
      <c r="D23" s="117">
        <v>28</v>
      </c>
      <c r="E23" s="117">
        <v>87</v>
      </c>
      <c r="F23" s="117">
        <v>73</v>
      </c>
      <c r="G23" s="117">
        <v>157</v>
      </c>
      <c r="H23" s="117">
        <v>371</v>
      </c>
      <c r="I23" s="117">
        <v>226</v>
      </c>
      <c r="J23" s="117">
        <v>93</v>
      </c>
      <c r="K23" s="117">
        <v>213</v>
      </c>
      <c r="L23" s="117">
        <v>345</v>
      </c>
      <c r="M23" s="117">
        <v>406</v>
      </c>
      <c r="N23" s="117">
        <v>93</v>
      </c>
      <c r="O23" s="117">
        <v>105</v>
      </c>
    </row>
    <row r="24" spans="1:15" ht="12.75" customHeight="1">
      <c r="A24" s="98" t="s">
        <v>106</v>
      </c>
      <c r="C24" s="120">
        <f t="shared" si="0"/>
        <v>1971</v>
      </c>
      <c r="D24" s="117">
        <v>29</v>
      </c>
      <c r="E24" s="117">
        <v>85</v>
      </c>
      <c r="F24" s="117">
        <v>75</v>
      </c>
      <c r="G24" s="117">
        <v>144</v>
      </c>
      <c r="H24" s="117">
        <v>367</v>
      </c>
      <c r="I24" s="117">
        <v>172</v>
      </c>
      <c r="J24" s="117">
        <v>88</v>
      </c>
      <c r="K24" s="117">
        <v>217</v>
      </c>
      <c r="L24" s="117">
        <v>260</v>
      </c>
      <c r="M24" s="117">
        <v>370</v>
      </c>
      <c r="N24" s="117">
        <v>88</v>
      </c>
      <c r="O24" s="117">
        <v>76</v>
      </c>
    </row>
    <row r="25" spans="1:15" ht="12.75" customHeight="1">
      <c r="A25" s="98" t="s">
        <v>107</v>
      </c>
      <c r="C25" s="120">
        <f t="shared" si="0"/>
        <v>2335</v>
      </c>
      <c r="D25" s="117">
        <v>60</v>
      </c>
      <c r="E25" s="117">
        <v>130</v>
      </c>
      <c r="F25" s="117">
        <v>80</v>
      </c>
      <c r="G25" s="117">
        <v>135</v>
      </c>
      <c r="H25" s="117">
        <v>264</v>
      </c>
      <c r="I25" s="117">
        <v>337</v>
      </c>
      <c r="J25" s="117">
        <v>97</v>
      </c>
      <c r="K25" s="117">
        <v>353</v>
      </c>
      <c r="L25" s="117">
        <v>272</v>
      </c>
      <c r="M25" s="117">
        <v>393</v>
      </c>
      <c r="N25" s="117">
        <v>89</v>
      </c>
      <c r="O25" s="117">
        <v>125</v>
      </c>
    </row>
    <row r="26" spans="1:15" ht="12.75" customHeight="1">
      <c r="A26" s="98" t="s">
        <v>108</v>
      </c>
      <c r="C26" s="120">
        <f t="shared" si="0"/>
        <v>2417</v>
      </c>
      <c r="D26" s="117">
        <v>18</v>
      </c>
      <c r="E26" s="117">
        <v>82</v>
      </c>
      <c r="F26" s="117">
        <v>70</v>
      </c>
      <c r="G26" s="117">
        <v>209</v>
      </c>
      <c r="H26" s="117">
        <v>309</v>
      </c>
      <c r="I26" s="117">
        <v>259</v>
      </c>
      <c r="J26" s="117">
        <v>99</v>
      </c>
      <c r="K26" s="117">
        <v>266</v>
      </c>
      <c r="L26" s="117">
        <v>442</v>
      </c>
      <c r="M26" s="117">
        <v>467</v>
      </c>
      <c r="N26" s="117">
        <v>90</v>
      </c>
      <c r="O26" s="117">
        <v>106</v>
      </c>
    </row>
    <row r="27" spans="1:15" ht="12.75" customHeight="1">
      <c r="A27" s="98" t="s">
        <v>109</v>
      </c>
      <c r="C27" s="120">
        <f t="shared" si="0"/>
        <v>1904</v>
      </c>
      <c r="D27" s="117">
        <v>17</v>
      </c>
      <c r="E27" s="117">
        <v>73</v>
      </c>
      <c r="F27" s="117">
        <v>64</v>
      </c>
      <c r="G27" s="117">
        <v>185</v>
      </c>
      <c r="H27" s="117">
        <v>296</v>
      </c>
      <c r="I27" s="117">
        <v>202</v>
      </c>
      <c r="J27" s="117">
        <v>90</v>
      </c>
      <c r="K27" s="117">
        <v>180</v>
      </c>
      <c r="L27" s="117">
        <v>268</v>
      </c>
      <c r="M27" s="117">
        <v>346</v>
      </c>
      <c r="N27" s="117">
        <v>81</v>
      </c>
      <c r="O27" s="117">
        <v>102</v>
      </c>
    </row>
    <row r="28" spans="1:15" ht="12.75" customHeight="1">
      <c r="A28" s="103" t="s">
        <v>110</v>
      </c>
      <c r="B28" s="115"/>
      <c r="C28" s="121">
        <f t="shared" si="0"/>
        <v>1946</v>
      </c>
      <c r="D28" s="119">
        <v>22</v>
      </c>
      <c r="E28" s="119">
        <v>58</v>
      </c>
      <c r="F28" s="119">
        <v>66</v>
      </c>
      <c r="G28" s="119">
        <v>99</v>
      </c>
      <c r="H28" s="119">
        <v>297</v>
      </c>
      <c r="I28" s="119">
        <v>168</v>
      </c>
      <c r="J28" s="119">
        <v>30</v>
      </c>
      <c r="K28" s="122">
        <v>105</v>
      </c>
      <c r="L28" s="119">
        <v>430</v>
      </c>
      <c r="M28" s="119">
        <v>463</v>
      </c>
      <c r="N28" s="119">
        <v>103</v>
      </c>
      <c r="O28" s="119">
        <v>105</v>
      </c>
    </row>
    <row r="29" spans="1:15" ht="4.5" customHeight="1" thickBot="1">
      <c r="A29" s="106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ht="13.5" customHeight="1">
      <c r="A30" s="9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p25367</dc:creator>
  <cp:keywords/>
  <dc:description/>
  <cp:lastModifiedBy>Gifu</cp:lastModifiedBy>
  <dcterms:created xsi:type="dcterms:W3CDTF">2006-05-29T02:06:31Z</dcterms:created>
  <dcterms:modified xsi:type="dcterms:W3CDTF">2015-10-05T06:32:02Z</dcterms:modified>
  <cp:category/>
  <cp:version/>
  <cp:contentType/>
  <cp:contentStatus/>
</cp:coreProperties>
</file>