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184" sheetId="1" r:id="rId1"/>
    <sheet name="185" sheetId="2" r:id="rId2"/>
    <sheet name="186(1)" sheetId="3" r:id="rId3"/>
    <sheet name="186(2)" sheetId="4" r:id="rId4"/>
    <sheet name="187" sheetId="5" r:id="rId5"/>
    <sheet name="188" sheetId="6" r:id="rId6"/>
    <sheet name="189" sheetId="7" r:id="rId7"/>
    <sheet name="190" sheetId="8" r:id="rId8"/>
    <sheet name="191" sheetId="9" r:id="rId9"/>
    <sheet name="195(1)" sheetId="10" r:id="rId10"/>
    <sheet name="195(2)" sheetId="11" r:id="rId1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<sst xmlns="http://schemas.openxmlformats.org/spreadsheetml/2006/main" count="1026" uniqueCount="453">
  <si>
    <t xml:space="preserve"> -</t>
  </si>
  <si>
    <t>区分</t>
  </si>
  <si>
    <t>施設数</t>
  </si>
  <si>
    <t>定員</t>
  </si>
  <si>
    <t>従事者数</t>
  </si>
  <si>
    <t>公立</t>
  </si>
  <si>
    <t>私立</t>
  </si>
  <si>
    <t>人</t>
  </si>
  <si>
    <t>総計</t>
  </si>
  <si>
    <t>保護施設</t>
  </si>
  <si>
    <t>救護施設</t>
  </si>
  <si>
    <t>-</t>
  </si>
  <si>
    <t>老人福祉施設</t>
  </si>
  <si>
    <t>養護老人ホーム</t>
  </si>
  <si>
    <t>軽費老人ホーム</t>
  </si>
  <si>
    <t>通所介護施設</t>
  </si>
  <si>
    <t>老人福祉センター</t>
  </si>
  <si>
    <t xml:space="preserve"> -</t>
  </si>
  <si>
    <t>老人介護支援センター</t>
  </si>
  <si>
    <t xml:space="preserve"> -</t>
  </si>
  <si>
    <t>身体障害者更生援護施設</t>
  </si>
  <si>
    <t>肢体不自由者更生施設</t>
  </si>
  <si>
    <t>身体障害者療護施設</t>
  </si>
  <si>
    <t>身体障害者授産施設</t>
  </si>
  <si>
    <t>-</t>
  </si>
  <si>
    <t>重度身体障害者授産施設</t>
  </si>
  <si>
    <t>-</t>
  </si>
  <si>
    <t>身体障害者福祉センター</t>
  </si>
  <si>
    <t xml:space="preserve"> -</t>
  </si>
  <si>
    <t>在宅障害者デイサービス施設</t>
  </si>
  <si>
    <t>点字図書館</t>
  </si>
  <si>
    <t xml:space="preserve"> -</t>
  </si>
  <si>
    <t>知的障害者援護施設</t>
  </si>
  <si>
    <t>知的障害者デイサービスセンター</t>
  </si>
  <si>
    <t>-</t>
  </si>
  <si>
    <t>知的障害者更生施設（入所）</t>
  </si>
  <si>
    <t>知的障害者更生施設（通所）</t>
  </si>
  <si>
    <t>知的障害者授産施設（入所）</t>
  </si>
  <si>
    <t>知的障害者授産施設（通所）</t>
  </si>
  <si>
    <t>知的障害者小規模通所授産施設</t>
  </si>
  <si>
    <t>知的障害者通勤療</t>
  </si>
  <si>
    <t>知的障害者福祉ホーム</t>
  </si>
  <si>
    <t>児童福祉施設</t>
  </si>
  <si>
    <t>助産施設</t>
  </si>
  <si>
    <t xml:space="preserve"> -</t>
  </si>
  <si>
    <t>乳児院</t>
  </si>
  <si>
    <t>母子生活支援施設</t>
  </si>
  <si>
    <t>保育所</t>
  </si>
  <si>
    <t>児童養護施設</t>
  </si>
  <si>
    <t>知的障害児施設</t>
  </si>
  <si>
    <t>知的障害児通園施設</t>
  </si>
  <si>
    <t>難聴幼児通園施設</t>
  </si>
  <si>
    <t>肢体不自由児施設</t>
  </si>
  <si>
    <t>肢体不自由児通園施設</t>
  </si>
  <si>
    <t>児童自立支援施設</t>
  </si>
  <si>
    <t>-</t>
  </si>
  <si>
    <t>児童家庭支援センター</t>
  </si>
  <si>
    <t>児童館・児童センター</t>
  </si>
  <si>
    <t xml:space="preserve"> -</t>
  </si>
  <si>
    <t>児童遊園</t>
  </si>
  <si>
    <t xml:space="preserve"> -</t>
  </si>
  <si>
    <t>母子福祉施設</t>
  </si>
  <si>
    <t>-</t>
  </si>
  <si>
    <t>母子福祉センター</t>
  </si>
  <si>
    <t xml:space="preserve"> -</t>
  </si>
  <si>
    <t>婦人保護施設</t>
  </si>
  <si>
    <t>精神障害者社会復帰施設</t>
  </si>
  <si>
    <t>精神障害者生活訓練施設</t>
  </si>
  <si>
    <t>精神障害者福祉ホーム</t>
  </si>
  <si>
    <t>精神障害者地域生活支援センター</t>
  </si>
  <si>
    <t>その他の社会福祉施設</t>
  </si>
  <si>
    <t>盲人ホーム</t>
  </si>
  <si>
    <t>隣保館</t>
  </si>
  <si>
    <t>へき地保育所</t>
  </si>
  <si>
    <t>地域福祉センター</t>
  </si>
  <si>
    <t>-</t>
  </si>
  <si>
    <t>老人憩いの家</t>
  </si>
  <si>
    <t xml:space="preserve"> -</t>
  </si>
  <si>
    <t>老人休養ホーム</t>
  </si>
  <si>
    <t>　　　　　平成14年（2002）10月１日　</t>
  </si>
  <si>
    <t>特別養護老人ホーム（介護老人福祉施設）</t>
  </si>
  <si>
    <t>身体障害者小規模通所授産施設</t>
  </si>
  <si>
    <t>精神障害者通所授産施設</t>
  </si>
  <si>
    <t>-</t>
  </si>
  <si>
    <t>-</t>
  </si>
  <si>
    <t>有料老人ホーム</t>
  </si>
  <si>
    <t>　資料：厚生労働省「社会福祉施設等調査報告」</t>
  </si>
  <si>
    <t>社 会 福 祉 施 設</t>
  </si>
  <si>
    <t>市 町 村 別 保 育 所 数</t>
  </si>
  <si>
    <t>　注：１　休止中の保育所を含む。</t>
  </si>
  <si>
    <t xml:space="preserve">      ２　へき地保育所は含まない。</t>
  </si>
  <si>
    <t>　　　３　公立、私立の別は設置主体で区分。</t>
  </si>
  <si>
    <t>　　  　   　　平成16年（2004）４月１日</t>
  </si>
  <si>
    <t>計</t>
  </si>
  <si>
    <t>総計</t>
  </si>
  <si>
    <t>武儀郡</t>
  </si>
  <si>
    <t xml:space="preserve"> </t>
  </si>
  <si>
    <t>洞戸村</t>
  </si>
  <si>
    <t>市計</t>
  </si>
  <si>
    <t>板取村</t>
  </si>
  <si>
    <t>武芸川町</t>
  </si>
  <si>
    <t>郡計</t>
  </si>
  <si>
    <t>武儀町</t>
  </si>
  <si>
    <t>上之保村</t>
  </si>
  <si>
    <t>岐阜市</t>
  </si>
  <si>
    <t>大垣市</t>
  </si>
  <si>
    <t>加茂郡</t>
  </si>
  <si>
    <t>高山市</t>
  </si>
  <si>
    <t>坂祝町</t>
  </si>
  <si>
    <t>多治見市</t>
  </si>
  <si>
    <t>富加町</t>
  </si>
  <si>
    <t>関市</t>
  </si>
  <si>
    <t>川辺町</t>
  </si>
  <si>
    <t>中津川市</t>
  </si>
  <si>
    <t>七宗町</t>
  </si>
  <si>
    <t>美濃市</t>
  </si>
  <si>
    <t>八百津町</t>
  </si>
  <si>
    <t>瑞浪市</t>
  </si>
  <si>
    <t>白川町</t>
  </si>
  <si>
    <t>羽島市</t>
  </si>
  <si>
    <t>東白川村</t>
  </si>
  <si>
    <t>恵那市</t>
  </si>
  <si>
    <t>美濃加茂市</t>
  </si>
  <si>
    <t>可児郡</t>
  </si>
  <si>
    <t>土岐市</t>
  </si>
  <si>
    <t>御嵩町</t>
  </si>
  <si>
    <t>各務原市</t>
  </si>
  <si>
    <t>兼山町</t>
  </si>
  <si>
    <t>可児市</t>
  </si>
  <si>
    <t>山県市</t>
  </si>
  <si>
    <t>土岐郡</t>
  </si>
  <si>
    <t>瑞穂市</t>
  </si>
  <si>
    <t>笠原町</t>
  </si>
  <si>
    <t>本巣市</t>
  </si>
  <si>
    <t>飛騨市</t>
  </si>
  <si>
    <t>恵那郡</t>
  </si>
  <si>
    <t>郡上市</t>
  </si>
  <si>
    <t>坂下町</t>
  </si>
  <si>
    <t>下呂市</t>
  </si>
  <si>
    <t>川上村</t>
  </si>
  <si>
    <t>加子母村</t>
  </si>
  <si>
    <t>羽島郡</t>
  </si>
  <si>
    <t>付知町</t>
  </si>
  <si>
    <t>川島町</t>
  </si>
  <si>
    <t>福岡町</t>
  </si>
  <si>
    <t>岐南町</t>
  </si>
  <si>
    <t>蛭川村</t>
  </si>
  <si>
    <t>笠松町</t>
  </si>
  <si>
    <t>岩村町</t>
  </si>
  <si>
    <t>柳津町</t>
  </si>
  <si>
    <t>山岡町</t>
  </si>
  <si>
    <t>明智町</t>
  </si>
  <si>
    <t>海津郡</t>
  </si>
  <si>
    <t>串原村</t>
  </si>
  <si>
    <t>海津町</t>
  </si>
  <si>
    <t>上矢作町</t>
  </si>
  <si>
    <t>平田町</t>
  </si>
  <si>
    <t>南濃町</t>
  </si>
  <si>
    <t>大野郡</t>
  </si>
  <si>
    <t>丹生川村</t>
  </si>
  <si>
    <t>養老郡</t>
  </si>
  <si>
    <t>清見村</t>
  </si>
  <si>
    <t>養老町</t>
  </si>
  <si>
    <t>荘川村</t>
  </si>
  <si>
    <t>上石津町</t>
  </si>
  <si>
    <t>白川村</t>
  </si>
  <si>
    <t>宮村</t>
  </si>
  <si>
    <t>不破郡</t>
  </si>
  <si>
    <t>久々野町</t>
  </si>
  <si>
    <t>垂井町</t>
  </si>
  <si>
    <t>朝日村</t>
  </si>
  <si>
    <t>関ヶ原町</t>
  </si>
  <si>
    <t>高根村</t>
  </si>
  <si>
    <t>安八郡</t>
  </si>
  <si>
    <t>吉城郡</t>
  </si>
  <si>
    <t>神戸町</t>
  </si>
  <si>
    <t>国府町</t>
  </si>
  <si>
    <t>輪之内町</t>
  </si>
  <si>
    <t>上宝村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</si>
  <si>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</si>
  <si>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</si>
  <si>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</si>
  <si>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</si>
  <si>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</si>
  <si>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</si>
  <si>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</si>
  <si>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</si>
  <si>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</si>
  <si>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</si>
  <si>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</si>
  <si>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</si>
  <si>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</si>
  <si>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 xml:space="preserve"> 資料：県児童家庭課</t>
  </si>
  <si>
    <t>　 生　活　保　護</t>
  </si>
  <si>
    <t>（１）福　祉　事　務　所　別　保　護　状　況</t>
  </si>
  <si>
    <t>　注：１　被保護世帯、被保護人員は現に保護を受けた世帯、人員と保護停止中の世帯、人員との合計。</t>
  </si>
  <si>
    <t>　　　２　被保護世帯、被保護人員は月平均のため合計と一致しない。</t>
  </si>
  <si>
    <t>　　　３　西濃地域揖斐、中濃地域武儀、中濃地域郡上、東濃地域土岐及び飛騨地域益田福祉事務所は、各地域福祉事務所の内数。</t>
  </si>
  <si>
    <t>　単位：世帯、人</t>
  </si>
  <si>
    <t>被保護 世　　帯</t>
  </si>
  <si>
    <t>被保護　人　　員</t>
  </si>
  <si>
    <t>保護の種類別被保護人員（延人員）</t>
  </si>
  <si>
    <t>生活</t>
  </si>
  <si>
    <t>住宅</t>
  </si>
  <si>
    <t>教育</t>
  </si>
  <si>
    <t>介護</t>
  </si>
  <si>
    <t>医療</t>
  </si>
  <si>
    <t>出産</t>
  </si>
  <si>
    <t>生業</t>
  </si>
  <si>
    <t>葬祭</t>
  </si>
  <si>
    <t>平成11年度</t>
  </si>
  <si>
    <t>FY1999</t>
  </si>
  <si>
    <t>-</t>
  </si>
  <si>
    <t>　　12</t>
  </si>
  <si>
    <t>　　13</t>
  </si>
  <si>
    <t>　　14</t>
  </si>
  <si>
    <t>　　15</t>
  </si>
  <si>
    <t>-</t>
  </si>
  <si>
    <t>飛騨市</t>
  </si>
  <si>
    <t>郡上市</t>
  </si>
  <si>
    <t>下呂市</t>
  </si>
  <si>
    <t>岐阜地域</t>
  </si>
  <si>
    <t>西濃地域</t>
  </si>
  <si>
    <t>　西濃地域揖斐</t>
  </si>
  <si>
    <t>中濃地域</t>
  </si>
  <si>
    <t>　中濃地域武儀</t>
  </si>
  <si>
    <t>　中濃地域郡上</t>
  </si>
  <si>
    <t>東濃地域</t>
  </si>
  <si>
    <t>　東濃地域土岐</t>
  </si>
  <si>
    <t>飛騨地域</t>
  </si>
  <si>
    <t>　飛騨地域益田</t>
  </si>
  <si>
    <t>　資料：県福祉政策課</t>
  </si>
  <si>
    <t xml:space="preserve">      （２）福祉事務所別被保護世帯の扶助別金額</t>
  </si>
  <si>
    <t>　注：西濃地域揖斐、中濃地域武儀、中濃地域郡上、東濃地域土岐及び飛騨地域益田福祉事務所は、各地域福祉事務所の内数。</t>
  </si>
  <si>
    <t>　単位：千円</t>
  </si>
  <si>
    <t>扶助費　　総　 計</t>
  </si>
  <si>
    <t>生活扶助</t>
  </si>
  <si>
    <t>住宅扶助</t>
  </si>
  <si>
    <t>教育扶助</t>
  </si>
  <si>
    <t>介護扶助</t>
  </si>
  <si>
    <t>医療扶助</t>
  </si>
  <si>
    <t>出　産　　扶　助</t>
  </si>
  <si>
    <t>生　業　　扶　助</t>
  </si>
  <si>
    <t>葬　祭　扶　助</t>
  </si>
  <si>
    <t>施　設　事務費</t>
  </si>
  <si>
    <t>平成11年度</t>
  </si>
  <si>
    <t>　　12</t>
  </si>
  <si>
    <t>　　14</t>
  </si>
  <si>
    <t>-</t>
  </si>
  <si>
    <t xml:space="preserve"> -</t>
  </si>
  <si>
    <t>国保連</t>
  </si>
  <si>
    <t>支払基金</t>
  </si>
  <si>
    <t>生活福祉資金貸付状況</t>
  </si>
  <si>
    <t>　注：累計は事業開始の昭和30年４月から算出した。</t>
  </si>
  <si>
    <t>　単位：件、千円</t>
  </si>
  <si>
    <t>件数</t>
  </si>
  <si>
    <t>金額</t>
  </si>
  <si>
    <t>年度別</t>
  </si>
  <si>
    <t>累計</t>
  </si>
  <si>
    <t>年度別</t>
  </si>
  <si>
    <t>平成11年度</t>
  </si>
  <si>
    <t>FY1999</t>
  </si>
  <si>
    <t>　　12</t>
  </si>
  <si>
    <t xml:space="preserve"> </t>
  </si>
  <si>
    <t>更生資金</t>
  </si>
  <si>
    <t>障害者更生資金</t>
  </si>
  <si>
    <t>生活資金</t>
  </si>
  <si>
    <t>福祉資金</t>
  </si>
  <si>
    <t>住宅資金</t>
  </si>
  <si>
    <t>修学資金</t>
  </si>
  <si>
    <t>療養・介護資金</t>
  </si>
  <si>
    <t>緊急小口資金</t>
  </si>
  <si>
    <t>災害援護資金</t>
  </si>
  <si>
    <t>長期生活支援資金</t>
  </si>
  <si>
    <t>（別掲）離職者支援資金</t>
  </si>
  <si>
    <t>老人クラブ数、会員数</t>
  </si>
  <si>
    <t>2004年</t>
  </si>
  <si>
    <t>（平成１６年３月３１日現在）</t>
  </si>
  <si>
    <t>単位：クラブ数＝クラブ、会員数＝人</t>
  </si>
  <si>
    <t>クラブ数</t>
  </si>
  <si>
    <t>会員数</t>
  </si>
  <si>
    <t>県計</t>
  </si>
  <si>
    <t xml:space="preserve"> 岐阜市</t>
  </si>
  <si>
    <t xml:space="preserve"> 大垣市</t>
  </si>
  <si>
    <t xml:space="preserve"> 高山市</t>
  </si>
  <si>
    <t xml:space="preserve"> 多治見市</t>
  </si>
  <si>
    <t xml:space="preserve"> 関市</t>
  </si>
  <si>
    <t xml:space="preserve"> 中津川市</t>
  </si>
  <si>
    <t xml:space="preserve"> 美濃市</t>
  </si>
  <si>
    <t xml:space="preserve"> 瑞浪市</t>
  </si>
  <si>
    <t xml:space="preserve"> 羽島市</t>
  </si>
  <si>
    <t xml:space="preserve"> 恵那市</t>
  </si>
  <si>
    <t xml:space="preserve"> 美濃加茂市</t>
  </si>
  <si>
    <t xml:space="preserve"> 土岐市</t>
  </si>
  <si>
    <t xml:space="preserve"> 各務原市</t>
  </si>
  <si>
    <t xml:space="preserve"> 可児市</t>
  </si>
  <si>
    <t xml:space="preserve"> 山県市</t>
  </si>
  <si>
    <t xml:space="preserve"> 瑞穂市</t>
  </si>
  <si>
    <t xml:space="preserve"> 飛騨市</t>
  </si>
  <si>
    <t xml:space="preserve"> 本巣市</t>
  </si>
  <si>
    <t xml:space="preserve"> 郡上市</t>
  </si>
  <si>
    <t xml:space="preserve"> 下呂市</t>
  </si>
  <si>
    <t xml:space="preserve"> 川島町</t>
  </si>
  <si>
    <t xml:space="preserve"> 岐南町</t>
  </si>
  <si>
    <t xml:space="preserve"> 笠松町</t>
  </si>
  <si>
    <t xml:space="preserve"> 柳津町</t>
  </si>
  <si>
    <t xml:space="preserve"> 海津町</t>
  </si>
  <si>
    <t xml:space="preserve"> 平田町</t>
  </si>
  <si>
    <t xml:space="preserve"> 南濃町</t>
  </si>
  <si>
    <t xml:space="preserve"> 養老町</t>
  </si>
  <si>
    <t xml:space="preserve"> 上石津町</t>
  </si>
  <si>
    <t xml:space="preserve"> 垂井町</t>
  </si>
  <si>
    <t xml:space="preserve"> 関ヶ原町</t>
  </si>
  <si>
    <t xml:space="preserve"> 神戸町</t>
  </si>
  <si>
    <t xml:space="preserve"> 輪之内町</t>
  </si>
  <si>
    <t xml:space="preserve"> 安八町</t>
  </si>
  <si>
    <t xml:space="preserve"> 墨俣町</t>
  </si>
  <si>
    <t xml:space="preserve"> 揖斐川町</t>
  </si>
  <si>
    <t xml:space="preserve"> 谷汲村</t>
  </si>
  <si>
    <t xml:space="preserve"> 大野町</t>
  </si>
  <si>
    <t xml:space="preserve"> 池田町</t>
  </si>
  <si>
    <t xml:space="preserve"> 春日村</t>
  </si>
  <si>
    <t xml:space="preserve"> 久瀬村</t>
  </si>
  <si>
    <t xml:space="preserve"> 藤橋村</t>
  </si>
  <si>
    <t xml:space="preserve"> 坂内村</t>
  </si>
  <si>
    <t xml:space="preserve"> 北方町</t>
  </si>
  <si>
    <t xml:space="preserve"> 洞戸村</t>
  </si>
  <si>
    <t xml:space="preserve"> 板取村</t>
  </si>
  <si>
    <t xml:space="preserve"> 武芸川町</t>
  </si>
  <si>
    <t xml:space="preserve"> 武儀町</t>
  </si>
  <si>
    <t xml:space="preserve"> 上之保村</t>
  </si>
  <si>
    <t xml:space="preserve"> 坂祝町</t>
  </si>
  <si>
    <t xml:space="preserve"> 富加町</t>
  </si>
  <si>
    <t xml:space="preserve"> 川辺町</t>
  </si>
  <si>
    <t xml:space="preserve"> 七宗町</t>
  </si>
  <si>
    <t xml:space="preserve"> 八百津町</t>
  </si>
  <si>
    <t xml:space="preserve"> 白川町</t>
  </si>
  <si>
    <t xml:space="preserve"> 東白川村</t>
  </si>
  <si>
    <t xml:space="preserve"> 御嵩町</t>
  </si>
  <si>
    <t xml:space="preserve"> 兼山町</t>
  </si>
  <si>
    <t xml:space="preserve"> 笠原町</t>
  </si>
  <si>
    <t xml:space="preserve"> 坂下町</t>
  </si>
  <si>
    <t xml:space="preserve"> 川上村</t>
  </si>
  <si>
    <t xml:space="preserve"> 加子母村</t>
  </si>
  <si>
    <t xml:space="preserve"> 付知町</t>
  </si>
  <si>
    <t xml:space="preserve"> 福岡町</t>
  </si>
  <si>
    <t xml:space="preserve"> 蛭川村</t>
  </si>
  <si>
    <t xml:space="preserve"> 岩村町</t>
  </si>
  <si>
    <t xml:space="preserve"> 山岡町</t>
  </si>
  <si>
    <t xml:space="preserve"> 明智町</t>
  </si>
  <si>
    <t xml:space="preserve"> 串原村</t>
  </si>
  <si>
    <t xml:space="preserve"> 上矢作町</t>
  </si>
  <si>
    <t xml:space="preserve"> 丹生川村</t>
  </si>
  <si>
    <t xml:space="preserve"> 清見村</t>
  </si>
  <si>
    <t xml:space="preserve"> 荘川村</t>
  </si>
  <si>
    <t xml:space="preserve"> 白川村</t>
  </si>
  <si>
    <t xml:space="preserve"> 宮村</t>
  </si>
  <si>
    <t xml:space="preserve"> 久々野町</t>
  </si>
  <si>
    <t xml:space="preserve"> 朝日村</t>
  </si>
  <si>
    <t xml:space="preserve"> 高根村</t>
  </si>
  <si>
    <t xml:space="preserve"> 国府町</t>
  </si>
  <si>
    <t xml:space="preserve"> 上宝村</t>
  </si>
  <si>
    <t>障害種類別身体障害者手帳交付者数(福祉事務所別）</t>
  </si>
  <si>
    <t>　注：西濃地域揖斐、中濃地域武儀、東濃地域土岐福祉事務所は、各地域福祉事務所の内数。</t>
  </si>
  <si>
    <t>　単位：人</t>
  </si>
  <si>
    <t>３月31日</t>
  </si>
  <si>
    <t>視覚障害</t>
  </si>
  <si>
    <t>聴覚平衡機能障害</t>
  </si>
  <si>
    <t>音声言語そしゃく
機  能  障  害</t>
  </si>
  <si>
    <t>肢体不自由</t>
  </si>
  <si>
    <t>内部障害</t>
  </si>
  <si>
    <t>平成12年</t>
  </si>
  <si>
    <t>13</t>
  </si>
  <si>
    <t>14</t>
  </si>
  <si>
    <t>15</t>
  </si>
  <si>
    <t>16</t>
  </si>
  <si>
    <t>山県市</t>
  </si>
  <si>
    <t>瑞穂市</t>
  </si>
  <si>
    <t>飛騨市</t>
  </si>
  <si>
    <t>本巣市</t>
  </si>
  <si>
    <t>郡上市</t>
  </si>
  <si>
    <t>下呂市</t>
  </si>
  <si>
    <t xml:space="preserve">  資料：県障害福祉課</t>
  </si>
  <si>
    <t>里　　　　親</t>
  </si>
  <si>
    <t>４月１日</t>
  </si>
  <si>
    <t>里親登録数</t>
  </si>
  <si>
    <t>児童を委託し　　ている里親数</t>
  </si>
  <si>
    <t>委託児童</t>
  </si>
  <si>
    <t>男</t>
  </si>
  <si>
    <t>女</t>
  </si>
  <si>
    <t>　　13　</t>
  </si>
  <si>
    <t>　　14　</t>
  </si>
  <si>
    <t>　15</t>
  </si>
  <si>
    <t>　16</t>
  </si>
  <si>
    <t xml:space="preserve"> </t>
  </si>
  <si>
    <t>中央</t>
  </si>
  <si>
    <t>子ども相談センター</t>
  </si>
  <si>
    <t>西濃</t>
  </si>
  <si>
    <t>〃</t>
  </si>
  <si>
    <t>中濃</t>
  </si>
  <si>
    <t>東濃</t>
  </si>
  <si>
    <t>飛騨</t>
  </si>
  <si>
    <t>〃</t>
  </si>
  <si>
    <t xml:space="preserve"> </t>
  </si>
  <si>
    <t>　資料：県児童家庭課</t>
  </si>
  <si>
    <r>
      <t>　　　　母子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寡婦福祉資金貸付状況</t>
    </r>
  </si>
  <si>
    <t>　単位：人、千円</t>
  </si>
  <si>
    <t>母子</t>
  </si>
  <si>
    <t>寡婦</t>
  </si>
  <si>
    <t>人員</t>
  </si>
  <si>
    <t>平成11年度</t>
  </si>
  <si>
    <t>FY1999</t>
  </si>
  <si>
    <t>修業資金</t>
  </si>
  <si>
    <t>就職支度資金</t>
  </si>
  <si>
    <t>医療介護資金</t>
  </si>
  <si>
    <t>転宅資金</t>
  </si>
  <si>
    <t>事業開始資金</t>
  </si>
  <si>
    <t>就学支度資金</t>
  </si>
  <si>
    <t>事業継続資金</t>
  </si>
  <si>
    <t>結婚資金</t>
  </si>
  <si>
    <t>特例児童扶養資金</t>
  </si>
  <si>
    <t>技能習得資金</t>
  </si>
  <si>
    <t xml:space="preserve">国 民 年 金 </t>
  </si>
  <si>
    <t>（１）被保険者数、保険料収納額</t>
  </si>
  <si>
    <t xml:space="preserve">  　　平成16年（2004）３月31日</t>
  </si>
  <si>
    <t>被保険者数</t>
  </si>
  <si>
    <t>免除被保険者数
（学生納付特例含）</t>
  </si>
  <si>
    <t>保険料収納額</t>
  </si>
  <si>
    <t>納付率</t>
  </si>
  <si>
    <t>第１号被保険者数</t>
  </si>
  <si>
    <t>第３号被保険者数</t>
  </si>
  <si>
    <t>千円</t>
  </si>
  <si>
    <t>％</t>
  </si>
  <si>
    <t>川島町</t>
  </si>
  <si>
    <t>北方町</t>
  </si>
  <si>
    <t>　資料：岐阜社会保険事務局</t>
  </si>
  <si>
    <t>　　（２）　国　民　年　金　給　付　状　況</t>
  </si>
  <si>
    <t>　　　     　平成16年（2004）３月31日</t>
  </si>
  <si>
    <t>拠出年金</t>
  </si>
  <si>
    <t>基礎年金</t>
  </si>
  <si>
    <t>福祉年金</t>
  </si>
  <si>
    <t>受給権者数</t>
  </si>
  <si>
    <t>年金額</t>
  </si>
  <si>
    <t>受給権者数</t>
  </si>
  <si>
    <t>支給額</t>
  </si>
  <si>
    <t>老齢</t>
  </si>
  <si>
    <t>通算老齢</t>
  </si>
  <si>
    <t>障害</t>
  </si>
  <si>
    <t>母子等</t>
  </si>
  <si>
    <t>遺児</t>
  </si>
  <si>
    <t>遺族</t>
  </si>
  <si>
    <t>件</t>
  </si>
  <si>
    <t>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</si>
</sst>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  <numFmt numFmtId="180" formatCode="0.0"/>
    <numFmt numFmtId="181" formatCode="_ * #,##0_ ;_ * \-#,##0_ ;_ * &quot; -&quot;_ ;_ @_ "/>
    <numFmt numFmtId="182" formatCode="_ * #,##0_ ;_ * \-#,##0_ ;_ * &quot; -&quot;_ ;_ @\ _ "/>
    <numFmt numFmtId="183" formatCode="_ * #\ ##0_ ;_ * \-#\ ##0_ ;_ * &quot;-&quot;_ ;_ @_ "/>
    <numFmt numFmtId="184" formatCode="_ * #\ ##0_ ;_ * \-#\ ##0_ ;_ * &quot; -&quot;_ ;_ @_ "/>
    <numFmt numFmtId="185" formatCode="_ * ##\ ###\ ###\ ##0_ ;_ * \-##\ ###\ ###\ ##0_ ;_ * &quot;-&quot;_ ;_ @_ "/>
    <numFmt numFmtId="186" formatCode="#,##0_ "/>
    <numFmt numFmtId="187" formatCode="0.0;[Red]0.0"/>
    <numFmt numFmtId="188" formatCode="_ * #\ ##0;_ * \-#\ ##0;_ * &quot;-&quot;;_ @_ "/>
    <numFmt numFmtId="189" formatCode="_ * ###\ ###\ ###\ ##0;_ * \-###\ ###\ ###\ ##0;_ * &quot;-&quot;;_ @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0"/>
      <name val="ＭＳ Ｐゴシック"/>
      <family val="3"/>
    </font>
    <font>
      <sz val="14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178" fontId="9" fillId="0" borderId="13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distributed"/>
    </xf>
    <xf numFmtId="178" fontId="5" fillId="0" borderId="13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7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distributed"/>
    </xf>
    <xf numFmtId="0" fontId="31" fillId="0" borderId="0" xfId="0" applyFont="1" applyAlignment="1">
      <alignment/>
    </xf>
    <xf numFmtId="183" fontId="31" fillId="0" borderId="13" xfId="0" applyNumberFormat="1" applyFont="1" applyBorder="1" applyAlignment="1">
      <alignment horizontal="right"/>
    </xf>
    <xf numFmtId="183" fontId="31" fillId="0" borderId="0" xfId="0" applyNumberFormat="1" applyFont="1" applyAlignment="1">
      <alignment horizontal="right"/>
    </xf>
    <xf numFmtId="176" fontId="31" fillId="0" borderId="0" xfId="0" applyNumberFormat="1" applyFont="1" applyAlignment="1">
      <alignment horizontal="right"/>
    </xf>
    <xf numFmtId="0" fontId="30" fillId="0" borderId="30" xfId="0" applyFont="1" applyBorder="1" applyAlignment="1">
      <alignment/>
    </xf>
    <xf numFmtId="0" fontId="31" fillId="0" borderId="0" xfId="0" applyFont="1" applyBorder="1" applyAlignment="1">
      <alignment horizontal="distributed"/>
    </xf>
    <xf numFmtId="0" fontId="31" fillId="0" borderId="31" xfId="0" applyFont="1" applyBorder="1" applyAlignment="1">
      <alignment/>
    </xf>
    <xf numFmtId="184" fontId="31" fillId="0" borderId="13" xfId="0" applyNumberFormat="1" applyFont="1" applyBorder="1" applyAlignment="1">
      <alignment horizontal="right"/>
    </xf>
    <xf numFmtId="184" fontId="31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30" fillId="0" borderId="31" xfId="0" applyFont="1" applyBorder="1" applyAlignment="1">
      <alignment/>
    </xf>
    <xf numFmtId="183" fontId="6" fillId="0" borderId="13" xfId="0" applyNumberFormat="1" applyFont="1" applyBorder="1" applyAlignment="1">
      <alignment horizontal="right"/>
    </xf>
    <xf numFmtId="184" fontId="6" fillId="0" borderId="0" xfId="0" applyNumberFormat="1" applyFont="1" applyAlignment="1">
      <alignment horizontal="right"/>
    </xf>
    <xf numFmtId="183" fontId="31" fillId="0" borderId="0" xfId="0" applyNumberFormat="1" applyFont="1" applyBorder="1" applyAlignment="1">
      <alignment horizontal="right"/>
    </xf>
    <xf numFmtId="176" fontId="3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183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83" fontId="30" fillId="0" borderId="13" xfId="0" applyNumberFormat="1" applyFont="1" applyBorder="1" applyAlignment="1">
      <alignment/>
    </xf>
    <xf numFmtId="183" fontId="30" fillId="0" borderId="0" xfId="0" applyNumberFormat="1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16" xfId="0" applyFont="1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34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0" fillId="0" borderId="35" xfId="0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0" fontId="33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6" fontId="9" fillId="0" borderId="13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29" fillId="0" borderId="13" xfId="0" applyFont="1" applyBorder="1" applyAlignment="1">
      <alignment/>
    </xf>
    <xf numFmtId="176" fontId="9" fillId="0" borderId="13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5" fillId="0" borderId="0" xfId="0" applyFont="1" applyAlignment="1">
      <alignment horizontal="distributed"/>
    </xf>
    <xf numFmtId="176" fontId="5" fillId="0" borderId="13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6" fillId="0" borderId="21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0" fillId="0" borderId="31" xfId="0" applyFont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49" fontId="31" fillId="0" borderId="0" xfId="0" applyNumberFormat="1" applyFont="1" applyFill="1" applyAlignment="1">
      <alignment/>
    </xf>
    <xf numFmtId="0" fontId="31" fillId="0" borderId="0" xfId="0" applyFont="1" applyFill="1" applyAlignment="1">
      <alignment horizontal="right"/>
    </xf>
    <xf numFmtId="176" fontId="31" fillId="0" borderId="13" xfId="0" applyNumberFormat="1" applyFont="1" applyFill="1" applyBorder="1" applyAlignment="1">
      <alignment horizontal="right"/>
    </xf>
    <xf numFmtId="176" fontId="31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shrinkToFit="1"/>
    </xf>
    <xf numFmtId="0" fontId="0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vertical="top"/>
    </xf>
    <xf numFmtId="186" fontId="29" fillId="0" borderId="12" xfId="0" applyNumberFormat="1" applyFont="1" applyBorder="1" applyAlignment="1">
      <alignment/>
    </xf>
    <xf numFmtId="38" fontId="29" fillId="0" borderId="12" xfId="49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6" fillId="0" borderId="0" xfId="0" applyNumberFormat="1" applyFont="1" applyAlignment="1" quotePrefix="1">
      <alignment horizontal="right"/>
    </xf>
    <xf numFmtId="0" fontId="5" fillId="0" borderId="21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 wrapText="1"/>
    </xf>
    <xf numFmtId="49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/>
    </xf>
    <xf numFmtId="0" fontId="29" fillId="0" borderId="16" xfId="0" applyFont="1" applyBorder="1" applyAlignment="1">
      <alignment/>
    </xf>
    <xf numFmtId="49" fontId="5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0" fillId="0" borderId="0" xfId="0" applyFont="1" applyFill="1" applyBorder="1" applyAlignment="1">
      <alignment/>
    </xf>
    <xf numFmtId="0" fontId="6" fillId="0" borderId="34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30" fillId="0" borderId="30" xfId="0" applyFont="1" applyBorder="1" applyAlignment="1">
      <alignment/>
    </xf>
    <xf numFmtId="0" fontId="30" fillId="0" borderId="31" xfId="0" applyFont="1" applyBorder="1" applyAlignment="1">
      <alignment/>
    </xf>
    <xf numFmtId="49" fontId="6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6" fillId="0" borderId="0" xfId="0" applyFont="1" applyAlignment="1">
      <alignment horizontal="distributed"/>
    </xf>
    <xf numFmtId="183" fontId="6" fillId="0" borderId="0" xfId="0" applyNumberFormat="1" applyFont="1" applyBorder="1" applyAlignment="1">
      <alignment horizontal="right"/>
    </xf>
    <xf numFmtId="183" fontId="6" fillId="0" borderId="39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176" fontId="6" fillId="0" borderId="15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3" xfId="0" applyFont="1" applyBorder="1" applyAlignment="1">
      <alignment/>
    </xf>
    <xf numFmtId="0" fontId="28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0" fillId="0" borderId="10" xfId="0" applyFont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right"/>
    </xf>
    <xf numFmtId="176" fontId="31" fillId="0" borderId="0" xfId="0" applyNumberFormat="1" applyFont="1" applyFill="1" applyAlignment="1">
      <alignment horizontal="right"/>
    </xf>
    <xf numFmtId="177" fontId="31" fillId="0" borderId="0" xfId="0" applyNumberFormat="1" applyFont="1" applyFill="1" applyAlignment="1">
      <alignment/>
    </xf>
    <xf numFmtId="0" fontId="31" fillId="0" borderId="13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177" fontId="30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0" fontId="30" fillId="0" borderId="13" xfId="0" applyFont="1" applyFill="1" applyBorder="1" applyAlignment="1">
      <alignment/>
    </xf>
    <xf numFmtId="0" fontId="30" fillId="0" borderId="0" xfId="0" applyFont="1" applyBorder="1" applyAlignment="1">
      <alignment/>
    </xf>
    <xf numFmtId="179" fontId="31" fillId="0" borderId="13" xfId="0" applyNumberFormat="1" applyFont="1" applyFill="1" applyBorder="1" applyAlignment="1">
      <alignment horizontal="right"/>
    </xf>
    <xf numFmtId="179" fontId="31" fillId="0" borderId="0" xfId="0" applyNumberFormat="1" applyFont="1" applyFill="1" applyBorder="1" applyAlignment="1">
      <alignment horizontal="right"/>
    </xf>
    <xf numFmtId="187" fontId="31" fillId="0" borderId="0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177" fontId="31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6" fontId="5" fillId="0" borderId="1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>
      <alignment/>
    </xf>
    <xf numFmtId="0" fontId="6" fillId="0" borderId="3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right"/>
    </xf>
    <xf numFmtId="0" fontId="31" fillId="0" borderId="0" xfId="0" applyFont="1" applyFill="1" applyAlignment="1">
      <alignment horizontal="distributed"/>
    </xf>
    <xf numFmtId="188" fontId="31" fillId="0" borderId="13" xfId="0" applyNumberFormat="1" applyFont="1" applyFill="1" applyBorder="1" applyAlignment="1">
      <alignment horizontal="right"/>
    </xf>
    <xf numFmtId="188" fontId="31" fillId="0" borderId="0" xfId="0" applyNumberFormat="1" applyFont="1" applyFill="1" applyAlignment="1">
      <alignment horizontal="right"/>
    </xf>
    <xf numFmtId="179" fontId="31" fillId="0" borderId="0" xfId="0" applyNumberFormat="1" applyFont="1" applyFill="1" applyAlignment="1">
      <alignment horizontal="right"/>
    </xf>
    <xf numFmtId="176" fontId="36" fillId="0" borderId="0" xfId="49" applyNumberFormat="1" applyFont="1" applyFill="1" applyAlignment="1">
      <alignment horizontal="right"/>
    </xf>
    <xf numFmtId="189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distributed"/>
    </xf>
    <xf numFmtId="188" fontId="31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188" fontId="6" fillId="0" borderId="13" xfId="0" applyNumberFormat="1" applyFont="1" applyFill="1" applyBorder="1" applyAlignment="1">
      <alignment horizontal="right"/>
    </xf>
    <xf numFmtId="188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/>
    </xf>
    <xf numFmtId="189" fontId="6" fillId="0" borderId="0" xfId="0" applyNumberFormat="1" applyFont="1" applyFill="1" applyAlignment="1">
      <alignment horizontal="right"/>
    </xf>
    <xf numFmtId="188" fontId="6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5.00390625" style="1" customWidth="1"/>
    <col min="4" max="4" width="1.00390625" style="1" customWidth="1"/>
    <col min="5" max="9" width="9.75390625" style="1" customWidth="1"/>
    <col min="10" max="16384" width="9.00390625" style="1" customWidth="1"/>
  </cols>
  <sheetData>
    <row r="1" ht="23.25" customHeight="1">
      <c r="E1" s="2" t="s">
        <v>87</v>
      </c>
    </row>
    <row r="2" spans="8:9" ht="15" customHeight="1" thickBot="1">
      <c r="H2" s="3"/>
      <c r="I2" s="4" t="s">
        <v>79</v>
      </c>
    </row>
    <row r="3" spans="1:9" s="6" customFormat="1" ht="15" customHeight="1" thickTop="1">
      <c r="A3" s="27" t="s">
        <v>1</v>
      </c>
      <c r="B3" s="27"/>
      <c r="C3" s="27"/>
      <c r="D3" s="27"/>
      <c r="E3" s="25" t="s">
        <v>2</v>
      </c>
      <c r="F3" s="5"/>
      <c r="G3" s="5"/>
      <c r="H3" s="25" t="s">
        <v>3</v>
      </c>
      <c r="I3" s="25" t="s">
        <v>4</v>
      </c>
    </row>
    <row r="4" spans="1:9" s="6" customFormat="1" ht="15" customHeight="1">
      <c r="A4" s="28"/>
      <c r="B4" s="28"/>
      <c r="C4" s="28"/>
      <c r="D4" s="28"/>
      <c r="E4" s="29"/>
      <c r="F4" s="7" t="s">
        <v>5</v>
      </c>
      <c r="G4" s="8" t="s">
        <v>6</v>
      </c>
      <c r="H4" s="29"/>
      <c r="I4" s="26"/>
    </row>
    <row r="5" spans="5:9" ht="15" customHeight="1">
      <c r="E5" s="9"/>
      <c r="H5" s="10" t="s">
        <v>7</v>
      </c>
      <c r="I5" s="10" t="s">
        <v>7</v>
      </c>
    </row>
    <row r="6" spans="2:9" s="11" customFormat="1" ht="10.5" customHeight="1">
      <c r="B6" s="24" t="s">
        <v>8</v>
      </c>
      <c r="C6" s="24"/>
      <c r="E6" s="12">
        <f>SUM(E8,E11,E19,E29,E39,E55,E58,E61,E67)</f>
        <v>1301</v>
      </c>
      <c r="F6" s="13">
        <f>SUM(F8,F11,F19,F29,F39,F55,F58,F61,F67)</f>
        <v>749</v>
      </c>
      <c r="G6" s="13">
        <f>SUM(G8,G11,G19,G29,G39,G55,G58,G61,G67)</f>
        <v>552</v>
      </c>
      <c r="H6" s="13">
        <f>SUM(H8,H11,H19,H29,H39,H55,H58,H61,H67)</f>
        <v>61453</v>
      </c>
      <c r="I6" s="13">
        <f>SUM(I8,I11,I19,I29,I39,I55,I58,I61,I67)</f>
        <v>15492</v>
      </c>
    </row>
    <row r="7" spans="2:9" ht="6.75" customHeight="1">
      <c r="B7" s="14"/>
      <c r="C7" s="14"/>
      <c r="E7" s="15"/>
      <c r="F7" s="16"/>
      <c r="G7" s="16"/>
      <c r="H7" s="16"/>
      <c r="I7" s="16"/>
    </row>
    <row r="8" spans="2:9" s="11" customFormat="1" ht="10.5" customHeight="1">
      <c r="B8" s="24" t="s">
        <v>9</v>
      </c>
      <c r="C8" s="24"/>
      <c r="E8" s="12">
        <v>1</v>
      </c>
      <c r="F8" s="17">
        <v>1</v>
      </c>
      <c r="G8" s="17" t="s">
        <v>75</v>
      </c>
      <c r="H8" s="17">
        <v>70</v>
      </c>
      <c r="I8" s="17">
        <v>23</v>
      </c>
    </row>
    <row r="9" spans="2:9" ht="10.5" customHeight="1">
      <c r="B9" s="14"/>
      <c r="C9" s="14" t="s">
        <v>10</v>
      </c>
      <c r="E9" s="15">
        <v>1</v>
      </c>
      <c r="F9" s="16">
        <v>1</v>
      </c>
      <c r="G9" s="16" t="s">
        <v>11</v>
      </c>
      <c r="H9" s="16">
        <v>70</v>
      </c>
      <c r="I9" s="16">
        <v>23</v>
      </c>
    </row>
    <row r="10" spans="2:9" ht="6.75" customHeight="1">
      <c r="B10" s="14"/>
      <c r="C10" s="14"/>
      <c r="E10" s="15"/>
      <c r="F10" s="16"/>
      <c r="G10" s="16"/>
      <c r="H10" s="16"/>
      <c r="I10" s="16"/>
    </row>
    <row r="11" spans="2:9" s="11" customFormat="1" ht="10.5" customHeight="1">
      <c r="B11" s="24" t="s">
        <v>12</v>
      </c>
      <c r="C11" s="24"/>
      <c r="E11" s="12">
        <f>SUM(E12:E17)</f>
        <v>573</v>
      </c>
      <c r="F11" s="13">
        <f>SUM(F12:F17)</f>
        <v>243</v>
      </c>
      <c r="G11" s="13">
        <f>SUM(G12:G17)</f>
        <v>330</v>
      </c>
      <c r="H11" s="13">
        <f>SUM(H12:H17)</f>
        <v>12190</v>
      </c>
      <c r="I11" s="13">
        <f>SUM(I12:I17)</f>
        <v>6684</v>
      </c>
    </row>
    <row r="12" spans="2:9" ht="10.5" customHeight="1">
      <c r="B12" s="14"/>
      <c r="C12" s="14" t="s">
        <v>13</v>
      </c>
      <c r="E12" s="15">
        <f aca="true" t="shared" si="0" ref="E12:E17">F12+G12</f>
        <v>21</v>
      </c>
      <c r="F12" s="16">
        <v>18</v>
      </c>
      <c r="G12" s="16">
        <v>3</v>
      </c>
      <c r="H12" s="16">
        <v>1190</v>
      </c>
      <c r="I12" s="16">
        <v>343</v>
      </c>
    </row>
    <row r="13" spans="2:9" ht="10.5" customHeight="1">
      <c r="B13" s="14"/>
      <c r="C13" s="22" t="s">
        <v>80</v>
      </c>
      <c r="E13" s="15">
        <f t="shared" si="0"/>
        <v>66</v>
      </c>
      <c r="F13" s="16">
        <v>15</v>
      </c>
      <c r="G13" s="16">
        <v>51</v>
      </c>
      <c r="H13" s="16">
        <v>4672</v>
      </c>
      <c r="I13" s="16">
        <v>2590</v>
      </c>
    </row>
    <row r="14" spans="2:9" ht="10.5" customHeight="1">
      <c r="B14" s="14"/>
      <c r="C14" s="14" t="s">
        <v>14</v>
      </c>
      <c r="E14" s="15">
        <f t="shared" si="0"/>
        <v>30</v>
      </c>
      <c r="F14" s="16">
        <v>3</v>
      </c>
      <c r="G14" s="16">
        <v>27</v>
      </c>
      <c r="H14" s="16">
        <v>1069</v>
      </c>
      <c r="I14" s="16">
        <v>149</v>
      </c>
    </row>
    <row r="15" spans="2:9" ht="10.5" customHeight="1">
      <c r="B15" s="14"/>
      <c r="C15" s="14" t="s">
        <v>15</v>
      </c>
      <c r="E15" s="15">
        <f t="shared" si="0"/>
        <v>214</v>
      </c>
      <c r="F15" s="16">
        <v>28</v>
      </c>
      <c r="G15" s="16">
        <v>186</v>
      </c>
      <c r="H15" s="16">
        <v>5259</v>
      </c>
      <c r="I15" s="16">
        <v>2998</v>
      </c>
    </row>
    <row r="16" spans="2:9" ht="10.5" customHeight="1">
      <c r="B16" s="14"/>
      <c r="C16" s="14" t="s">
        <v>16</v>
      </c>
      <c r="E16" s="15">
        <f t="shared" si="0"/>
        <v>68</v>
      </c>
      <c r="F16" s="16">
        <v>67</v>
      </c>
      <c r="G16" s="16">
        <v>1</v>
      </c>
      <c r="H16" s="16" t="s">
        <v>17</v>
      </c>
      <c r="I16" s="16">
        <v>234</v>
      </c>
    </row>
    <row r="17" spans="2:9" ht="10.5" customHeight="1">
      <c r="B17" s="14"/>
      <c r="C17" s="14" t="s">
        <v>18</v>
      </c>
      <c r="E17" s="15">
        <f t="shared" si="0"/>
        <v>174</v>
      </c>
      <c r="F17" s="16">
        <v>112</v>
      </c>
      <c r="G17" s="16">
        <v>62</v>
      </c>
      <c r="H17" s="16" t="s">
        <v>19</v>
      </c>
      <c r="I17" s="16">
        <v>370</v>
      </c>
    </row>
    <row r="18" spans="2:9" ht="6.75" customHeight="1">
      <c r="B18" s="14"/>
      <c r="C18" s="14"/>
      <c r="E18" s="15"/>
      <c r="F18" s="16"/>
      <c r="G18" s="16"/>
      <c r="H18" s="16"/>
      <c r="I18" s="16"/>
    </row>
    <row r="19" spans="2:9" s="11" customFormat="1" ht="10.5" customHeight="1">
      <c r="B19" s="24" t="s">
        <v>20</v>
      </c>
      <c r="C19" s="24"/>
      <c r="E19" s="12">
        <f>SUM(E20:E27)</f>
        <v>27</v>
      </c>
      <c r="F19" s="13">
        <f>SUM(F20:F27)</f>
        <v>17</v>
      </c>
      <c r="G19" s="13">
        <f>SUM(G20:G27)</f>
        <v>10</v>
      </c>
      <c r="H19" s="13">
        <f>SUM(H20:H27)</f>
        <v>559</v>
      </c>
      <c r="I19" s="13">
        <f>SUM(I20:I27)</f>
        <v>416</v>
      </c>
    </row>
    <row r="20" spans="2:9" ht="10.5" customHeight="1">
      <c r="B20" s="14"/>
      <c r="C20" s="14" t="s">
        <v>21</v>
      </c>
      <c r="E20" s="15">
        <v>1</v>
      </c>
      <c r="F20" s="16">
        <v>1</v>
      </c>
      <c r="G20" s="16" t="s">
        <v>0</v>
      </c>
      <c r="H20" s="16">
        <v>30</v>
      </c>
      <c r="I20" s="16">
        <v>11</v>
      </c>
    </row>
    <row r="21" spans="2:9" ht="10.5" customHeight="1">
      <c r="B21" s="14"/>
      <c r="C21" s="14" t="s">
        <v>22</v>
      </c>
      <c r="E21" s="15">
        <f>F21+G21</f>
        <v>6</v>
      </c>
      <c r="F21" s="16">
        <v>3</v>
      </c>
      <c r="G21" s="16">
        <v>3</v>
      </c>
      <c r="H21" s="16">
        <v>394</v>
      </c>
      <c r="I21" s="16">
        <v>285</v>
      </c>
    </row>
    <row r="22" spans="2:9" ht="10.5" customHeight="1">
      <c r="B22" s="14"/>
      <c r="C22" s="14" t="s">
        <v>23</v>
      </c>
      <c r="E22" s="15">
        <v>2</v>
      </c>
      <c r="F22" s="16">
        <v>2</v>
      </c>
      <c r="G22" s="16" t="s">
        <v>24</v>
      </c>
      <c r="H22" s="16">
        <v>50</v>
      </c>
      <c r="I22" s="16">
        <v>13</v>
      </c>
    </row>
    <row r="23" spans="2:9" ht="10.5" customHeight="1">
      <c r="B23" s="14"/>
      <c r="C23" s="14" t="s">
        <v>25</v>
      </c>
      <c r="E23" s="15">
        <v>1</v>
      </c>
      <c r="F23" s="16">
        <v>1</v>
      </c>
      <c r="G23" s="16" t="s">
        <v>26</v>
      </c>
      <c r="H23" s="16">
        <v>50</v>
      </c>
      <c r="I23" s="16">
        <v>16</v>
      </c>
    </row>
    <row r="24" spans="2:9" ht="10.5" customHeight="1">
      <c r="B24" s="14"/>
      <c r="C24" s="14" t="s">
        <v>81</v>
      </c>
      <c r="E24" s="15">
        <f>F24+G24</f>
        <v>3</v>
      </c>
      <c r="F24" s="16">
        <v>1</v>
      </c>
      <c r="G24" s="16">
        <v>2</v>
      </c>
      <c r="H24" s="16">
        <v>35</v>
      </c>
      <c r="I24" s="16">
        <v>10</v>
      </c>
    </row>
    <row r="25" spans="2:9" ht="10.5" customHeight="1">
      <c r="B25" s="14"/>
      <c r="C25" s="14" t="s">
        <v>27</v>
      </c>
      <c r="E25" s="15">
        <f>F25+G25</f>
        <v>3</v>
      </c>
      <c r="F25" s="16">
        <v>2</v>
      </c>
      <c r="G25" s="16">
        <v>1</v>
      </c>
      <c r="H25" s="16" t="s">
        <v>28</v>
      </c>
      <c r="I25" s="16">
        <v>10</v>
      </c>
    </row>
    <row r="26" spans="2:9" ht="10.5" customHeight="1">
      <c r="B26" s="14"/>
      <c r="C26" s="14" t="s">
        <v>29</v>
      </c>
      <c r="E26" s="15">
        <v>10</v>
      </c>
      <c r="F26" s="16">
        <v>7</v>
      </c>
      <c r="G26" s="16">
        <v>3</v>
      </c>
      <c r="H26" s="16" t="s">
        <v>28</v>
      </c>
      <c r="I26" s="16">
        <v>63</v>
      </c>
    </row>
    <row r="27" spans="2:9" ht="10.5" customHeight="1">
      <c r="B27" s="14"/>
      <c r="C27" s="14" t="s">
        <v>30</v>
      </c>
      <c r="E27" s="15">
        <v>1</v>
      </c>
      <c r="F27" s="16" t="s">
        <v>0</v>
      </c>
      <c r="G27" s="16">
        <v>1</v>
      </c>
      <c r="H27" s="16" t="s">
        <v>31</v>
      </c>
      <c r="I27" s="16">
        <v>8</v>
      </c>
    </row>
    <row r="28" spans="2:9" ht="6.75" customHeight="1">
      <c r="B28" s="14"/>
      <c r="C28" s="14"/>
      <c r="E28" s="15"/>
      <c r="F28" s="16"/>
      <c r="G28" s="16"/>
      <c r="H28" s="16"/>
      <c r="I28" s="16"/>
    </row>
    <row r="29" spans="2:9" s="11" customFormat="1" ht="10.5" customHeight="1">
      <c r="B29" s="24" t="s">
        <v>32</v>
      </c>
      <c r="C29" s="24"/>
      <c r="E29" s="12">
        <f>SUM(E30:E37)</f>
        <v>71</v>
      </c>
      <c r="F29" s="13">
        <f>SUM(F30:F37)</f>
        <v>17</v>
      </c>
      <c r="G29" s="13">
        <f>SUM(G30:G37)</f>
        <v>54</v>
      </c>
      <c r="H29" s="13">
        <f>SUM(H30:H37)</f>
        <v>3197</v>
      </c>
      <c r="I29" s="13">
        <f>SUM(I30:I37)</f>
        <v>1320</v>
      </c>
    </row>
    <row r="30" spans="2:9" ht="10.5" customHeight="1">
      <c r="B30" s="14"/>
      <c r="C30" s="14" t="s">
        <v>33</v>
      </c>
      <c r="E30" s="15">
        <v>3</v>
      </c>
      <c r="F30" s="16" t="s">
        <v>34</v>
      </c>
      <c r="G30" s="16">
        <v>3</v>
      </c>
      <c r="H30" s="16" t="s">
        <v>34</v>
      </c>
      <c r="I30" s="16">
        <v>6</v>
      </c>
    </row>
    <row r="31" spans="2:9" ht="10.5" customHeight="1">
      <c r="B31" s="14"/>
      <c r="C31" s="14" t="s">
        <v>35</v>
      </c>
      <c r="E31" s="15">
        <v>29</v>
      </c>
      <c r="F31" s="16">
        <v>7</v>
      </c>
      <c r="G31" s="16">
        <v>22</v>
      </c>
      <c r="H31" s="16">
        <v>2024</v>
      </c>
      <c r="I31" s="16">
        <v>932</v>
      </c>
    </row>
    <row r="32" spans="2:9" ht="10.5" customHeight="1">
      <c r="B32" s="14"/>
      <c r="C32" s="14" t="s">
        <v>36</v>
      </c>
      <c r="E32" s="15">
        <f>F32+G32</f>
        <v>2</v>
      </c>
      <c r="F32" s="16">
        <v>1</v>
      </c>
      <c r="G32" s="16">
        <v>1</v>
      </c>
      <c r="H32" s="16">
        <v>96</v>
      </c>
      <c r="I32" s="16">
        <v>27</v>
      </c>
    </row>
    <row r="33" spans="2:9" ht="10.5" customHeight="1">
      <c r="B33" s="14"/>
      <c r="C33" s="14" t="s">
        <v>37</v>
      </c>
      <c r="E33" s="15">
        <f>F33+G33</f>
        <v>5</v>
      </c>
      <c r="F33" s="16">
        <v>1</v>
      </c>
      <c r="G33" s="16">
        <v>4</v>
      </c>
      <c r="H33" s="16">
        <v>443</v>
      </c>
      <c r="I33" s="16">
        <v>156</v>
      </c>
    </row>
    <row r="34" spans="2:9" ht="10.5" customHeight="1">
      <c r="B34" s="14"/>
      <c r="C34" s="14" t="s">
        <v>38</v>
      </c>
      <c r="E34" s="15">
        <v>11</v>
      </c>
      <c r="F34" s="16">
        <v>3</v>
      </c>
      <c r="G34" s="16">
        <v>8</v>
      </c>
      <c r="H34" s="16">
        <v>358</v>
      </c>
      <c r="I34" s="16">
        <v>125</v>
      </c>
    </row>
    <row r="35" spans="2:9" ht="10.5" customHeight="1">
      <c r="B35" s="14"/>
      <c r="C35" s="14" t="s">
        <v>39</v>
      </c>
      <c r="E35" s="15">
        <v>17</v>
      </c>
      <c r="F35" s="16">
        <v>4</v>
      </c>
      <c r="G35" s="16">
        <v>13</v>
      </c>
      <c r="H35" s="16">
        <v>216</v>
      </c>
      <c r="I35" s="16">
        <v>61</v>
      </c>
    </row>
    <row r="36" spans="2:9" ht="10.5" customHeight="1">
      <c r="B36" s="14"/>
      <c r="C36" s="14" t="s">
        <v>40</v>
      </c>
      <c r="E36" s="15">
        <f>F36+G36</f>
        <v>2</v>
      </c>
      <c r="F36" s="16">
        <v>1</v>
      </c>
      <c r="G36" s="16">
        <v>1</v>
      </c>
      <c r="H36" s="16">
        <v>40</v>
      </c>
      <c r="I36" s="16">
        <v>11</v>
      </c>
    </row>
    <row r="37" spans="2:9" ht="10.5" customHeight="1">
      <c r="B37" s="14"/>
      <c r="C37" s="14" t="s">
        <v>41</v>
      </c>
      <c r="E37" s="15">
        <v>2</v>
      </c>
      <c r="F37" s="16" t="s">
        <v>34</v>
      </c>
      <c r="G37" s="16">
        <v>2</v>
      </c>
      <c r="H37" s="16">
        <v>20</v>
      </c>
      <c r="I37" s="16">
        <v>2</v>
      </c>
    </row>
    <row r="38" spans="2:9" ht="6.75" customHeight="1">
      <c r="B38" s="14"/>
      <c r="C38" s="14"/>
      <c r="E38" s="15"/>
      <c r="F38" s="16"/>
      <c r="G38" s="16"/>
      <c r="H38" s="16"/>
      <c r="I38" s="16"/>
    </row>
    <row r="39" spans="2:9" s="11" customFormat="1" ht="10.5" customHeight="1">
      <c r="B39" s="24" t="s">
        <v>42</v>
      </c>
      <c r="C39" s="24"/>
      <c r="E39" s="12">
        <f>SUM(E40:E53)</f>
        <v>563</v>
      </c>
      <c r="F39" s="13">
        <f>SUM(F40:F53)</f>
        <v>422</v>
      </c>
      <c r="G39" s="13">
        <f>SUM(G40:G53)</f>
        <v>141</v>
      </c>
      <c r="H39" s="13">
        <f>SUM(H40:H53)</f>
        <v>44858</v>
      </c>
      <c r="I39" s="13">
        <f>SUM(I40:I53)</f>
        <v>6761</v>
      </c>
    </row>
    <row r="40" spans="2:9" ht="10.5" customHeight="1">
      <c r="B40" s="14"/>
      <c r="C40" s="14" t="s">
        <v>43</v>
      </c>
      <c r="E40" s="15">
        <v>6</v>
      </c>
      <c r="F40" s="16">
        <v>6</v>
      </c>
      <c r="G40" s="16" t="s">
        <v>44</v>
      </c>
      <c r="H40" s="16">
        <v>59</v>
      </c>
      <c r="I40" s="16">
        <v>196</v>
      </c>
    </row>
    <row r="41" spans="2:9" ht="10.5" customHeight="1">
      <c r="B41" s="14"/>
      <c r="C41" s="14" t="s">
        <v>45</v>
      </c>
      <c r="E41" s="15">
        <v>2</v>
      </c>
      <c r="F41" s="16" t="s">
        <v>44</v>
      </c>
      <c r="G41" s="16">
        <v>2</v>
      </c>
      <c r="H41" s="16">
        <v>35</v>
      </c>
      <c r="I41" s="16">
        <v>45</v>
      </c>
    </row>
    <row r="42" spans="2:9" ht="10.5" customHeight="1">
      <c r="B42" s="14"/>
      <c r="C42" s="14" t="s">
        <v>46</v>
      </c>
      <c r="E42" s="15">
        <f>F42+G42</f>
        <v>5</v>
      </c>
      <c r="F42" s="16">
        <v>3</v>
      </c>
      <c r="G42" s="16">
        <v>2</v>
      </c>
      <c r="H42" s="16">
        <v>84</v>
      </c>
      <c r="I42" s="16">
        <v>35</v>
      </c>
    </row>
    <row r="43" spans="2:9" ht="10.5" customHeight="1">
      <c r="B43" s="14"/>
      <c r="C43" s="14" t="s">
        <v>47</v>
      </c>
      <c r="E43" s="15">
        <f>F43+G43</f>
        <v>447</v>
      </c>
      <c r="F43" s="16">
        <v>325</v>
      </c>
      <c r="G43" s="16">
        <v>122</v>
      </c>
      <c r="H43" s="16">
        <v>43530</v>
      </c>
      <c r="I43" s="16">
        <v>5804</v>
      </c>
    </row>
    <row r="44" spans="2:9" ht="10.5" customHeight="1">
      <c r="B44" s="14"/>
      <c r="C44" s="14" t="s">
        <v>48</v>
      </c>
      <c r="E44" s="15">
        <f>F44+G44</f>
        <v>10</v>
      </c>
      <c r="F44" s="16">
        <v>1</v>
      </c>
      <c r="G44" s="16">
        <v>9</v>
      </c>
      <c r="H44" s="16">
        <v>580</v>
      </c>
      <c r="I44" s="16">
        <v>201</v>
      </c>
    </row>
    <row r="45" spans="2:9" ht="10.5" customHeight="1">
      <c r="B45" s="14"/>
      <c r="C45" s="14" t="s">
        <v>49</v>
      </c>
      <c r="E45" s="15">
        <f>F45+G45</f>
        <v>3</v>
      </c>
      <c r="F45" s="16">
        <v>2</v>
      </c>
      <c r="G45" s="16">
        <v>1</v>
      </c>
      <c r="H45" s="16">
        <v>190</v>
      </c>
      <c r="I45" s="16">
        <v>88</v>
      </c>
    </row>
    <row r="46" spans="2:9" ht="10.5" customHeight="1">
      <c r="B46" s="14"/>
      <c r="C46" s="14" t="s">
        <v>50</v>
      </c>
      <c r="E46" s="15">
        <v>2</v>
      </c>
      <c r="F46" s="16">
        <v>2</v>
      </c>
      <c r="G46" s="16" t="s">
        <v>34</v>
      </c>
      <c r="H46" s="16">
        <v>75</v>
      </c>
      <c r="I46" s="16">
        <v>34</v>
      </c>
    </row>
    <row r="47" spans="2:9" ht="10.5" customHeight="1">
      <c r="B47" s="14"/>
      <c r="C47" s="14" t="s">
        <v>51</v>
      </c>
      <c r="E47" s="15">
        <v>1</v>
      </c>
      <c r="F47" s="16">
        <v>1</v>
      </c>
      <c r="G47" s="16" t="s">
        <v>24</v>
      </c>
      <c r="H47" s="16">
        <v>40</v>
      </c>
      <c r="I47" s="16">
        <v>14</v>
      </c>
    </row>
    <row r="48" spans="2:9" ht="10.5" customHeight="1">
      <c r="B48" s="14"/>
      <c r="C48" s="14" t="s">
        <v>52</v>
      </c>
      <c r="E48" s="15">
        <v>1</v>
      </c>
      <c r="F48" s="16">
        <v>1</v>
      </c>
      <c r="G48" s="16" t="s">
        <v>24</v>
      </c>
      <c r="H48" s="16">
        <v>145</v>
      </c>
      <c r="I48" s="16">
        <v>75</v>
      </c>
    </row>
    <row r="49" spans="2:9" ht="10.5" customHeight="1">
      <c r="B49" s="14"/>
      <c r="C49" s="14" t="s">
        <v>53</v>
      </c>
      <c r="E49" s="15">
        <v>2</v>
      </c>
      <c r="F49" s="16">
        <v>2</v>
      </c>
      <c r="G49" s="16" t="s">
        <v>24</v>
      </c>
      <c r="H49" s="16">
        <v>70</v>
      </c>
      <c r="I49" s="16">
        <v>23</v>
      </c>
    </row>
    <row r="50" spans="2:9" ht="10.5" customHeight="1">
      <c r="B50" s="14"/>
      <c r="C50" s="14" t="s">
        <v>54</v>
      </c>
      <c r="E50" s="15">
        <v>1</v>
      </c>
      <c r="F50" s="16">
        <v>1</v>
      </c>
      <c r="G50" s="16" t="s">
        <v>55</v>
      </c>
      <c r="H50" s="16">
        <v>50</v>
      </c>
      <c r="I50" s="16">
        <v>20</v>
      </c>
    </row>
    <row r="51" spans="2:9" ht="10.5" customHeight="1">
      <c r="B51" s="14"/>
      <c r="C51" s="14" t="s">
        <v>56</v>
      </c>
      <c r="E51" s="15">
        <v>3</v>
      </c>
      <c r="F51" s="16" t="s">
        <v>55</v>
      </c>
      <c r="G51" s="16">
        <v>3</v>
      </c>
      <c r="H51" s="16" t="s">
        <v>55</v>
      </c>
      <c r="I51" s="16">
        <v>7</v>
      </c>
    </row>
    <row r="52" spans="2:9" ht="10.5" customHeight="1">
      <c r="B52" s="14"/>
      <c r="C52" s="14" t="s">
        <v>57</v>
      </c>
      <c r="E52" s="15">
        <f>F52+G52</f>
        <v>70</v>
      </c>
      <c r="F52" s="16">
        <v>69</v>
      </c>
      <c r="G52" s="16">
        <v>1</v>
      </c>
      <c r="H52" s="16" t="s">
        <v>58</v>
      </c>
      <c r="I52" s="16">
        <v>185</v>
      </c>
    </row>
    <row r="53" spans="2:9" ht="10.5" customHeight="1">
      <c r="B53" s="14"/>
      <c r="C53" s="14" t="s">
        <v>59</v>
      </c>
      <c r="E53" s="15">
        <f>F53+G53</f>
        <v>10</v>
      </c>
      <c r="F53" s="16">
        <v>9</v>
      </c>
      <c r="G53" s="16">
        <v>1</v>
      </c>
      <c r="H53" s="16" t="s">
        <v>60</v>
      </c>
      <c r="I53" s="16">
        <v>34</v>
      </c>
    </row>
    <row r="54" spans="2:9" ht="6.75" customHeight="1">
      <c r="B54" s="14"/>
      <c r="C54" s="14"/>
      <c r="E54" s="15"/>
      <c r="F54" s="16"/>
      <c r="G54" s="16"/>
      <c r="H54" s="16"/>
      <c r="I54" s="16"/>
    </row>
    <row r="55" spans="2:9" s="11" customFormat="1" ht="10.5" customHeight="1">
      <c r="B55" s="24" t="s">
        <v>61</v>
      </c>
      <c r="C55" s="24"/>
      <c r="E55" s="12">
        <f>SUM(E56)</f>
        <v>4</v>
      </c>
      <c r="F55" s="17">
        <f>SUM(F56)</f>
        <v>3</v>
      </c>
      <c r="G55" s="17">
        <f>SUM(G56)</f>
        <v>1</v>
      </c>
      <c r="H55" s="17" t="s">
        <v>62</v>
      </c>
      <c r="I55" s="17">
        <f>SUM(I56)</f>
        <v>5</v>
      </c>
    </row>
    <row r="56" spans="2:9" ht="10.5" customHeight="1">
      <c r="B56" s="14"/>
      <c r="C56" s="14" t="s">
        <v>63</v>
      </c>
      <c r="E56" s="15">
        <f>F56+G56</f>
        <v>4</v>
      </c>
      <c r="F56" s="16">
        <v>3</v>
      </c>
      <c r="G56" s="16">
        <v>1</v>
      </c>
      <c r="H56" s="16" t="s">
        <v>64</v>
      </c>
      <c r="I56" s="16">
        <v>5</v>
      </c>
    </row>
    <row r="57" spans="2:9" ht="10.5" customHeight="1">
      <c r="B57" s="14"/>
      <c r="C57" s="14"/>
      <c r="E57" s="15"/>
      <c r="F57" s="16"/>
      <c r="G57" s="16"/>
      <c r="H57" s="16"/>
      <c r="I57" s="16"/>
    </row>
    <row r="58" spans="2:9" s="11" customFormat="1" ht="10.5" customHeight="1">
      <c r="B58" s="24" t="s">
        <v>65</v>
      </c>
      <c r="C58" s="24"/>
      <c r="E58" s="12">
        <f>SUM(E59)</f>
        <v>1</v>
      </c>
      <c r="F58" s="17">
        <f>SUM(F59)</f>
        <v>1</v>
      </c>
      <c r="G58" s="17" t="s">
        <v>62</v>
      </c>
      <c r="H58" s="17">
        <f>SUM(H59)</f>
        <v>20</v>
      </c>
      <c r="I58" s="17">
        <f>SUM(I59)</f>
        <v>8</v>
      </c>
    </row>
    <row r="59" spans="2:9" ht="10.5" customHeight="1">
      <c r="B59" s="14"/>
      <c r="C59" s="14" t="s">
        <v>65</v>
      </c>
      <c r="E59" s="15">
        <v>1</v>
      </c>
      <c r="F59" s="16">
        <v>1</v>
      </c>
      <c r="G59" s="16" t="s">
        <v>62</v>
      </c>
      <c r="H59" s="16">
        <v>20</v>
      </c>
      <c r="I59" s="16">
        <v>8</v>
      </c>
    </row>
    <row r="60" spans="2:9" ht="6.75" customHeight="1">
      <c r="B60" s="14"/>
      <c r="C60" s="14"/>
      <c r="E60" s="15"/>
      <c r="F60" s="16"/>
      <c r="G60" s="16"/>
      <c r="H60" s="16"/>
      <c r="I60" s="16"/>
    </row>
    <row r="61" spans="2:9" s="11" customFormat="1" ht="10.5" customHeight="1">
      <c r="B61" s="24" t="s">
        <v>66</v>
      </c>
      <c r="C61" s="24"/>
      <c r="E61" s="12">
        <f>SUM(E62:E65)</f>
        <v>14</v>
      </c>
      <c r="F61" s="17" t="s">
        <v>24</v>
      </c>
      <c r="G61" s="17">
        <f>SUM(G62:G65)</f>
        <v>14</v>
      </c>
      <c r="H61" s="17">
        <f>SUM(H62:H65)</f>
        <v>149</v>
      </c>
      <c r="I61" s="17">
        <f>SUM(I62:I65)</f>
        <v>69</v>
      </c>
    </row>
    <row r="62" spans="2:9" ht="10.5" customHeight="1">
      <c r="B62" s="14"/>
      <c r="C62" s="14" t="s">
        <v>67</v>
      </c>
      <c r="E62" s="15">
        <v>5</v>
      </c>
      <c r="F62" s="16" t="s">
        <v>28</v>
      </c>
      <c r="G62" s="16">
        <v>5</v>
      </c>
      <c r="H62" s="16">
        <v>106</v>
      </c>
      <c r="I62" s="16">
        <v>33</v>
      </c>
    </row>
    <row r="63" spans="2:9" ht="10.5" customHeight="1">
      <c r="B63" s="14"/>
      <c r="C63" s="14" t="s">
        <v>68</v>
      </c>
      <c r="E63" s="15">
        <v>2</v>
      </c>
      <c r="F63" s="16" t="s">
        <v>28</v>
      </c>
      <c r="G63" s="16">
        <v>2</v>
      </c>
      <c r="H63" s="16">
        <v>23</v>
      </c>
      <c r="I63" s="16">
        <v>3</v>
      </c>
    </row>
    <row r="64" spans="2:9" ht="10.5" customHeight="1">
      <c r="B64" s="14"/>
      <c r="C64" s="14" t="s">
        <v>82</v>
      </c>
      <c r="E64" s="15">
        <v>1</v>
      </c>
      <c r="F64" s="16" t="s">
        <v>24</v>
      </c>
      <c r="G64" s="16">
        <v>1</v>
      </c>
      <c r="H64" s="16">
        <v>20</v>
      </c>
      <c r="I64" s="16">
        <v>6</v>
      </c>
    </row>
    <row r="65" spans="2:9" ht="10.5" customHeight="1">
      <c r="B65" s="14"/>
      <c r="C65" s="14" t="s">
        <v>69</v>
      </c>
      <c r="E65" s="15">
        <v>6</v>
      </c>
      <c r="F65" s="16" t="s">
        <v>28</v>
      </c>
      <c r="G65" s="16">
        <v>6</v>
      </c>
      <c r="H65" s="16" t="s">
        <v>24</v>
      </c>
      <c r="I65" s="16">
        <v>27</v>
      </c>
    </row>
    <row r="66" spans="2:9" ht="6.75" customHeight="1">
      <c r="B66" s="14"/>
      <c r="C66" s="14"/>
      <c r="E66" s="15"/>
      <c r="F66" s="16"/>
      <c r="G66" s="16"/>
      <c r="H66" s="16"/>
      <c r="I66" s="16"/>
    </row>
    <row r="67" spans="2:9" s="11" customFormat="1" ht="10.5" customHeight="1">
      <c r="B67" s="24" t="s">
        <v>70</v>
      </c>
      <c r="C67" s="24"/>
      <c r="E67" s="12">
        <f>SUM(E68:E74)</f>
        <v>47</v>
      </c>
      <c r="F67" s="17">
        <f>SUM(F68:F73)</f>
        <v>45</v>
      </c>
      <c r="G67" s="17">
        <f>SUM(G68:G74)</f>
        <v>2</v>
      </c>
      <c r="H67" s="17">
        <f>SUM(H68:H74)</f>
        <v>410</v>
      </c>
      <c r="I67" s="17">
        <f>SUM(I68:I74)</f>
        <v>206</v>
      </c>
    </row>
    <row r="68" spans="2:9" ht="10.5" customHeight="1">
      <c r="B68" s="14"/>
      <c r="C68" s="14" t="s">
        <v>71</v>
      </c>
      <c r="E68" s="15">
        <v>1</v>
      </c>
      <c r="F68" s="16">
        <v>1</v>
      </c>
      <c r="G68" s="16" t="s">
        <v>83</v>
      </c>
      <c r="H68" s="16">
        <v>20</v>
      </c>
      <c r="I68" s="16">
        <v>6</v>
      </c>
    </row>
    <row r="69" spans="2:9" ht="10.5" customHeight="1">
      <c r="B69" s="14"/>
      <c r="C69" s="14" t="s">
        <v>72</v>
      </c>
      <c r="E69" s="15">
        <v>6</v>
      </c>
      <c r="F69" s="16">
        <v>6</v>
      </c>
      <c r="G69" s="16" t="s">
        <v>64</v>
      </c>
      <c r="H69" s="16" t="s">
        <v>64</v>
      </c>
      <c r="I69" s="16">
        <v>14</v>
      </c>
    </row>
    <row r="70" spans="2:9" ht="10.5" customHeight="1">
      <c r="B70" s="14"/>
      <c r="C70" s="14" t="s">
        <v>73</v>
      </c>
      <c r="E70" s="15">
        <v>12</v>
      </c>
      <c r="F70" s="16">
        <v>12</v>
      </c>
      <c r="G70" s="16" t="s">
        <v>64</v>
      </c>
      <c r="H70" s="16">
        <v>305</v>
      </c>
      <c r="I70" s="16">
        <v>31</v>
      </c>
    </row>
    <row r="71" spans="2:9" ht="10.5" customHeight="1">
      <c r="B71" s="14"/>
      <c r="C71" s="14" t="s">
        <v>74</v>
      </c>
      <c r="E71" s="15">
        <v>8</v>
      </c>
      <c r="F71" s="16">
        <v>8</v>
      </c>
      <c r="G71" s="16" t="s">
        <v>75</v>
      </c>
      <c r="H71" s="16" t="s">
        <v>64</v>
      </c>
      <c r="I71" s="16">
        <v>62</v>
      </c>
    </row>
    <row r="72" spans="2:9" ht="10.5" customHeight="1">
      <c r="B72" s="14"/>
      <c r="C72" s="14" t="s">
        <v>76</v>
      </c>
      <c r="E72" s="15">
        <v>15</v>
      </c>
      <c r="F72" s="16">
        <v>15</v>
      </c>
      <c r="G72" s="16" t="s">
        <v>84</v>
      </c>
      <c r="H72" s="16" t="s">
        <v>77</v>
      </c>
      <c r="I72" s="16">
        <v>12</v>
      </c>
    </row>
    <row r="73" spans="2:9" ht="10.5" customHeight="1">
      <c r="B73" s="14"/>
      <c r="C73" s="14" t="s">
        <v>78</v>
      </c>
      <c r="E73" s="15">
        <v>3</v>
      </c>
      <c r="F73" s="16">
        <v>3</v>
      </c>
      <c r="G73" s="16" t="s">
        <v>24</v>
      </c>
      <c r="H73" s="16" t="s">
        <v>28</v>
      </c>
      <c r="I73" s="16">
        <v>38</v>
      </c>
    </row>
    <row r="74" spans="2:9" ht="10.5" customHeight="1">
      <c r="B74" s="14"/>
      <c r="C74" s="14" t="s">
        <v>85</v>
      </c>
      <c r="E74" s="15">
        <v>2</v>
      </c>
      <c r="F74" s="16" t="s">
        <v>24</v>
      </c>
      <c r="G74" s="16">
        <v>2</v>
      </c>
      <c r="H74" s="16">
        <v>85</v>
      </c>
      <c r="I74" s="16">
        <v>43</v>
      </c>
    </row>
    <row r="75" spans="4:9" ht="6.75" customHeight="1" thickBot="1">
      <c r="D75" s="18"/>
      <c r="E75" s="19"/>
      <c r="F75" s="18"/>
      <c r="G75" s="18"/>
      <c r="H75" s="18"/>
      <c r="I75" s="18"/>
    </row>
    <row r="76" spans="1:9" ht="13.5">
      <c r="A76" s="20" t="s">
        <v>86</v>
      </c>
      <c r="B76" s="21"/>
      <c r="C76" s="21"/>
      <c r="D76" s="6"/>
      <c r="E76" s="6"/>
      <c r="F76" s="6"/>
      <c r="G76" s="6"/>
      <c r="H76" s="6"/>
      <c r="I76" s="6"/>
    </row>
  </sheetData>
  <sheetProtection/>
  <mergeCells count="14">
    <mergeCell ref="B58:C58"/>
    <mergeCell ref="B61:C61"/>
    <mergeCell ref="B67:C67"/>
    <mergeCell ref="I3:I4"/>
    <mergeCell ref="A3:D4"/>
    <mergeCell ref="E3:E4"/>
    <mergeCell ref="H3:H4"/>
    <mergeCell ref="B6:C6"/>
    <mergeCell ref="B29:C29"/>
    <mergeCell ref="B39:C39"/>
    <mergeCell ref="B8:C8"/>
    <mergeCell ref="B11:C11"/>
    <mergeCell ref="B19:C19"/>
    <mergeCell ref="B55:C55"/>
  </mergeCells>
  <printOptions/>
  <pageMargins left="0.7874015748031497" right="0.7874015748031497" top="0.6692913385826772" bottom="0.6692913385826772" header="0.5118110236220472" footer="0.5118110236220472"/>
  <pageSetup horizontalDpi="360" verticalDpi="36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L23" sqref="L23"/>
    </sheetView>
  </sheetViews>
  <sheetFormatPr defaultColWidth="9.00390625" defaultRowHeight="13.5"/>
  <cols>
    <col min="1" max="1" width="1.00390625" style="1" customWidth="1"/>
    <col min="2" max="2" width="2.00390625" style="1" customWidth="1"/>
    <col min="3" max="3" width="10.25390625" style="1" customWidth="1"/>
    <col min="4" max="4" width="1.00390625" style="1" customWidth="1"/>
    <col min="5" max="10" width="12.125" style="109" customWidth="1"/>
    <col min="11" max="16384" width="9.00390625" style="1" customWidth="1"/>
  </cols>
  <sheetData>
    <row r="1" spans="6:8" ht="17.25">
      <c r="F1" s="199" t="s">
        <v>422</v>
      </c>
      <c r="G1" s="199"/>
      <c r="H1" s="199"/>
    </row>
    <row r="2" ht="14.25">
      <c r="F2" s="200" t="s">
        <v>423</v>
      </c>
    </row>
    <row r="3" spans="9:10" ht="14.25" thickBot="1">
      <c r="I3" s="111"/>
      <c r="J3" s="201" t="s">
        <v>424</v>
      </c>
    </row>
    <row r="4" spans="1:10" ht="14.25" customHeight="1" thickTop="1">
      <c r="A4" s="202" t="s">
        <v>1</v>
      </c>
      <c r="B4" s="202"/>
      <c r="C4" s="202"/>
      <c r="D4" s="202"/>
      <c r="E4" s="203" t="s">
        <v>425</v>
      </c>
      <c r="F4" s="204"/>
      <c r="G4" s="205"/>
      <c r="H4" s="206" t="s">
        <v>426</v>
      </c>
      <c r="I4" s="203" t="s">
        <v>427</v>
      </c>
      <c r="J4" s="203" t="s">
        <v>428</v>
      </c>
    </row>
    <row r="5" spans="1:10" ht="13.5">
      <c r="A5" s="207"/>
      <c r="B5" s="207"/>
      <c r="C5" s="207"/>
      <c r="D5" s="207"/>
      <c r="E5" s="208"/>
      <c r="F5" s="209" t="s">
        <v>429</v>
      </c>
      <c r="G5" s="210" t="s">
        <v>430</v>
      </c>
      <c r="H5" s="208"/>
      <c r="I5" s="208"/>
      <c r="J5" s="208"/>
    </row>
    <row r="6" spans="5:10" ht="11.25" customHeight="1">
      <c r="E6" s="211" t="s">
        <v>7</v>
      </c>
      <c r="F6" s="201" t="s">
        <v>7</v>
      </c>
      <c r="G6" s="201" t="s">
        <v>7</v>
      </c>
      <c r="H6" s="201" t="s">
        <v>7</v>
      </c>
      <c r="I6" s="201" t="s">
        <v>431</v>
      </c>
      <c r="J6" s="201" t="s">
        <v>432</v>
      </c>
    </row>
    <row r="7" spans="2:10" s="52" customFormat="1" ht="11.25" customHeight="1">
      <c r="B7" s="51" t="s">
        <v>94</v>
      </c>
      <c r="C7" s="51"/>
      <c r="E7" s="127">
        <v>542227</v>
      </c>
      <c r="F7" s="212">
        <v>352598</v>
      </c>
      <c r="G7" s="212">
        <v>189629</v>
      </c>
      <c r="H7" s="212">
        <v>61448</v>
      </c>
      <c r="I7" s="212">
        <v>37525331.29</v>
      </c>
      <c r="J7" s="213">
        <v>72.92622997869485</v>
      </c>
    </row>
    <row r="8" spans="2:10" s="52" customFormat="1" ht="11.25" customHeight="1">
      <c r="B8" s="61"/>
      <c r="C8" s="61"/>
      <c r="E8" s="127"/>
      <c r="F8" s="212"/>
      <c r="G8" s="212"/>
      <c r="H8" s="212"/>
      <c r="I8" s="212"/>
      <c r="J8" s="213"/>
    </row>
    <row r="9" spans="2:10" s="52" customFormat="1" ht="11.25" customHeight="1">
      <c r="B9" s="51" t="s">
        <v>98</v>
      </c>
      <c r="C9" s="51"/>
      <c r="E9" s="127">
        <v>414584</v>
      </c>
      <c r="F9" s="212">
        <v>268335</v>
      </c>
      <c r="G9" s="212">
        <v>146249</v>
      </c>
      <c r="H9" s="212">
        <v>47820</v>
      </c>
      <c r="I9" s="212">
        <v>28059776.450000003</v>
      </c>
      <c r="J9" s="213">
        <v>71.82489168952567</v>
      </c>
    </row>
    <row r="10" spans="2:10" s="52" customFormat="1" ht="11.25" customHeight="1">
      <c r="B10" s="61"/>
      <c r="C10" s="61"/>
      <c r="E10" s="214"/>
      <c r="F10" s="215"/>
      <c r="G10" s="215"/>
      <c r="H10" s="215"/>
      <c r="I10" s="215"/>
      <c r="J10" s="215"/>
    </row>
    <row r="11" spans="2:10" s="52" customFormat="1" ht="11.25" customHeight="1">
      <c r="B11" s="51" t="s">
        <v>101</v>
      </c>
      <c r="C11" s="51"/>
      <c r="E11" s="127">
        <v>127643</v>
      </c>
      <c r="F11" s="212">
        <v>84263</v>
      </c>
      <c r="G11" s="212">
        <v>43380</v>
      </c>
      <c r="H11" s="212">
        <v>13628</v>
      </c>
      <c r="I11" s="212">
        <v>9465554.840000002</v>
      </c>
      <c r="J11" s="213">
        <v>76.36437767747418</v>
      </c>
    </row>
    <row r="12" spans="2:10" s="50" customFormat="1" ht="11.25" customHeight="1">
      <c r="B12" s="68"/>
      <c r="C12" s="68"/>
      <c r="E12" s="121"/>
      <c r="F12" s="122"/>
      <c r="G12" s="122"/>
      <c r="H12" s="122"/>
      <c r="I12" s="122"/>
      <c r="J12" s="216"/>
    </row>
    <row r="13" spans="2:10" s="50" customFormat="1" ht="11.25" customHeight="1">
      <c r="B13" s="68"/>
      <c r="C13" s="68" t="s">
        <v>104</v>
      </c>
      <c r="E13" s="121">
        <v>111998</v>
      </c>
      <c r="F13" s="122">
        <v>76042</v>
      </c>
      <c r="G13" s="122">
        <v>35956</v>
      </c>
      <c r="H13" s="122">
        <v>14962</v>
      </c>
      <c r="I13" s="122">
        <v>7188324.99</v>
      </c>
      <c r="J13" s="217">
        <v>66.74965836125723</v>
      </c>
    </row>
    <row r="14" spans="2:10" s="50" customFormat="1" ht="11.25" customHeight="1">
      <c r="B14" s="68"/>
      <c r="C14" s="68" t="s">
        <v>105</v>
      </c>
      <c r="E14" s="121">
        <v>37978</v>
      </c>
      <c r="F14" s="122">
        <v>23889</v>
      </c>
      <c r="G14" s="122">
        <v>14089</v>
      </c>
      <c r="H14" s="122">
        <v>4507</v>
      </c>
      <c r="I14" s="122">
        <v>2421130.39</v>
      </c>
      <c r="J14" s="217">
        <v>69.5511866793514</v>
      </c>
    </row>
    <row r="15" spans="2:10" s="50" customFormat="1" ht="11.25" customHeight="1">
      <c r="B15" s="68"/>
      <c r="C15" s="68" t="s">
        <v>107</v>
      </c>
      <c r="E15" s="121">
        <v>16232</v>
      </c>
      <c r="F15" s="122">
        <v>11169</v>
      </c>
      <c r="G15" s="122">
        <v>5063</v>
      </c>
      <c r="H15" s="122">
        <v>1504</v>
      </c>
      <c r="I15" s="122">
        <v>1407556.12</v>
      </c>
      <c r="J15" s="217">
        <v>83.24336160214247</v>
      </c>
    </row>
    <row r="16" spans="2:10" s="50" customFormat="1" ht="11.25" customHeight="1">
      <c r="B16" s="68"/>
      <c r="C16" s="68" t="s">
        <v>109</v>
      </c>
      <c r="E16" s="121">
        <v>28050</v>
      </c>
      <c r="F16" s="122">
        <v>16715</v>
      </c>
      <c r="G16" s="122">
        <v>11335</v>
      </c>
      <c r="H16" s="122">
        <v>2966</v>
      </c>
      <c r="I16" s="122">
        <v>1767841.55</v>
      </c>
      <c r="J16" s="217">
        <v>72.18169820406271</v>
      </c>
    </row>
    <row r="17" spans="2:10" s="50" customFormat="1" ht="11.25" customHeight="1">
      <c r="B17" s="68"/>
      <c r="C17" s="68" t="s">
        <v>111</v>
      </c>
      <c r="E17" s="121">
        <v>20678</v>
      </c>
      <c r="F17" s="122">
        <v>13549</v>
      </c>
      <c r="G17" s="122">
        <v>7129</v>
      </c>
      <c r="H17" s="122">
        <v>2468</v>
      </c>
      <c r="I17" s="122">
        <v>1447868.92</v>
      </c>
      <c r="J17" s="217">
        <v>73.75285318480024</v>
      </c>
    </row>
    <row r="18" spans="2:10" s="50" customFormat="1" ht="11.25" customHeight="1">
      <c r="B18" s="68"/>
      <c r="C18" s="68" t="s">
        <v>113</v>
      </c>
      <c r="E18" s="121">
        <v>11882</v>
      </c>
      <c r="F18" s="122">
        <v>7157</v>
      </c>
      <c r="G18" s="122">
        <v>4725</v>
      </c>
      <c r="H18" s="122">
        <v>1123</v>
      </c>
      <c r="I18" s="122">
        <v>781748.81</v>
      </c>
      <c r="J18" s="217">
        <v>72.4901302935985</v>
      </c>
    </row>
    <row r="19" spans="2:10" s="50" customFormat="1" ht="11.25" customHeight="1">
      <c r="B19" s="68"/>
      <c r="C19" s="68" t="s">
        <v>115</v>
      </c>
      <c r="E19" s="121">
        <v>6153</v>
      </c>
      <c r="F19" s="122">
        <v>4256</v>
      </c>
      <c r="G19" s="122">
        <v>1897</v>
      </c>
      <c r="H19" s="122">
        <v>770</v>
      </c>
      <c r="I19" s="122">
        <v>476753.07</v>
      </c>
      <c r="J19" s="217">
        <v>76.61570295436258</v>
      </c>
    </row>
    <row r="20" spans="2:10" s="50" customFormat="1" ht="11.25" customHeight="1">
      <c r="B20" s="68"/>
      <c r="C20" s="68" t="s">
        <v>117</v>
      </c>
      <c r="E20" s="121">
        <v>9440</v>
      </c>
      <c r="F20" s="122">
        <v>6170</v>
      </c>
      <c r="G20" s="122">
        <v>3270</v>
      </c>
      <c r="H20" s="122">
        <v>1013</v>
      </c>
      <c r="I20" s="122">
        <v>706763.74</v>
      </c>
      <c r="J20" s="217">
        <v>78.12732776518693</v>
      </c>
    </row>
    <row r="21" spans="2:10" s="50" customFormat="1" ht="11.25" customHeight="1">
      <c r="B21" s="68"/>
      <c r="C21" s="68" t="s">
        <v>119</v>
      </c>
      <c r="E21" s="121">
        <v>18837</v>
      </c>
      <c r="F21" s="122">
        <v>12589</v>
      </c>
      <c r="G21" s="122">
        <v>6248</v>
      </c>
      <c r="H21" s="122">
        <v>2488</v>
      </c>
      <c r="I21" s="122">
        <v>1281032.79</v>
      </c>
      <c r="J21" s="217">
        <v>70.39969452085752</v>
      </c>
    </row>
    <row r="22" spans="2:10" s="50" customFormat="1" ht="11.25" customHeight="1">
      <c r="B22" s="68"/>
      <c r="C22" s="68" t="s">
        <v>121</v>
      </c>
      <c r="E22" s="121">
        <v>8390</v>
      </c>
      <c r="F22" s="122">
        <v>5373</v>
      </c>
      <c r="G22" s="122">
        <v>3017</v>
      </c>
      <c r="H22" s="122">
        <v>1020</v>
      </c>
      <c r="I22" s="122">
        <v>567095.15</v>
      </c>
      <c r="J22" s="217">
        <v>73.16257109929737</v>
      </c>
    </row>
    <row r="23" spans="2:10" s="50" customFormat="1" ht="11.25" customHeight="1">
      <c r="B23" s="68"/>
      <c r="C23" s="68" t="s">
        <v>122</v>
      </c>
      <c r="E23" s="121">
        <v>12238</v>
      </c>
      <c r="F23" s="122">
        <v>7666</v>
      </c>
      <c r="G23" s="122">
        <v>4572</v>
      </c>
      <c r="H23" s="122">
        <v>1360</v>
      </c>
      <c r="I23" s="122">
        <v>821193.47</v>
      </c>
      <c r="J23" s="217">
        <v>73.91175941857777</v>
      </c>
    </row>
    <row r="24" spans="2:10" s="50" customFormat="1" ht="11.25" customHeight="1">
      <c r="B24" s="68"/>
      <c r="C24" s="68" t="s">
        <v>124</v>
      </c>
      <c r="E24" s="121">
        <v>14906</v>
      </c>
      <c r="F24" s="122">
        <v>10372</v>
      </c>
      <c r="G24" s="122">
        <v>4534</v>
      </c>
      <c r="H24" s="122">
        <v>1535</v>
      </c>
      <c r="I24" s="122">
        <v>1185571.89</v>
      </c>
      <c r="J24" s="217">
        <v>75.42770974227746</v>
      </c>
    </row>
    <row r="25" spans="2:10" s="50" customFormat="1" ht="11.25" customHeight="1">
      <c r="B25" s="68"/>
      <c r="C25" s="68" t="s">
        <v>126</v>
      </c>
      <c r="E25" s="121">
        <v>37378</v>
      </c>
      <c r="F25" s="122">
        <v>22588</v>
      </c>
      <c r="G25" s="122">
        <v>14790</v>
      </c>
      <c r="H25" s="122">
        <v>3951</v>
      </c>
      <c r="I25" s="122">
        <v>2317885.73</v>
      </c>
      <c r="J25" s="217">
        <v>69.06090512871613</v>
      </c>
    </row>
    <row r="26" spans="2:10" s="50" customFormat="1" ht="11.25" customHeight="1">
      <c r="B26" s="68"/>
      <c r="C26" s="68" t="s">
        <v>128</v>
      </c>
      <c r="E26" s="121">
        <v>24999</v>
      </c>
      <c r="F26" s="122">
        <v>14483</v>
      </c>
      <c r="G26" s="122">
        <v>10516</v>
      </c>
      <c r="H26" s="122">
        <v>2713</v>
      </c>
      <c r="I26" s="122">
        <v>1532195.74</v>
      </c>
      <c r="J26" s="217">
        <v>73.43885111063456</v>
      </c>
    </row>
    <row r="27" spans="2:10" s="50" customFormat="1" ht="11.25" customHeight="1">
      <c r="B27" s="68"/>
      <c r="C27" s="68" t="s">
        <v>129</v>
      </c>
      <c r="E27" s="121">
        <v>8466</v>
      </c>
      <c r="F27" s="122">
        <v>5912</v>
      </c>
      <c r="G27" s="122">
        <v>2554</v>
      </c>
      <c r="H27" s="122">
        <v>1071</v>
      </c>
      <c r="I27" s="122">
        <v>637784.18</v>
      </c>
      <c r="J27" s="217">
        <v>74.62411323952087</v>
      </c>
    </row>
    <row r="28" spans="2:10" s="50" customFormat="1" ht="11.25" customHeight="1">
      <c r="B28" s="68"/>
      <c r="C28" s="68" t="s">
        <v>131</v>
      </c>
      <c r="E28" s="121">
        <v>13248</v>
      </c>
      <c r="F28" s="122">
        <v>7988</v>
      </c>
      <c r="G28" s="122">
        <v>5260</v>
      </c>
      <c r="H28" s="122">
        <v>1380</v>
      </c>
      <c r="I28" s="122">
        <v>774646.09</v>
      </c>
      <c r="J28" s="217">
        <v>66.45758000639559</v>
      </c>
    </row>
    <row r="29" spans="2:10" s="50" customFormat="1" ht="11.25" customHeight="1">
      <c r="B29" s="68"/>
      <c r="C29" s="68" t="s">
        <v>218</v>
      </c>
      <c r="E29" s="121">
        <v>5550</v>
      </c>
      <c r="F29" s="122">
        <v>3581</v>
      </c>
      <c r="G29" s="122">
        <v>1969</v>
      </c>
      <c r="H29" s="122">
        <v>403</v>
      </c>
      <c r="I29" s="122">
        <v>487977.67</v>
      </c>
      <c r="J29" s="217">
        <v>87.75066502967054</v>
      </c>
    </row>
    <row r="30" spans="2:10" s="50" customFormat="1" ht="11.25" customHeight="1">
      <c r="B30" s="68"/>
      <c r="C30" s="68" t="s">
        <v>133</v>
      </c>
      <c r="E30" s="121">
        <v>9145</v>
      </c>
      <c r="F30" s="122">
        <v>5754</v>
      </c>
      <c r="G30" s="122">
        <v>3391</v>
      </c>
      <c r="H30" s="122">
        <v>784</v>
      </c>
      <c r="I30" s="122">
        <v>656958.1</v>
      </c>
      <c r="J30" s="217">
        <v>75.54895947785303</v>
      </c>
    </row>
    <row r="31" spans="2:10" s="50" customFormat="1" ht="11.25" customHeight="1">
      <c r="B31" s="68"/>
      <c r="C31" s="68" t="s">
        <v>219</v>
      </c>
      <c r="E31" s="121">
        <v>10984</v>
      </c>
      <c r="F31" s="122">
        <v>7730</v>
      </c>
      <c r="G31" s="122">
        <v>3254</v>
      </c>
      <c r="H31" s="122">
        <v>1086</v>
      </c>
      <c r="I31" s="122">
        <v>927600.07</v>
      </c>
      <c r="J31" s="217">
        <v>80.68889298213298</v>
      </c>
    </row>
    <row r="32" spans="2:10" s="50" customFormat="1" ht="11.25" customHeight="1">
      <c r="B32" s="68"/>
      <c r="C32" s="68" t="s">
        <v>220</v>
      </c>
      <c r="E32" s="121">
        <v>8032</v>
      </c>
      <c r="F32" s="122">
        <v>5352</v>
      </c>
      <c r="G32" s="122">
        <v>2680</v>
      </c>
      <c r="H32" s="122">
        <v>716</v>
      </c>
      <c r="I32" s="122">
        <v>671847.98</v>
      </c>
      <c r="J32" s="217">
        <v>83.33773807636062</v>
      </c>
    </row>
    <row r="33" spans="2:10" s="50" customFormat="1" ht="11.25" customHeight="1">
      <c r="B33" s="68"/>
      <c r="C33" s="68"/>
      <c r="E33" s="121"/>
      <c r="F33" s="122"/>
      <c r="G33" s="122"/>
      <c r="H33" s="122"/>
      <c r="I33" s="122"/>
      <c r="J33" s="217"/>
    </row>
    <row r="34" spans="2:10" s="52" customFormat="1" ht="11.25" customHeight="1">
      <c r="B34" s="51" t="s">
        <v>141</v>
      </c>
      <c r="C34" s="51"/>
      <c r="E34" s="127">
        <v>18734</v>
      </c>
      <c r="F34" s="212">
        <v>12276</v>
      </c>
      <c r="G34" s="212">
        <v>6458</v>
      </c>
      <c r="H34" s="212">
        <v>2055</v>
      </c>
      <c r="I34" s="212">
        <v>1227134.44</v>
      </c>
      <c r="J34" s="213">
        <v>67.65069209084285</v>
      </c>
    </row>
    <row r="35" spans="2:10" s="50" customFormat="1" ht="11.25" customHeight="1">
      <c r="B35" s="68"/>
      <c r="C35" s="68" t="s">
        <v>433</v>
      </c>
      <c r="E35" s="121">
        <v>2761</v>
      </c>
      <c r="F35" s="122">
        <v>1780</v>
      </c>
      <c r="G35" s="122">
        <v>981</v>
      </c>
      <c r="H35" s="122">
        <v>255</v>
      </c>
      <c r="I35" s="122">
        <v>190906.96</v>
      </c>
      <c r="J35" s="217">
        <v>70.56251975139577</v>
      </c>
    </row>
    <row r="36" spans="2:10" s="50" customFormat="1" ht="11.25" customHeight="1">
      <c r="B36" s="68"/>
      <c r="C36" s="68" t="s">
        <v>145</v>
      </c>
      <c r="E36" s="121">
        <v>6529</v>
      </c>
      <c r="F36" s="122">
        <v>4304</v>
      </c>
      <c r="G36" s="122">
        <v>2225</v>
      </c>
      <c r="H36" s="122">
        <v>734</v>
      </c>
      <c r="I36" s="122">
        <v>395422.39</v>
      </c>
      <c r="J36" s="217">
        <v>62.72313775685128</v>
      </c>
    </row>
    <row r="37" spans="2:10" s="50" customFormat="1" ht="11.25" customHeight="1">
      <c r="B37" s="68"/>
      <c r="C37" s="68" t="s">
        <v>147</v>
      </c>
      <c r="E37" s="121">
        <v>5893</v>
      </c>
      <c r="F37" s="122">
        <v>3941</v>
      </c>
      <c r="G37" s="122">
        <v>1952</v>
      </c>
      <c r="H37" s="122">
        <v>629</v>
      </c>
      <c r="I37" s="122">
        <v>414697.99</v>
      </c>
      <c r="J37" s="217">
        <v>70.83038135489703</v>
      </c>
    </row>
    <row r="38" spans="2:10" s="50" customFormat="1" ht="11.25" customHeight="1">
      <c r="B38" s="68"/>
      <c r="C38" s="68" t="s">
        <v>149</v>
      </c>
      <c r="E38" s="121">
        <v>3551</v>
      </c>
      <c r="F38" s="122">
        <v>2251</v>
      </c>
      <c r="G38" s="122">
        <v>1300</v>
      </c>
      <c r="H38" s="122">
        <v>437</v>
      </c>
      <c r="I38" s="122">
        <v>226107.1</v>
      </c>
      <c r="J38" s="217">
        <v>68.9838153356328</v>
      </c>
    </row>
    <row r="39" spans="2:10" s="50" customFormat="1" ht="11.25" customHeight="1">
      <c r="B39" s="68"/>
      <c r="C39" s="68"/>
      <c r="E39" s="121"/>
      <c r="F39" s="171"/>
      <c r="G39" s="171"/>
      <c r="H39" s="171"/>
      <c r="I39" s="171"/>
      <c r="J39" s="217"/>
    </row>
    <row r="40" spans="2:10" s="52" customFormat="1" ht="11.25" customHeight="1">
      <c r="B40" s="51" t="s">
        <v>152</v>
      </c>
      <c r="C40" s="51"/>
      <c r="E40" s="127">
        <v>10884</v>
      </c>
      <c r="F40" s="212">
        <v>7274</v>
      </c>
      <c r="G40" s="212">
        <v>3610</v>
      </c>
      <c r="H40" s="212">
        <v>1087</v>
      </c>
      <c r="I40" s="212">
        <v>836997.98</v>
      </c>
      <c r="J40" s="213">
        <v>77.51820787211106</v>
      </c>
    </row>
    <row r="41" spans="2:10" s="50" customFormat="1" ht="11.25" customHeight="1">
      <c r="B41" s="68"/>
      <c r="C41" s="68" t="s">
        <v>154</v>
      </c>
      <c r="E41" s="121">
        <v>4128</v>
      </c>
      <c r="F41" s="122">
        <v>2767</v>
      </c>
      <c r="G41" s="122">
        <v>1361</v>
      </c>
      <c r="H41" s="122">
        <v>419</v>
      </c>
      <c r="I41" s="122">
        <v>311018.54</v>
      </c>
      <c r="J41" s="217">
        <v>78.27923678096177</v>
      </c>
    </row>
    <row r="42" spans="2:10" s="50" customFormat="1" ht="11.25" customHeight="1">
      <c r="B42" s="68"/>
      <c r="C42" s="68" t="s">
        <v>156</v>
      </c>
      <c r="E42" s="121">
        <v>2412</v>
      </c>
      <c r="F42" s="122">
        <v>1732</v>
      </c>
      <c r="G42" s="122">
        <v>680</v>
      </c>
      <c r="H42" s="122">
        <v>260</v>
      </c>
      <c r="I42" s="122">
        <v>202623.37</v>
      </c>
      <c r="J42" s="217">
        <v>78.88362875701861</v>
      </c>
    </row>
    <row r="43" spans="2:10" s="50" customFormat="1" ht="11.25" customHeight="1">
      <c r="B43" s="68"/>
      <c r="C43" s="68" t="s">
        <v>157</v>
      </c>
      <c r="E43" s="121">
        <v>4344</v>
      </c>
      <c r="F43" s="122">
        <v>2775</v>
      </c>
      <c r="G43" s="122">
        <v>1569</v>
      </c>
      <c r="H43" s="122">
        <v>408</v>
      </c>
      <c r="I43" s="122">
        <v>323356.07</v>
      </c>
      <c r="J43" s="217">
        <v>75.9442598494609</v>
      </c>
    </row>
    <row r="44" spans="2:10" s="50" customFormat="1" ht="11.25" customHeight="1">
      <c r="B44" s="68"/>
      <c r="C44" s="68"/>
      <c r="E44" s="121"/>
      <c r="F44" s="122"/>
      <c r="G44" s="122"/>
      <c r="H44" s="122"/>
      <c r="I44" s="122"/>
      <c r="J44" s="217"/>
    </row>
    <row r="45" spans="2:10" s="52" customFormat="1" ht="11.25" customHeight="1">
      <c r="B45" s="51" t="s">
        <v>160</v>
      </c>
      <c r="C45" s="51"/>
      <c r="E45" s="127">
        <v>10287</v>
      </c>
      <c r="F45" s="212">
        <v>6943</v>
      </c>
      <c r="G45" s="212">
        <v>3344</v>
      </c>
      <c r="H45" s="212">
        <v>1586</v>
      </c>
      <c r="I45" s="212">
        <v>703932.08</v>
      </c>
      <c r="J45" s="213">
        <v>73.79948570745127</v>
      </c>
    </row>
    <row r="46" spans="2:10" s="50" customFormat="1" ht="11.25" customHeight="1">
      <c r="B46" s="68"/>
      <c r="C46" s="68" t="s">
        <v>162</v>
      </c>
      <c r="E46" s="121">
        <v>8835</v>
      </c>
      <c r="F46" s="122">
        <v>6007</v>
      </c>
      <c r="G46" s="122">
        <v>2828</v>
      </c>
      <c r="H46" s="122">
        <v>1416</v>
      </c>
      <c r="I46" s="122">
        <v>589726.32</v>
      </c>
      <c r="J46" s="218">
        <v>72.72584171403585</v>
      </c>
    </row>
    <row r="47" spans="2:10" s="50" customFormat="1" ht="11.25" customHeight="1">
      <c r="B47" s="68"/>
      <c r="C47" s="68" t="s">
        <v>164</v>
      </c>
      <c r="E47" s="121">
        <v>1452</v>
      </c>
      <c r="F47" s="122">
        <v>936</v>
      </c>
      <c r="G47" s="122">
        <v>516</v>
      </c>
      <c r="H47" s="122">
        <v>170</v>
      </c>
      <c r="I47" s="122">
        <v>114205.76</v>
      </c>
      <c r="J47" s="217">
        <v>80.1194275712962</v>
      </c>
    </row>
    <row r="48" spans="2:10" s="50" customFormat="1" ht="11.25" customHeight="1">
      <c r="B48" s="68"/>
      <c r="C48" s="68"/>
      <c r="E48" s="121"/>
      <c r="F48" s="122"/>
      <c r="G48" s="122"/>
      <c r="H48" s="122"/>
      <c r="I48" s="122"/>
      <c r="J48" s="217"/>
    </row>
    <row r="49" spans="2:10" s="52" customFormat="1" ht="11.25" customHeight="1">
      <c r="B49" s="51" t="s">
        <v>167</v>
      </c>
      <c r="C49" s="51"/>
      <c r="E49" s="127">
        <v>8799</v>
      </c>
      <c r="F49" s="212">
        <v>5510</v>
      </c>
      <c r="G49" s="212">
        <v>3289</v>
      </c>
      <c r="H49" s="212">
        <v>978</v>
      </c>
      <c r="I49" s="212">
        <v>601241.88</v>
      </c>
      <c r="J49" s="213">
        <v>74.29815289248796</v>
      </c>
    </row>
    <row r="50" spans="2:10" s="50" customFormat="1" ht="11.25" customHeight="1">
      <c r="B50" s="68"/>
      <c r="C50" s="68" t="s">
        <v>169</v>
      </c>
      <c r="E50" s="121">
        <v>6800</v>
      </c>
      <c r="F50" s="122">
        <v>4198</v>
      </c>
      <c r="G50" s="122">
        <v>2602</v>
      </c>
      <c r="H50" s="122">
        <v>758</v>
      </c>
      <c r="I50" s="122">
        <v>451752.13</v>
      </c>
      <c r="J50" s="217">
        <v>73.17199613544784</v>
      </c>
    </row>
    <row r="51" spans="2:10" s="50" customFormat="1" ht="11.25" customHeight="1">
      <c r="B51" s="68"/>
      <c r="C51" s="68" t="s">
        <v>171</v>
      </c>
      <c r="E51" s="121">
        <v>1999</v>
      </c>
      <c r="F51" s="122">
        <v>1312</v>
      </c>
      <c r="G51" s="122">
        <v>687</v>
      </c>
      <c r="H51" s="122">
        <v>220</v>
      </c>
      <c r="I51" s="122">
        <v>149489.75</v>
      </c>
      <c r="J51" s="217">
        <v>77.86995515695068</v>
      </c>
    </row>
    <row r="52" spans="2:10" s="50" customFormat="1" ht="11.25" customHeight="1">
      <c r="B52" s="68"/>
      <c r="C52" s="68"/>
      <c r="E52" s="121"/>
      <c r="F52" s="122"/>
      <c r="G52" s="122"/>
      <c r="H52" s="122"/>
      <c r="I52" s="122"/>
      <c r="J52" s="217"/>
    </row>
    <row r="53" spans="2:10" s="52" customFormat="1" ht="11.25" customHeight="1">
      <c r="B53" s="51" t="s">
        <v>173</v>
      </c>
      <c r="C53" s="51"/>
      <c r="E53" s="127">
        <v>12972</v>
      </c>
      <c r="F53" s="212">
        <v>8162</v>
      </c>
      <c r="G53" s="212">
        <v>4810</v>
      </c>
      <c r="H53" s="212">
        <v>1292</v>
      </c>
      <c r="I53" s="212">
        <v>920894.65</v>
      </c>
      <c r="J53" s="213">
        <v>76.64737572635096</v>
      </c>
    </row>
    <row r="54" spans="2:10" s="50" customFormat="1" ht="11.25" customHeight="1">
      <c r="B54" s="68"/>
      <c r="C54" s="68" t="s">
        <v>175</v>
      </c>
      <c r="E54" s="121">
        <v>5373</v>
      </c>
      <c r="F54" s="122">
        <v>3354</v>
      </c>
      <c r="G54" s="122">
        <v>2019</v>
      </c>
      <c r="H54" s="122">
        <v>538</v>
      </c>
      <c r="I54" s="122">
        <v>378965.86</v>
      </c>
      <c r="J54" s="217">
        <v>77.10919540229885</v>
      </c>
    </row>
    <row r="55" spans="2:10" s="50" customFormat="1" ht="11.25" customHeight="1">
      <c r="B55" s="68"/>
      <c r="C55" s="68" t="s">
        <v>177</v>
      </c>
      <c r="E55" s="121">
        <v>2482</v>
      </c>
      <c r="F55" s="122">
        <v>1586</v>
      </c>
      <c r="G55" s="122">
        <v>896</v>
      </c>
      <c r="H55" s="122">
        <v>228</v>
      </c>
      <c r="I55" s="122">
        <v>174465.25</v>
      </c>
      <c r="J55" s="217">
        <v>74.75126601131963</v>
      </c>
    </row>
    <row r="56" spans="2:10" s="50" customFormat="1" ht="11.25" customHeight="1">
      <c r="B56" s="68"/>
      <c r="C56" s="68" t="s">
        <v>179</v>
      </c>
      <c r="E56" s="121">
        <v>4005</v>
      </c>
      <c r="F56" s="122">
        <v>2513</v>
      </c>
      <c r="G56" s="122">
        <v>1492</v>
      </c>
      <c r="H56" s="122">
        <v>405</v>
      </c>
      <c r="I56" s="122">
        <v>281448.35</v>
      </c>
      <c r="J56" s="217">
        <v>76.33059116127798</v>
      </c>
    </row>
    <row r="57" spans="2:10" s="50" customFormat="1" ht="11.25" customHeight="1">
      <c r="B57" s="68"/>
      <c r="C57" s="68" t="s">
        <v>180</v>
      </c>
      <c r="E57" s="121">
        <v>1112</v>
      </c>
      <c r="F57" s="122">
        <v>709</v>
      </c>
      <c r="G57" s="122">
        <v>403</v>
      </c>
      <c r="H57" s="122">
        <v>121</v>
      </c>
      <c r="I57" s="122">
        <v>86015.19</v>
      </c>
      <c r="J57" s="217">
        <v>79.94241842610364</v>
      </c>
    </row>
    <row r="58" spans="2:10" s="50" customFormat="1" ht="11.25" customHeight="1">
      <c r="B58" s="68"/>
      <c r="C58" s="68"/>
      <c r="E58" s="121"/>
      <c r="F58" s="122"/>
      <c r="G58" s="122"/>
      <c r="H58" s="122"/>
      <c r="I58" s="122"/>
      <c r="J58" s="217"/>
    </row>
    <row r="59" spans="2:10" s="52" customFormat="1" ht="11.25" customHeight="1">
      <c r="B59" s="51" t="s">
        <v>181</v>
      </c>
      <c r="C59" s="51"/>
      <c r="E59" s="127">
        <v>18165</v>
      </c>
      <c r="F59" s="212">
        <v>11586</v>
      </c>
      <c r="G59" s="212">
        <v>6579</v>
      </c>
      <c r="H59" s="212">
        <v>1944</v>
      </c>
      <c r="I59" s="212">
        <v>1274181.58</v>
      </c>
      <c r="J59" s="213">
        <v>74.31661209561182</v>
      </c>
    </row>
    <row r="60" spans="2:10" s="50" customFormat="1" ht="11.25" customHeight="1">
      <c r="B60" s="68"/>
      <c r="C60" s="68" t="s">
        <v>182</v>
      </c>
      <c r="E60" s="121">
        <v>4558</v>
      </c>
      <c r="F60" s="122">
        <v>3049</v>
      </c>
      <c r="G60" s="122">
        <v>1509</v>
      </c>
      <c r="H60" s="122">
        <v>438</v>
      </c>
      <c r="I60" s="122">
        <v>356629.41</v>
      </c>
      <c r="J60" s="217">
        <v>78.0894853193013</v>
      </c>
    </row>
    <row r="61" spans="2:10" s="50" customFormat="1" ht="11.25" customHeight="1">
      <c r="B61" s="68"/>
      <c r="C61" s="68" t="s">
        <v>183</v>
      </c>
      <c r="E61" s="121">
        <v>817</v>
      </c>
      <c r="F61" s="122">
        <v>565</v>
      </c>
      <c r="G61" s="122">
        <v>252</v>
      </c>
      <c r="H61" s="122">
        <v>74</v>
      </c>
      <c r="I61" s="122">
        <v>68391.56</v>
      </c>
      <c r="J61" s="217">
        <v>78.62607846329155</v>
      </c>
    </row>
    <row r="62" spans="2:10" s="50" customFormat="1" ht="11.25" customHeight="1">
      <c r="B62" s="68"/>
      <c r="C62" s="68" t="s">
        <v>184</v>
      </c>
      <c r="E62" s="121">
        <v>6193</v>
      </c>
      <c r="F62" s="122">
        <v>3853</v>
      </c>
      <c r="G62" s="122">
        <v>2340</v>
      </c>
      <c r="H62" s="122">
        <v>554</v>
      </c>
      <c r="I62" s="122">
        <v>407633.75</v>
      </c>
      <c r="J62" s="217">
        <v>70.66925744644219</v>
      </c>
    </row>
    <row r="63" spans="2:10" s="50" customFormat="1" ht="11.25" customHeight="1">
      <c r="B63" s="68"/>
      <c r="C63" s="68" t="s">
        <v>185</v>
      </c>
      <c r="E63" s="121">
        <v>5924</v>
      </c>
      <c r="F63" s="122">
        <v>3657</v>
      </c>
      <c r="G63" s="122">
        <v>2267</v>
      </c>
      <c r="H63" s="122">
        <v>796</v>
      </c>
      <c r="I63" s="122">
        <v>392142.39</v>
      </c>
      <c r="J63" s="217">
        <v>74.49983511047597</v>
      </c>
    </row>
    <row r="64" spans="2:10" s="50" customFormat="1" ht="11.25" customHeight="1">
      <c r="B64" s="68"/>
      <c r="C64" s="68" t="s">
        <v>186</v>
      </c>
      <c r="E64" s="121">
        <v>269</v>
      </c>
      <c r="F64" s="122">
        <v>179</v>
      </c>
      <c r="G64" s="122">
        <v>90</v>
      </c>
      <c r="H64" s="122">
        <v>29</v>
      </c>
      <c r="I64" s="122">
        <v>22256.04</v>
      </c>
      <c r="J64" s="217">
        <v>78.91260162601627</v>
      </c>
    </row>
    <row r="65" spans="2:10" s="50" customFormat="1" ht="11.25" customHeight="1">
      <c r="B65" s="68"/>
      <c r="C65" s="68" t="s">
        <v>187</v>
      </c>
      <c r="E65" s="121">
        <v>236</v>
      </c>
      <c r="F65" s="122">
        <v>155</v>
      </c>
      <c r="G65" s="122">
        <v>81</v>
      </c>
      <c r="H65" s="122">
        <v>22</v>
      </c>
      <c r="I65" s="122">
        <v>18140.84</v>
      </c>
      <c r="J65" s="217">
        <v>74.86535008976661</v>
      </c>
    </row>
    <row r="66" spans="2:10" s="50" customFormat="1" ht="11.25" customHeight="1">
      <c r="B66" s="68"/>
      <c r="C66" s="68" t="s">
        <v>188</v>
      </c>
      <c r="E66" s="121">
        <v>80</v>
      </c>
      <c r="F66" s="122">
        <v>58</v>
      </c>
      <c r="G66" s="122">
        <v>22</v>
      </c>
      <c r="H66" s="122">
        <v>15</v>
      </c>
      <c r="I66" s="122">
        <v>2664.81</v>
      </c>
      <c r="J66" s="217">
        <v>40.72494669509595</v>
      </c>
    </row>
    <row r="67" spans="2:10" s="50" customFormat="1" ht="11.25" customHeight="1">
      <c r="B67" s="68"/>
      <c r="C67" s="68" t="s">
        <v>189</v>
      </c>
      <c r="E67" s="121">
        <v>88</v>
      </c>
      <c r="F67" s="122">
        <v>70</v>
      </c>
      <c r="G67" s="122">
        <v>18</v>
      </c>
      <c r="H67" s="122">
        <v>16</v>
      </c>
      <c r="I67" s="122">
        <v>6322.78</v>
      </c>
      <c r="J67" s="217">
        <v>73.9413680781759</v>
      </c>
    </row>
    <row r="68" spans="5:10" s="50" customFormat="1" ht="10.5" customHeight="1">
      <c r="E68" s="219"/>
      <c r="F68" s="118"/>
      <c r="G68" s="118"/>
      <c r="H68" s="118"/>
      <c r="I68" s="118"/>
      <c r="J68" s="118"/>
    </row>
    <row r="69" spans="1:10" s="50" customFormat="1" ht="11.25" customHeight="1">
      <c r="A69" s="220"/>
      <c r="B69" s="57" t="s">
        <v>190</v>
      </c>
      <c r="C69" s="57"/>
      <c r="D69" s="220"/>
      <c r="E69" s="221">
        <v>5073</v>
      </c>
      <c r="F69" s="222">
        <v>3345</v>
      </c>
      <c r="G69" s="222">
        <v>1728</v>
      </c>
      <c r="H69" s="222">
        <v>572</v>
      </c>
      <c r="I69" s="222">
        <v>296380.4</v>
      </c>
      <c r="J69" s="223">
        <v>60.84109944555857</v>
      </c>
    </row>
    <row r="70" spans="1:10" s="50" customFormat="1" ht="11.25" customHeight="1">
      <c r="A70" s="220"/>
      <c r="B70" s="62"/>
      <c r="C70" s="62" t="s">
        <v>434</v>
      </c>
      <c r="D70" s="220"/>
      <c r="E70" s="224">
        <v>5073</v>
      </c>
      <c r="F70" s="225">
        <v>3345</v>
      </c>
      <c r="G70" s="225">
        <v>1728</v>
      </c>
      <c r="H70" s="225">
        <v>572</v>
      </c>
      <c r="I70" s="225">
        <v>296380.4</v>
      </c>
      <c r="J70" s="226">
        <v>60.84109944555857</v>
      </c>
    </row>
    <row r="71" spans="5:10" s="50" customFormat="1" ht="11.25" customHeight="1">
      <c r="E71" s="227"/>
      <c r="F71" s="120"/>
      <c r="G71" s="120"/>
      <c r="H71" s="120"/>
      <c r="I71" s="120"/>
      <c r="J71" s="120"/>
    </row>
    <row r="72" spans="2:10" s="52" customFormat="1" ht="11.25" customHeight="1">
      <c r="B72" s="51" t="s">
        <v>95</v>
      </c>
      <c r="C72" s="51"/>
      <c r="E72" s="127">
        <v>4289</v>
      </c>
      <c r="F72" s="212">
        <v>3191</v>
      </c>
      <c r="G72" s="212">
        <v>1098</v>
      </c>
      <c r="H72" s="212">
        <v>567</v>
      </c>
      <c r="I72" s="212">
        <v>371902.47</v>
      </c>
      <c r="J72" s="228">
        <v>82.63760966623998</v>
      </c>
    </row>
    <row r="73" spans="2:10" s="50" customFormat="1" ht="11.25" customHeight="1">
      <c r="B73" s="68"/>
      <c r="C73" s="68" t="s">
        <v>97</v>
      </c>
      <c r="E73" s="121">
        <v>580</v>
      </c>
      <c r="F73" s="122">
        <v>444</v>
      </c>
      <c r="G73" s="122">
        <v>136</v>
      </c>
      <c r="H73" s="122">
        <v>81</v>
      </c>
      <c r="I73" s="122">
        <v>50571.9</v>
      </c>
      <c r="J73" s="229">
        <v>78.7959274015051</v>
      </c>
    </row>
    <row r="74" spans="2:10" s="50" customFormat="1" ht="11.25" customHeight="1">
      <c r="B74" s="68"/>
      <c r="C74" s="68" t="s">
        <v>99</v>
      </c>
      <c r="E74" s="121">
        <v>418</v>
      </c>
      <c r="F74" s="122">
        <v>317</v>
      </c>
      <c r="G74" s="122">
        <v>101</v>
      </c>
      <c r="H74" s="122">
        <v>37</v>
      </c>
      <c r="I74" s="122">
        <v>37724.99</v>
      </c>
      <c r="J74" s="229">
        <v>81.36904761904762</v>
      </c>
    </row>
    <row r="75" spans="2:10" s="50" customFormat="1" ht="11.25" customHeight="1">
      <c r="B75" s="68"/>
      <c r="C75" s="68" t="s">
        <v>100</v>
      </c>
      <c r="E75" s="121">
        <v>1790</v>
      </c>
      <c r="F75" s="122">
        <v>1247</v>
      </c>
      <c r="G75" s="122">
        <v>543</v>
      </c>
      <c r="H75" s="122">
        <v>324</v>
      </c>
      <c r="I75" s="122">
        <v>128897.42</v>
      </c>
      <c r="J75" s="229">
        <v>79.72346197602171</v>
      </c>
    </row>
    <row r="76" spans="2:10" s="50" customFormat="1" ht="11.25" customHeight="1">
      <c r="B76" s="68"/>
      <c r="C76" s="68" t="s">
        <v>102</v>
      </c>
      <c r="E76" s="121">
        <v>978</v>
      </c>
      <c r="F76" s="122">
        <v>764</v>
      </c>
      <c r="G76" s="122">
        <v>214</v>
      </c>
      <c r="H76" s="122">
        <v>90</v>
      </c>
      <c r="I76" s="122">
        <v>94270.44</v>
      </c>
      <c r="J76" s="229">
        <v>84.00945744151319</v>
      </c>
    </row>
    <row r="77" spans="2:10" s="50" customFormat="1" ht="11.25" customHeight="1">
      <c r="B77" s="68"/>
      <c r="C77" s="68" t="s">
        <v>103</v>
      </c>
      <c r="E77" s="121">
        <v>523</v>
      </c>
      <c r="F77" s="122">
        <v>419</v>
      </c>
      <c r="G77" s="122">
        <v>104</v>
      </c>
      <c r="H77" s="122">
        <v>35</v>
      </c>
      <c r="I77" s="122">
        <v>60437.72</v>
      </c>
      <c r="J77" s="229">
        <v>92.00085324232083</v>
      </c>
    </row>
    <row r="78" spans="2:10" s="50" customFormat="1" ht="11.25" customHeight="1">
      <c r="B78" s="68"/>
      <c r="C78" s="68"/>
      <c r="E78" s="121"/>
      <c r="F78" s="122"/>
      <c r="G78" s="122"/>
      <c r="H78" s="122"/>
      <c r="I78" s="122"/>
      <c r="J78" s="229"/>
    </row>
    <row r="79" spans="2:10" s="52" customFormat="1" ht="11.25" customHeight="1">
      <c r="B79" s="51" t="s">
        <v>106</v>
      </c>
      <c r="C79" s="51"/>
      <c r="E79" s="127">
        <v>13471</v>
      </c>
      <c r="F79" s="212">
        <v>9198</v>
      </c>
      <c r="G79" s="212">
        <v>4273</v>
      </c>
      <c r="H79" s="212">
        <v>1330</v>
      </c>
      <c r="I79" s="212">
        <v>1121503.32</v>
      </c>
      <c r="J79" s="228">
        <v>81.63222947519174</v>
      </c>
    </row>
    <row r="80" spans="2:10" s="50" customFormat="1" ht="11.25" customHeight="1">
      <c r="B80" s="68"/>
      <c r="C80" s="68" t="s">
        <v>108</v>
      </c>
      <c r="E80" s="121">
        <v>2158</v>
      </c>
      <c r="F80" s="122">
        <v>1416</v>
      </c>
      <c r="G80" s="122">
        <v>742</v>
      </c>
      <c r="H80" s="122">
        <v>240</v>
      </c>
      <c r="I80" s="122">
        <v>155688.04</v>
      </c>
      <c r="J80" s="229">
        <v>74.72512080677919</v>
      </c>
    </row>
    <row r="81" spans="2:10" s="50" customFormat="1" ht="11.25" customHeight="1">
      <c r="B81" s="68"/>
      <c r="C81" s="68" t="s">
        <v>110</v>
      </c>
      <c r="E81" s="121">
        <v>1482</v>
      </c>
      <c r="F81" s="122">
        <v>1014</v>
      </c>
      <c r="G81" s="122">
        <v>468</v>
      </c>
      <c r="H81" s="122">
        <v>184</v>
      </c>
      <c r="I81" s="122">
        <v>116976.35</v>
      </c>
      <c r="J81" s="229">
        <v>78.5469834751149</v>
      </c>
    </row>
    <row r="82" spans="2:10" s="50" customFormat="1" ht="11.25" customHeight="1">
      <c r="B82" s="68"/>
      <c r="C82" s="68" t="s">
        <v>112</v>
      </c>
      <c r="E82" s="121">
        <v>2590</v>
      </c>
      <c r="F82" s="122">
        <v>1663</v>
      </c>
      <c r="G82" s="122">
        <v>927</v>
      </c>
      <c r="H82" s="122">
        <v>222</v>
      </c>
      <c r="I82" s="122">
        <v>199680.95</v>
      </c>
      <c r="J82" s="229">
        <v>79.52142775946346</v>
      </c>
    </row>
    <row r="83" spans="2:10" s="50" customFormat="1" ht="11.25" customHeight="1">
      <c r="B83" s="68"/>
      <c r="C83" s="68" t="s">
        <v>114</v>
      </c>
      <c r="E83" s="121">
        <v>1099</v>
      </c>
      <c r="F83" s="122">
        <v>774</v>
      </c>
      <c r="G83" s="122">
        <v>325</v>
      </c>
      <c r="H83" s="122">
        <v>107</v>
      </c>
      <c r="I83" s="122">
        <v>96418.2</v>
      </c>
      <c r="J83" s="229">
        <v>82.5137278828554</v>
      </c>
    </row>
    <row r="84" spans="2:10" s="50" customFormat="1" ht="11.25" customHeight="1">
      <c r="B84" s="68"/>
      <c r="C84" s="68" t="s">
        <v>116</v>
      </c>
      <c r="E84" s="121">
        <v>3043</v>
      </c>
      <c r="F84" s="122">
        <v>2063</v>
      </c>
      <c r="G84" s="122">
        <v>980</v>
      </c>
      <c r="H84" s="122">
        <v>285</v>
      </c>
      <c r="I84" s="122">
        <v>264896.5</v>
      </c>
      <c r="J84" s="229">
        <v>85.98165137614679</v>
      </c>
    </row>
    <row r="85" spans="2:10" s="50" customFormat="1" ht="11.25" customHeight="1">
      <c r="B85" s="68"/>
      <c r="C85" s="68" t="s">
        <v>118</v>
      </c>
      <c r="E85" s="121">
        <v>2459</v>
      </c>
      <c r="F85" s="122">
        <v>1809</v>
      </c>
      <c r="G85" s="122">
        <v>650</v>
      </c>
      <c r="H85" s="122">
        <v>244</v>
      </c>
      <c r="I85" s="122">
        <v>226892.56</v>
      </c>
      <c r="J85" s="229">
        <v>84.3418590143481</v>
      </c>
    </row>
    <row r="86" spans="2:10" s="50" customFormat="1" ht="11.25" customHeight="1">
      <c r="B86" s="68"/>
      <c r="C86" s="68" t="s">
        <v>120</v>
      </c>
      <c r="E86" s="121">
        <v>640</v>
      </c>
      <c r="F86" s="122">
        <v>459</v>
      </c>
      <c r="G86" s="122">
        <v>181</v>
      </c>
      <c r="H86" s="122">
        <v>48</v>
      </c>
      <c r="I86" s="122">
        <v>60950.72</v>
      </c>
      <c r="J86" s="229">
        <v>84.24821002386635</v>
      </c>
    </row>
    <row r="87" spans="2:10" s="50" customFormat="1" ht="11.25" customHeight="1">
      <c r="B87" s="68"/>
      <c r="C87" s="68"/>
      <c r="E87" s="121"/>
      <c r="F87" s="122"/>
      <c r="G87" s="122"/>
      <c r="H87" s="122"/>
      <c r="I87" s="122"/>
      <c r="J87" s="229"/>
    </row>
    <row r="88" spans="2:10" s="52" customFormat="1" ht="11.25" customHeight="1">
      <c r="B88" s="51" t="s">
        <v>123</v>
      </c>
      <c r="C88" s="51"/>
      <c r="E88" s="127">
        <v>5363</v>
      </c>
      <c r="F88" s="212">
        <v>3308</v>
      </c>
      <c r="G88" s="212">
        <v>2055</v>
      </c>
      <c r="H88" s="212">
        <v>537</v>
      </c>
      <c r="I88" s="212">
        <v>367458.82</v>
      </c>
      <c r="J88" s="228">
        <v>75.77966550072014</v>
      </c>
    </row>
    <row r="89" spans="2:10" s="50" customFormat="1" ht="11.25" customHeight="1">
      <c r="B89" s="68"/>
      <c r="C89" s="68" t="s">
        <v>125</v>
      </c>
      <c r="E89" s="121">
        <v>4922</v>
      </c>
      <c r="F89" s="122">
        <v>3007</v>
      </c>
      <c r="G89" s="122">
        <v>1915</v>
      </c>
      <c r="H89" s="122">
        <v>495</v>
      </c>
      <c r="I89" s="122">
        <v>332892.81</v>
      </c>
      <c r="J89" s="229">
        <v>75.64600738294152</v>
      </c>
    </row>
    <row r="90" spans="2:10" s="50" customFormat="1" ht="11.25" customHeight="1">
      <c r="B90" s="68"/>
      <c r="C90" s="68" t="s">
        <v>127</v>
      </c>
      <c r="E90" s="121">
        <v>441</v>
      </c>
      <c r="F90" s="122">
        <v>301</v>
      </c>
      <c r="G90" s="122">
        <v>140</v>
      </c>
      <c r="H90" s="122">
        <v>42</v>
      </c>
      <c r="I90" s="122">
        <v>34566.01</v>
      </c>
      <c r="J90" s="229">
        <v>77.09461611978337</v>
      </c>
    </row>
    <row r="91" spans="2:10" s="50" customFormat="1" ht="11.25" customHeight="1">
      <c r="B91" s="68"/>
      <c r="C91" s="68"/>
      <c r="E91" s="121"/>
      <c r="F91" s="122"/>
      <c r="G91" s="122"/>
      <c r="H91" s="122"/>
      <c r="I91" s="122"/>
      <c r="J91" s="229"/>
    </row>
    <row r="92" spans="2:10" s="52" customFormat="1" ht="11.25" customHeight="1">
      <c r="B92" s="51" t="s">
        <v>130</v>
      </c>
      <c r="C92" s="51"/>
      <c r="E92" s="127">
        <v>2707</v>
      </c>
      <c r="F92" s="212">
        <v>1815</v>
      </c>
      <c r="G92" s="212">
        <v>892</v>
      </c>
      <c r="H92" s="212">
        <v>234</v>
      </c>
      <c r="I92" s="212">
        <v>225684.32</v>
      </c>
      <c r="J92" s="228">
        <v>82.77895608090631</v>
      </c>
    </row>
    <row r="93" spans="2:10" s="50" customFormat="1" ht="11.25" customHeight="1">
      <c r="B93" s="68"/>
      <c r="C93" s="68" t="s">
        <v>132</v>
      </c>
      <c r="E93" s="121">
        <v>2707</v>
      </c>
      <c r="F93" s="122">
        <v>1815</v>
      </c>
      <c r="G93" s="122">
        <v>892</v>
      </c>
      <c r="H93" s="122">
        <v>234</v>
      </c>
      <c r="I93" s="122">
        <v>225684.32</v>
      </c>
      <c r="J93" s="229">
        <v>82.77895608090631</v>
      </c>
    </row>
    <row r="94" spans="2:10" s="50" customFormat="1" ht="11.25" customHeight="1">
      <c r="B94" s="68"/>
      <c r="C94" s="68"/>
      <c r="E94" s="121"/>
      <c r="F94" s="122"/>
      <c r="G94" s="122"/>
      <c r="H94" s="122"/>
      <c r="I94" s="122"/>
      <c r="J94" s="229"/>
    </row>
    <row r="95" spans="2:10" s="52" customFormat="1" ht="11.25" customHeight="1">
      <c r="B95" s="51" t="s">
        <v>135</v>
      </c>
      <c r="C95" s="51"/>
      <c r="E95" s="127">
        <v>9988</v>
      </c>
      <c r="F95" s="212">
        <v>6808</v>
      </c>
      <c r="G95" s="212">
        <v>3180</v>
      </c>
      <c r="H95" s="212">
        <v>824</v>
      </c>
      <c r="I95" s="212">
        <v>871318.21</v>
      </c>
      <c r="J95" s="228">
        <v>84.10446844239354</v>
      </c>
    </row>
    <row r="96" spans="2:10" s="50" customFormat="1" ht="11.25" customHeight="1">
      <c r="B96" s="68"/>
      <c r="C96" s="68" t="s">
        <v>137</v>
      </c>
      <c r="E96" s="121">
        <v>999</v>
      </c>
      <c r="F96" s="122">
        <v>639</v>
      </c>
      <c r="G96" s="122">
        <v>360</v>
      </c>
      <c r="H96" s="122">
        <v>94</v>
      </c>
      <c r="I96" s="122">
        <v>80746.66</v>
      </c>
      <c r="J96" s="229">
        <v>86.22309790845712</v>
      </c>
    </row>
    <row r="97" spans="2:10" s="50" customFormat="1" ht="11.25" customHeight="1">
      <c r="B97" s="68"/>
      <c r="C97" s="68" t="s">
        <v>139</v>
      </c>
      <c r="E97" s="121">
        <v>180</v>
      </c>
      <c r="F97" s="122">
        <v>108</v>
      </c>
      <c r="G97" s="122">
        <v>72</v>
      </c>
      <c r="H97" s="122">
        <v>16</v>
      </c>
      <c r="I97" s="122">
        <v>13182.25</v>
      </c>
      <c r="J97" s="229">
        <v>82.05574912891987</v>
      </c>
    </row>
    <row r="98" spans="2:10" s="50" customFormat="1" ht="11.25" customHeight="1">
      <c r="B98" s="68"/>
      <c r="C98" s="68" t="s">
        <v>140</v>
      </c>
      <c r="E98" s="121">
        <v>777</v>
      </c>
      <c r="F98" s="122">
        <v>544</v>
      </c>
      <c r="G98" s="122">
        <v>233</v>
      </c>
      <c r="H98" s="122">
        <v>50</v>
      </c>
      <c r="I98" s="122">
        <v>73346.82</v>
      </c>
      <c r="J98" s="229">
        <v>86.91651330098712</v>
      </c>
    </row>
    <row r="99" spans="2:10" s="50" customFormat="1" ht="11.25" customHeight="1">
      <c r="B99" s="68"/>
      <c r="C99" s="68" t="s">
        <v>142</v>
      </c>
      <c r="E99" s="121">
        <v>1634</v>
      </c>
      <c r="F99" s="122">
        <v>1188</v>
      </c>
      <c r="G99" s="122">
        <v>446</v>
      </c>
      <c r="H99" s="122">
        <v>103</v>
      </c>
      <c r="I99" s="122">
        <v>155116.48</v>
      </c>
      <c r="J99" s="229">
        <v>84.56264597302795</v>
      </c>
    </row>
    <row r="100" spans="2:10" s="50" customFormat="1" ht="11.25" customHeight="1">
      <c r="B100" s="68"/>
      <c r="C100" s="68" t="s">
        <v>144</v>
      </c>
      <c r="E100" s="121">
        <v>1565</v>
      </c>
      <c r="F100" s="122">
        <v>1014</v>
      </c>
      <c r="G100" s="122">
        <v>551</v>
      </c>
      <c r="H100" s="122">
        <v>152</v>
      </c>
      <c r="I100" s="122">
        <v>117873.62</v>
      </c>
      <c r="J100" s="229">
        <v>78.75988189351368</v>
      </c>
    </row>
    <row r="101" spans="2:10" s="50" customFormat="1" ht="11.25" customHeight="1">
      <c r="B101" s="68"/>
      <c r="C101" s="68" t="s">
        <v>146</v>
      </c>
      <c r="E101" s="121">
        <v>808</v>
      </c>
      <c r="F101" s="122">
        <v>582</v>
      </c>
      <c r="G101" s="122">
        <v>226</v>
      </c>
      <c r="H101" s="122">
        <v>55</v>
      </c>
      <c r="I101" s="122">
        <v>79404.92</v>
      </c>
      <c r="J101" s="229">
        <v>85.93538692712247</v>
      </c>
    </row>
    <row r="102" spans="2:10" s="50" customFormat="1" ht="11.25" customHeight="1">
      <c r="B102" s="68"/>
      <c r="C102" s="68" t="s">
        <v>148</v>
      </c>
      <c r="E102" s="121">
        <v>1184</v>
      </c>
      <c r="F102" s="122">
        <v>819</v>
      </c>
      <c r="G102" s="122">
        <v>365</v>
      </c>
      <c r="H102" s="122">
        <v>86</v>
      </c>
      <c r="I102" s="122">
        <v>100196.68</v>
      </c>
      <c r="J102" s="229">
        <v>80.73938840712003</v>
      </c>
    </row>
    <row r="103" spans="2:10" s="50" customFormat="1" ht="11.25" customHeight="1">
      <c r="B103" s="68"/>
      <c r="C103" s="68" t="s">
        <v>150</v>
      </c>
      <c r="E103" s="121">
        <v>1035</v>
      </c>
      <c r="F103" s="122">
        <v>709</v>
      </c>
      <c r="G103" s="122">
        <v>326</v>
      </c>
      <c r="H103" s="122">
        <v>98</v>
      </c>
      <c r="I103" s="122">
        <v>86887.73</v>
      </c>
      <c r="J103" s="229">
        <v>82.30088495575221</v>
      </c>
    </row>
    <row r="104" spans="2:10" s="50" customFormat="1" ht="11.25" customHeight="1">
      <c r="B104" s="68"/>
      <c r="C104" s="68" t="s">
        <v>151</v>
      </c>
      <c r="E104" s="121">
        <v>1270</v>
      </c>
      <c r="F104" s="122">
        <v>856</v>
      </c>
      <c r="G104" s="122">
        <v>414</v>
      </c>
      <c r="H104" s="122">
        <v>126</v>
      </c>
      <c r="I104" s="122">
        <v>117471.37</v>
      </c>
      <c r="J104" s="229">
        <v>88.74397194213064</v>
      </c>
    </row>
    <row r="105" spans="2:10" s="50" customFormat="1" ht="11.25" customHeight="1">
      <c r="B105" s="68"/>
      <c r="C105" s="68" t="s">
        <v>153</v>
      </c>
      <c r="E105" s="121">
        <v>144</v>
      </c>
      <c r="F105" s="122">
        <v>94</v>
      </c>
      <c r="G105" s="122">
        <v>50</v>
      </c>
      <c r="H105" s="122">
        <v>12</v>
      </c>
      <c r="I105" s="122">
        <v>13219.63</v>
      </c>
      <c r="J105" s="229">
        <v>88.44660194174757</v>
      </c>
    </row>
    <row r="106" spans="2:10" s="50" customFormat="1" ht="11.25" customHeight="1">
      <c r="B106" s="68"/>
      <c r="C106" s="68" t="s">
        <v>155</v>
      </c>
      <c r="E106" s="121">
        <v>392</v>
      </c>
      <c r="F106" s="122">
        <v>255</v>
      </c>
      <c r="G106" s="122">
        <v>137</v>
      </c>
      <c r="H106" s="122">
        <v>32</v>
      </c>
      <c r="I106" s="122">
        <v>33872.05</v>
      </c>
      <c r="J106" s="229">
        <v>86.14479970599045</v>
      </c>
    </row>
    <row r="107" spans="2:10" s="50" customFormat="1" ht="11.25" customHeight="1">
      <c r="B107" s="68"/>
      <c r="C107" s="68"/>
      <c r="E107" s="121"/>
      <c r="F107" s="122"/>
      <c r="G107" s="122"/>
      <c r="H107" s="122"/>
      <c r="I107" s="122"/>
      <c r="J107" s="229"/>
    </row>
    <row r="108" spans="2:10" s="52" customFormat="1" ht="11.25" customHeight="1">
      <c r="B108" s="51" t="s">
        <v>158</v>
      </c>
      <c r="C108" s="51"/>
      <c r="E108" s="127">
        <v>4398</v>
      </c>
      <c r="F108" s="212">
        <v>3110</v>
      </c>
      <c r="G108" s="212">
        <v>1288</v>
      </c>
      <c r="H108" s="212">
        <v>391</v>
      </c>
      <c r="I108" s="212">
        <v>414423.45</v>
      </c>
      <c r="J108" s="228">
        <v>89.45466590382125</v>
      </c>
    </row>
    <row r="109" spans="2:10" s="50" customFormat="1" ht="11.25" customHeight="1">
      <c r="B109" s="68"/>
      <c r="C109" s="68" t="s">
        <v>159</v>
      </c>
      <c r="E109" s="121">
        <v>1122</v>
      </c>
      <c r="F109" s="122">
        <v>834</v>
      </c>
      <c r="G109" s="122">
        <v>288</v>
      </c>
      <c r="H109" s="122">
        <v>106</v>
      </c>
      <c r="I109" s="122">
        <v>110468</v>
      </c>
      <c r="J109" s="229">
        <v>91.09380291229259</v>
      </c>
    </row>
    <row r="110" spans="2:10" s="50" customFormat="1" ht="11.25" customHeight="1">
      <c r="B110" s="68"/>
      <c r="C110" s="68" t="s">
        <v>161</v>
      </c>
      <c r="E110" s="121">
        <v>567</v>
      </c>
      <c r="F110" s="122">
        <v>405</v>
      </c>
      <c r="G110" s="122">
        <v>162</v>
      </c>
      <c r="H110" s="122">
        <v>36</v>
      </c>
      <c r="I110" s="122">
        <v>54945.98</v>
      </c>
      <c r="J110" s="229">
        <v>88.48855653750283</v>
      </c>
    </row>
    <row r="111" spans="2:10" s="50" customFormat="1" ht="11.25" customHeight="1">
      <c r="B111" s="68"/>
      <c r="C111" s="68" t="s">
        <v>163</v>
      </c>
      <c r="E111" s="121">
        <v>288</v>
      </c>
      <c r="F111" s="122">
        <v>199</v>
      </c>
      <c r="G111" s="122">
        <v>89</v>
      </c>
      <c r="H111" s="122">
        <v>16</v>
      </c>
      <c r="I111" s="122">
        <v>25243.83</v>
      </c>
      <c r="J111" s="229">
        <v>88.68648130393096</v>
      </c>
    </row>
    <row r="112" spans="2:10" s="50" customFormat="1" ht="11.25" customHeight="1">
      <c r="B112" s="68"/>
      <c r="C112" s="68" t="s">
        <v>165</v>
      </c>
      <c r="E112" s="121">
        <v>398</v>
      </c>
      <c r="F112" s="122">
        <v>264</v>
      </c>
      <c r="G112" s="122">
        <v>134</v>
      </c>
      <c r="H112" s="122">
        <v>17</v>
      </c>
      <c r="I112" s="122">
        <v>38045.18</v>
      </c>
      <c r="J112" s="229">
        <v>88.81378844204123</v>
      </c>
    </row>
    <row r="113" spans="2:10" s="50" customFormat="1" ht="11.25" customHeight="1">
      <c r="B113" s="68"/>
      <c r="C113" s="68" t="s">
        <v>166</v>
      </c>
      <c r="E113" s="121">
        <v>598</v>
      </c>
      <c r="F113" s="122">
        <v>412</v>
      </c>
      <c r="G113" s="122">
        <v>186</v>
      </c>
      <c r="H113" s="122">
        <v>53</v>
      </c>
      <c r="I113" s="122">
        <v>54033.95</v>
      </c>
      <c r="J113" s="229">
        <v>86.59255898366605</v>
      </c>
    </row>
    <row r="114" spans="2:10" s="50" customFormat="1" ht="11.25" customHeight="1">
      <c r="B114" s="68"/>
      <c r="C114" s="68" t="s">
        <v>168</v>
      </c>
      <c r="E114" s="121">
        <v>878</v>
      </c>
      <c r="F114" s="122">
        <v>614</v>
      </c>
      <c r="G114" s="122">
        <v>264</v>
      </c>
      <c r="H114" s="122">
        <v>89</v>
      </c>
      <c r="I114" s="122">
        <v>82912.92</v>
      </c>
      <c r="J114" s="229">
        <v>89.3662078354258</v>
      </c>
    </row>
    <row r="115" spans="2:10" s="50" customFormat="1" ht="11.25" customHeight="1">
      <c r="B115" s="68"/>
      <c r="C115" s="68" t="s">
        <v>170</v>
      </c>
      <c r="E115" s="121">
        <v>407</v>
      </c>
      <c r="F115" s="122">
        <v>287</v>
      </c>
      <c r="G115" s="122">
        <v>120</v>
      </c>
      <c r="H115" s="122">
        <v>45</v>
      </c>
      <c r="I115" s="122">
        <v>38629.03</v>
      </c>
      <c r="J115" s="229">
        <v>91.76276771004942</v>
      </c>
    </row>
    <row r="116" spans="2:10" s="50" customFormat="1" ht="11.25" customHeight="1">
      <c r="B116" s="68"/>
      <c r="C116" s="68" t="s">
        <v>172</v>
      </c>
      <c r="E116" s="121">
        <v>140</v>
      </c>
      <c r="F116" s="122">
        <v>95</v>
      </c>
      <c r="G116" s="122">
        <v>45</v>
      </c>
      <c r="H116" s="122">
        <v>29</v>
      </c>
      <c r="I116" s="122">
        <v>10144.56</v>
      </c>
      <c r="J116" s="229">
        <v>88.78281622911695</v>
      </c>
    </row>
    <row r="117" spans="2:10" s="50" customFormat="1" ht="11.25" customHeight="1">
      <c r="B117" s="68"/>
      <c r="C117" s="68"/>
      <c r="E117" s="121"/>
      <c r="F117" s="122"/>
      <c r="G117" s="122"/>
      <c r="H117" s="122"/>
      <c r="I117" s="122"/>
      <c r="J117" s="229"/>
    </row>
    <row r="118" spans="2:10" s="52" customFormat="1" ht="11.25" customHeight="1">
      <c r="B118" s="51" t="s">
        <v>174</v>
      </c>
      <c r="C118" s="51"/>
      <c r="E118" s="127">
        <v>2513</v>
      </c>
      <c r="F118" s="212">
        <v>1737</v>
      </c>
      <c r="G118" s="212">
        <v>776</v>
      </c>
      <c r="H118" s="212">
        <v>231</v>
      </c>
      <c r="I118" s="212">
        <v>232501.24</v>
      </c>
      <c r="J118" s="228">
        <v>88.98323418063818</v>
      </c>
    </row>
    <row r="119" spans="2:10" s="50" customFormat="1" ht="11.25" customHeight="1">
      <c r="B119" s="68"/>
      <c r="C119" s="68" t="s">
        <v>176</v>
      </c>
      <c r="E119" s="121">
        <v>1702</v>
      </c>
      <c r="F119" s="122">
        <v>1176</v>
      </c>
      <c r="G119" s="122">
        <v>526</v>
      </c>
      <c r="H119" s="122">
        <v>177</v>
      </c>
      <c r="I119" s="122">
        <v>158356.53</v>
      </c>
      <c r="J119" s="229">
        <v>90.88847493318215</v>
      </c>
    </row>
    <row r="120" spans="2:10" s="50" customFormat="1" ht="12" customHeight="1">
      <c r="B120" s="68"/>
      <c r="C120" s="68" t="s">
        <v>178</v>
      </c>
      <c r="E120" s="121">
        <v>811</v>
      </c>
      <c r="F120" s="122">
        <v>561</v>
      </c>
      <c r="G120" s="122">
        <v>250</v>
      </c>
      <c r="H120" s="122">
        <v>54</v>
      </c>
      <c r="I120" s="122">
        <v>74144.71</v>
      </c>
      <c r="J120" s="229">
        <v>85.15383363177601</v>
      </c>
    </row>
    <row r="121" spans="2:10" ht="11.25" customHeight="1">
      <c r="B121" s="97"/>
      <c r="C121" s="97"/>
      <c r="E121" s="230"/>
      <c r="F121" s="231"/>
      <c r="G121" s="231"/>
      <c r="H121" s="231"/>
      <c r="I121" s="231"/>
      <c r="J121" s="232"/>
    </row>
    <row r="122" spans="1:10" ht="6" customHeight="1" thickBot="1">
      <c r="A122" s="18"/>
      <c r="B122" s="18"/>
      <c r="C122" s="18"/>
      <c r="D122" s="18"/>
      <c r="E122" s="131"/>
      <c r="F122" s="233"/>
      <c r="G122" s="233"/>
      <c r="H122" s="233"/>
      <c r="I122" s="233"/>
      <c r="J122" s="233"/>
    </row>
    <row r="123" spans="1:10" ht="13.5" customHeight="1">
      <c r="A123" s="75" t="s">
        <v>435</v>
      </c>
      <c r="B123" s="21"/>
      <c r="C123" s="21"/>
      <c r="D123" s="21"/>
      <c r="E123" s="133"/>
      <c r="F123" s="133"/>
      <c r="G123" s="133"/>
      <c r="H123" s="133"/>
      <c r="I123" s="133"/>
      <c r="J123" s="133"/>
    </row>
  </sheetData>
  <sheetProtection/>
  <mergeCells count="23">
    <mergeCell ref="B88:C88"/>
    <mergeCell ref="B92:C92"/>
    <mergeCell ref="B95:C95"/>
    <mergeCell ref="B108:C108"/>
    <mergeCell ref="B118:C118"/>
    <mergeCell ref="B49:C49"/>
    <mergeCell ref="B53:C53"/>
    <mergeCell ref="B59:C59"/>
    <mergeCell ref="B69:C69"/>
    <mergeCell ref="B72:C72"/>
    <mergeCell ref="B79:C79"/>
    <mergeCell ref="B7:C7"/>
    <mergeCell ref="B9:C9"/>
    <mergeCell ref="B11:C11"/>
    <mergeCell ref="B34:C34"/>
    <mergeCell ref="B40:C40"/>
    <mergeCell ref="B45:C45"/>
    <mergeCell ref="F1:H1"/>
    <mergeCell ref="A4:D5"/>
    <mergeCell ref="E4:E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1.00390625" style="109" customWidth="1"/>
    <col min="2" max="2" width="2.00390625" style="109" customWidth="1"/>
    <col min="3" max="3" width="10.125" style="109" customWidth="1"/>
    <col min="4" max="4" width="1.00390625" style="109" customWidth="1"/>
    <col min="5" max="11" width="8.625" style="109" customWidth="1"/>
    <col min="12" max="12" width="12.625" style="109" customWidth="1"/>
    <col min="13" max="18" width="12.00390625" style="109" customWidth="1"/>
    <col min="19" max="19" width="15.00390625" style="109" customWidth="1"/>
    <col min="20" max="16384" width="9.00390625" style="109" customWidth="1"/>
  </cols>
  <sheetData>
    <row r="1" ht="17.25">
      <c r="J1" s="110"/>
    </row>
    <row r="2" ht="14.25">
      <c r="J2" s="200" t="s">
        <v>436</v>
      </c>
    </row>
    <row r="3" spans="18:19" ht="14.25" thickBot="1">
      <c r="R3" s="111"/>
      <c r="S3" s="201" t="s">
        <v>437</v>
      </c>
    </row>
    <row r="4" spans="1:19" ht="14.25" thickTop="1">
      <c r="A4" s="112" t="s">
        <v>1</v>
      </c>
      <c r="B4" s="112"/>
      <c r="C4" s="112"/>
      <c r="D4" s="112"/>
      <c r="E4" s="113" t="s">
        <v>438</v>
      </c>
      <c r="F4" s="114"/>
      <c r="G4" s="114"/>
      <c r="H4" s="114"/>
      <c r="I4" s="114"/>
      <c r="J4" s="114"/>
      <c r="K4" s="114"/>
      <c r="L4" s="114"/>
      <c r="M4" s="114" t="s">
        <v>439</v>
      </c>
      <c r="N4" s="114"/>
      <c r="O4" s="114"/>
      <c r="P4" s="114"/>
      <c r="Q4" s="234"/>
      <c r="R4" s="113" t="s">
        <v>440</v>
      </c>
      <c r="S4" s="114"/>
    </row>
    <row r="5" spans="1:19" ht="13.5">
      <c r="A5" s="235"/>
      <c r="B5" s="235"/>
      <c r="C5" s="235"/>
      <c r="D5" s="235"/>
      <c r="E5" s="236" t="s">
        <v>441</v>
      </c>
      <c r="F5" s="115"/>
      <c r="G5" s="115"/>
      <c r="H5" s="115"/>
      <c r="I5" s="115"/>
      <c r="J5" s="115"/>
      <c r="K5" s="237"/>
      <c r="L5" s="238" t="s">
        <v>442</v>
      </c>
      <c r="M5" s="239" t="s">
        <v>441</v>
      </c>
      <c r="N5" s="239"/>
      <c r="O5" s="239"/>
      <c r="P5" s="240"/>
      <c r="Q5" s="241" t="s">
        <v>442</v>
      </c>
      <c r="R5" s="241" t="s">
        <v>443</v>
      </c>
      <c r="S5" s="241" t="s">
        <v>444</v>
      </c>
    </row>
    <row r="6" spans="1:19" ht="13.5">
      <c r="A6" s="115"/>
      <c r="B6" s="115"/>
      <c r="C6" s="115"/>
      <c r="D6" s="115"/>
      <c r="E6" s="116" t="s">
        <v>93</v>
      </c>
      <c r="F6" s="116" t="s">
        <v>445</v>
      </c>
      <c r="G6" s="116" t="s">
        <v>446</v>
      </c>
      <c r="H6" s="116" t="s">
        <v>447</v>
      </c>
      <c r="I6" s="116" t="s">
        <v>448</v>
      </c>
      <c r="J6" s="116" t="s">
        <v>408</v>
      </c>
      <c r="K6" s="116" t="s">
        <v>449</v>
      </c>
      <c r="L6" s="236"/>
      <c r="M6" s="242" t="s">
        <v>93</v>
      </c>
      <c r="N6" s="116" t="s">
        <v>445</v>
      </c>
      <c r="O6" s="116" t="s">
        <v>447</v>
      </c>
      <c r="P6" s="243" t="s">
        <v>450</v>
      </c>
      <c r="Q6" s="236"/>
      <c r="R6" s="236"/>
      <c r="S6" s="236"/>
    </row>
    <row r="7" spans="5:19" ht="11.25" customHeight="1">
      <c r="E7" s="211" t="s">
        <v>451</v>
      </c>
      <c r="F7" s="244" t="s">
        <v>451</v>
      </c>
      <c r="G7" s="244" t="s">
        <v>451</v>
      </c>
      <c r="H7" s="244" t="s">
        <v>451</v>
      </c>
      <c r="I7" s="244" t="s">
        <v>451</v>
      </c>
      <c r="J7" s="244" t="s">
        <v>451</v>
      </c>
      <c r="K7" s="244" t="s">
        <v>451</v>
      </c>
      <c r="L7" s="201" t="s">
        <v>452</v>
      </c>
      <c r="M7" s="201" t="s">
        <v>451</v>
      </c>
      <c r="N7" s="201" t="s">
        <v>451</v>
      </c>
      <c r="O7" s="201" t="s">
        <v>451</v>
      </c>
      <c r="P7" s="201" t="s">
        <v>451</v>
      </c>
      <c r="Q7" s="201" t="s">
        <v>452</v>
      </c>
      <c r="R7" s="201" t="s">
        <v>451</v>
      </c>
      <c r="S7" s="201" t="s">
        <v>452</v>
      </c>
    </row>
    <row r="8" spans="2:19" s="124" customFormat="1" ht="11.25" customHeight="1">
      <c r="B8" s="245" t="s">
        <v>94</v>
      </c>
      <c r="C8" s="245"/>
      <c r="E8" s="246">
        <v>100499</v>
      </c>
      <c r="F8" s="247">
        <v>65527</v>
      </c>
      <c r="G8" s="247">
        <v>31128</v>
      </c>
      <c r="H8" s="247">
        <v>2700</v>
      </c>
      <c r="I8" s="247">
        <v>3</v>
      </c>
      <c r="J8" s="247">
        <v>1141</v>
      </c>
      <c r="K8" s="247">
        <v>0</v>
      </c>
      <c r="L8" s="248">
        <v>40863975300</v>
      </c>
      <c r="M8" s="212">
        <v>297254</v>
      </c>
      <c r="N8" s="212">
        <v>276332</v>
      </c>
      <c r="O8" s="212">
        <v>19884</v>
      </c>
      <c r="P8" s="212">
        <v>1038</v>
      </c>
      <c r="Q8" s="248">
        <v>208251972200</v>
      </c>
      <c r="R8" s="249">
        <v>1183</v>
      </c>
      <c r="S8" s="250">
        <v>340815100</v>
      </c>
    </row>
    <row r="9" spans="2:19" s="124" customFormat="1" ht="9.75" customHeight="1">
      <c r="B9" s="251"/>
      <c r="C9" s="251"/>
      <c r="E9" s="246"/>
      <c r="F9" s="247"/>
      <c r="G9" s="247"/>
      <c r="H9" s="247"/>
      <c r="I9" s="247"/>
      <c r="J9" s="247"/>
      <c r="K9" s="247"/>
      <c r="L9" s="248"/>
      <c r="M9" s="212"/>
      <c r="N9" s="212"/>
      <c r="O9" s="212"/>
      <c r="P9" s="212"/>
      <c r="Q9" s="248"/>
      <c r="R9" s="212"/>
      <c r="S9" s="250"/>
    </row>
    <row r="10" spans="2:19" s="124" customFormat="1" ht="11.25" customHeight="1">
      <c r="B10" s="245" t="s">
        <v>98</v>
      </c>
      <c r="C10" s="245"/>
      <c r="E10" s="246">
        <v>70160</v>
      </c>
      <c r="F10" s="252">
        <v>45132</v>
      </c>
      <c r="G10" s="247">
        <v>22418</v>
      </c>
      <c r="H10" s="247">
        <v>1805</v>
      </c>
      <c r="I10" s="247">
        <v>3</v>
      </c>
      <c r="J10" s="247">
        <v>802</v>
      </c>
      <c r="K10" s="247">
        <v>0</v>
      </c>
      <c r="L10" s="248">
        <v>28255637000</v>
      </c>
      <c r="M10" s="212">
        <v>220140</v>
      </c>
      <c r="N10" s="212">
        <v>204551</v>
      </c>
      <c r="O10" s="212">
        <v>14835</v>
      </c>
      <c r="P10" s="212">
        <v>754</v>
      </c>
      <c r="Q10" s="248">
        <v>153357263100</v>
      </c>
      <c r="R10" s="212">
        <v>840</v>
      </c>
      <c r="S10" s="250">
        <v>236972000</v>
      </c>
    </row>
    <row r="11" spans="2:19" s="124" customFormat="1" ht="9.75" customHeight="1">
      <c r="B11" s="251"/>
      <c r="C11" s="251"/>
      <c r="E11" s="246"/>
      <c r="F11" s="247"/>
      <c r="G11" s="247"/>
      <c r="H11" s="247"/>
      <c r="I11" s="247"/>
      <c r="J11" s="247"/>
      <c r="K11" s="247"/>
      <c r="L11" s="212"/>
      <c r="M11" s="212"/>
      <c r="N11" s="212"/>
      <c r="O11" s="212"/>
      <c r="P11" s="212"/>
      <c r="Q11" s="248"/>
      <c r="R11" s="212"/>
      <c r="S11" s="250"/>
    </row>
    <row r="12" spans="2:19" s="124" customFormat="1" ht="11.25" customHeight="1">
      <c r="B12" s="245" t="s">
        <v>101</v>
      </c>
      <c r="C12" s="245"/>
      <c r="E12" s="246">
        <v>30339</v>
      </c>
      <c r="F12" s="247">
        <v>20395</v>
      </c>
      <c r="G12" s="247">
        <v>8710</v>
      </c>
      <c r="H12" s="247">
        <v>895</v>
      </c>
      <c r="I12" s="247">
        <v>0</v>
      </c>
      <c r="J12" s="247">
        <v>339</v>
      </c>
      <c r="K12" s="247">
        <v>0</v>
      </c>
      <c r="L12" s="248">
        <v>12608338300</v>
      </c>
      <c r="M12" s="212">
        <v>77114</v>
      </c>
      <c r="N12" s="212">
        <v>71781</v>
      </c>
      <c r="O12" s="212">
        <v>5049</v>
      </c>
      <c r="P12" s="212">
        <v>284</v>
      </c>
      <c r="Q12" s="248">
        <v>54894709100</v>
      </c>
      <c r="R12" s="212">
        <v>343</v>
      </c>
      <c r="S12" s="250">
        <v>103843100</v>
      </c>
    </row>
    <row r="13" spans="2:19" s="118" customFormat="1" ht="9.75" customHeight="1">
      <c r="B13" s="253"/>
      <c r="C13" s="253"/>
      <c r="E13" s="254"/>
      <c r="F13" s="255"/>
      <c r="G13" s="255"/>
      <c r="H13" s="255"/>
      <c r="I13" s="255"/>
      <c r="J13" s="255"/>
      <c r="K13" s="255"/>
      <c r="L13" s="256"/>
      <c r="M13" s="122"/>
      <c r="N13" s="122"/>
      <c r="O13" s="122"/>
      <c r="P13" s="122"/>
      <c r="Q13" s="256"/>
      <c r="R13" s="122"/>
      <c r="S13" s="257"/>
    </row>
    <row r="14" spans="2:19" s="118" customFormat="1" ht="11.25" customHeight="1">
      <c r="B14" s="253"/>
      <c r="C14" s="253" t="s">
        <v>104</v>
      </c>
      <c r="E14" s="254">
        <v>16228</v>
      </c>
      <c r="F14" s="255">
        <v>10799</v>
      </c>
      <c r="G14" s="255">
        <v>4751</v>
      </c>
      <c r="H14" s="255">
        <v>427</v>
      </c>
      <c r="I14" s="255">
        <v>1</v>
      </c>
      <c r="J14" s="255">
        <v>250</v>
      </c>
      <c r="K14" s="255">
        <v>0</v>
      </c>
      <c r="L14" s="256">
        <v>6395437500</v>
      </c>
      <c r="M14" s="257">
        <v>57178</v>
      </c>
      <c r="N14" s="257">
        <v>52959</v>
      </c>
      <c r="O14" s="257">
        <v>4032</v>
      </c>
      <c r="P14" s="257">
        <v>187</v>
      </c>
      <c r="Q14" s="257">
        <v>38308880800</v>
      </c>
      <c r="R14" s="257">
        <v>239</v>
      </c>
      <c r="S14" s="257">
        <v>63974100</v>
      </c>
    </row>
    <row r="15" spans="2:19" s="118" customFormat="1" ht="11.25" customHeight="1">
      <c r="B15" s="253"/>
      <c r="C15" s="253" t="s">
        <v>105</v>
      </c>
      <c r="E15" s="254">
        <v>5006</v>
      </c>
      <c r="F15" s="255">
        <v>3155</v>
      </c>
      <c r="G15" s="255">
        <v>1707</v>
      </c>
      <c r="H15" s="255">
        <v>100</v>
      </c>
      <c r="I15" s="255">
        <v>0</v>
      </c>
      <c r="J15" s="255">
        <v>44</v>
      </c>
      <c r="K15" s="255">
        <v>0</v>
      </c>
      <c r="L15" s="256">
        <v>1874249600</v>
      </c>
      <c r="M15" s="257">
        <v>20013</v>
      </c>
      <c r="N15" s="257">
        <v>18669</v>
      </c>
      <c r="O15" s="257">
        <v>1248</v>
      </c>
      <c r="P15" s="257">
        <v>96</v>
      </c>
      <c r="Q15" s="257">
        <v>13462724600</v>
      </c>
      <c r="R15" s="257">
        <v>76</v>
      </c>
      <c r="S15" s="257">
        <v>21422100</v>
      </c>
    </row>
    <row r="16" spans="2:19" s="118" customFormat="1" ht="11.25" customHeight="1">
      <c r="B16" s="253"/>
      <c r="C16" s="253" t="s">
        <v>107</v>
      </c>
      <c r="E16" s="254">
        <v>3717</v>
      </c>
      <c r="F16" s="255">
        <v>2362</v>
      </c>
      <c r="G16" s="255">
        <v>1194</v>
      </c>
      <c r="H16" s="255">
        <v>110</v>
      </c>
      <c r="I16" s="255">
        <v>0</v>
      </c>
      <c r="J16" s="255">
        <v>51</v>
      </c>
      <c r="K16" s="255">
        <v>0</v>
      </c>
      <c r="L16" s="256">
        <v>1621690300</v>
      </c>
      <c r="M16" s="257">
        <v>10130</v>
      </c>
      <c r="N16" s="257">
        <v>9285</v>
      </c>
      <c r="O16" s="257">
        <v>789</v>
      </c>
      <c r="P16" s="257">
        <v>56</v>
      </c>
      <c r="Q16" s="257">
        <v>7528907200</v>
      </c>
      <c r="R16" s="257">
        <v>32</v>
      </c>
      <c r="S16" s="257">
        <v>10564200</v>
      </c>
    </row>
    <row r="17" spans="2:19" s="118" customFormat="1" ht="11.25" customHeight="1">
      <c r="B17" s="253"/>
      <c r="C17" s="253" t="s">
        <v>109</v>
      </c>
      <c r="E17" s="254">
        <v>3272</v>
      </c>
      <c r="F17" s="255">
        <v>1914</v>
      </c>
      <c r="G17" s="255">
        <v>1252</v>
      </c>
      <c r="H17" s="255">
        <v>63</v>
      </c>
      <c r="I17" s="255">
        <v>0</v>
      </c>
      <c r="J17" s="255">
        <v>43</v>
      </c>
      <c r="K17" s="255">
        <v>0</v>
      </c>
      <c r="L17" s="256">
        <v>1316607000</v>
      </c>
      <c r="M17" s="257">
        <v>12391</v>
      </c>
      <c r="N17" s="257">
        <v>11537</v>
      </c>
      <c r="O17" s="257">
        <v>812</v>
      </c>
      <c r="P17" s="257">
        <v>42</v>
      </c>
      <c r="Q17" s="257">
        <v>8815844900</v>
      </c>
      <c r="R17" s="257">
        <v>31</v>
      </c>
      <c r="S17" s="257">
        <v>8840500</v>
      </c>
    </row>
    <row r="18" spans="2:19" s="118" customFormat="1" ht="11.25" customHeight="1">
      <c r="B18" s="253"/>
      <c r="C18" s="253" t="s">
        <v>111</v>
      </c>
      <c r="E18" s="254">
        <v>3207</v>
      </c>
      <c r="F18" s="255">
        <v>2166</v>
      </c>
      <c r="G18" s="255">
        <v>931</v>
      </c>
      <c r="H18" s="255">
        <v>71</v>
      </c>
      <c r="I18" s="255">
        <v>0</v>
      </c>
      <c r="J18" s="255">
        <v>39</v>
      </c>
      <c r="K18" s="255">
        <v>0</v>
      </c>
      <c r="L18" s="256">
        <v>1253529400</v>
      </c>
      <c r="M18" s="257">
        <v>9480</v>
      </c>
      <c r="N18" s="257">
        <v>8609</v>
      </c>
      <c r="O18" s="257">
        <v>848</v>
      </c>
      <c r="P18" s="257">
        <v>23</v>
      </c>
      <c r="Q18" s="257">
        <v>6625820600</v>
      </c>
      <c r="R18" s="257">
        <v>33</v>
      </c>
      <c r="S18" s="257">
        <v>9635800</v>
      </c>
    </row>
    <row r="19" spans="2:19" s="118" customFormat="1" ht="11.25" customHeight="1">
      <c r="B19" s="253"/>
      <c r="C19" s="253" t="s">
        <v>113</v>
      </c>
      <c r="E19" s="254">
        <v>2647</v>
      </c>
      <c r="F19" s="255">
        <v>1621</v>
      </c>
      <c r="G19" s="255">
        <v>954</v>
      </c>
      <c r="H19" s="255">
        <v>51</v>
      </c>
      <c r="I19" s="255">
        <v>0</v>
      </c>
      <c r="J19" s="255">
        <v>21</v>
      </c>
      <c r="K19" s="255">
        <v>0</v>
      </c>
      <c r="L19" s="256">
        <v>1078346100</v>
      </c>
      <c r="M19" s="257">
        <v>8279</v>
      </c>
      <c r="N19" s="257">
        <v>7754</v>
      </c>
      <c r="O19" s="257">
        <v>505</v>
      </c>
      <c r="P19" s="257">
        <v>20</v>
      </c>
      <c r="Q19" s="257">
        <v>5771194000</v>
      </c>
      <c r="R19" s="257">
        <v>40</v>
      </c>
      <c r="S19" s="257">
        <v>10062200</v>
      </c>
    </row>
    <row r="20" spans="2:19" s="118" customFormat="1" ht="11.25" customHeight="1">
      <c r="B20" s="253"/>
      <c r="C20" s="253" t="s">
        <v>115</v>
      </c>
      <c r="E20" s="254">
        <v>1829</v>
      </c>
      <c r="F20" s="255">
        <v>1167</v>
      </c>
      <c r="G20" s="255">
        <v>573</v>
      </c>
      <c r="H20" s="255">
        <v>68</v>
      </c>
      <c r="I20" s="255">
        <v>0</v>
      </c>
      <c r="J20" s="255">
        <v>21</v>
      </c>
      <c r="K20" s="255">
        <v>0</v>
      </c>
      <c r="L20" s="256">
        <v>705254800</v>
      </c>
      <c r="M20" s="257">
        <v>3941</v>
      </c>
      <c r="N20" s="257">
        <v>3654</v>
      </c>
      <c r="O20" s="257">
        <v>276</v>
      </c>
      <c r="P20" s="257">
        <v>11</v>
      </c>
      <c r="Q20" s="257">
        <v>2792062800</v>
      </c>
      <c r="R20" s="257">
        <v>16</v>
      </c>
      <c r="S20" s="257">
        <v>4699600</v>
      </c>
    </row>
    <row r="21" spans="2:19" s="118" customFormat="1" ht="11.25" customHeight="1">
      <c r="B21" s="253"/>
      <c r="C21" s="253" t="s">
        <v>117</v>
      </c>
      <c r="E21" s="254">
        <v>1912</v>
      </c>
      <c r="F21" s="255">
        <v>1018</v>
      </c>
      <c r="G21" s="255">
        <v>825</v>
      </c>
      <c r="H21" s="255">
        <v>47</v>
      </c>
      <c r="I21" s="255">
        <v>0</v>
      </c>
      <c r="J21" s="255">
        <v>22</v>
      </c>
      <c r="K21" s="255">
        <v>0</v>
      </c>
      <c r="L21" s="256">
        <v>766894700</v>
      </c>
      <c r="M21" s="257">
        <v>6164</v>
      </c>
      <c r="N21" s="257">
        <v>5755</v>
      </c>
      <c r="O21" s="257">
        <v>402</v>
      </c>
      <c r="P21" s="257">
        <v>7</v>
      </c>
      <c r="Q21" s="257">
        <v>4598303200</v>
      </c>
      <c r="R21" s="257">
        <v>17</v>
      </c>
      <c r="S21" s="257">
        <v>4091400</v>
      </c>
    </row>
    <row r="22" spans="2:19" s="118" customFormat="1" ht="11.25" customHeight="1">
      <c r="B22" s="253"/>
      <c r="C22" s="253" t="s">
        <v>119</v>
      </c>
      <c r="E22" s="254">
        <v>2663</v>
      </c>
      <c r="F22" s="255">
        <v>1933</v>
      </c>
      <c r="G22" s="255">
        <v>582</v>
      </c>
      <c r="H22" s="255">
        <v>94</v>
      </c>
      <c r="I22" s="255">
        <v>0</v>
      </c>
      <c r="J22" s="255">
        <v>54</v>
      </c>
      <c r="K22" s="255">
        <v>0</v>
      </c>
      <c r="L22" s="256">
        <v>1057444400</v>
      </c>
      <c r="M22" s="257">
        <v>8966</v>
      </c>
      <c r="N22" s="257">
        <v>8186</v>
      </c>
      <c r="O22" s="257">
        <v>720</v>
      </c>
      <c r="P22" s="257">
        <v>60</v>
      </c>
      <c r="Q22" s="257">
        <v>5849353400</v>
      </c>
      <c r="R22" s="257">
        <v>25</v>
      </c>
      <c r="S22" s="257">
        <v>7381800</v>
      </c>
    </row>
    <row r="23" spans="2:19" s="118" customFormat="1" ht="11.25" customHeight="1">
      <c r="B23" s="253"/>
      <c r="C23" s="253" t="s">
        <v>121</v>
      </c>
      <c r="E23" s="254">
        <v>2146</v>
      </c>
      <c r="F23" s="255">
        <v>1269</v>
      </c>
      <c r="G23" s="255">
        <v>819</v>
      </c>
      <c r="H23" s="255">
        <v>37</v>
      </c>
      <c r="I23" s="255">
        <v>0</v>
      </c>
      <c r="J23" s="255">
        <v>21</v>
      </c>
      <c r="K23" s="255">
        <v>0</v>
      </c>
      <c r="L23" s="256">
        <v>863018700</v>
      </c>
      <c r="M23" s="257">
        <v>5294</v>
      </c>
      <c r="N23" s="257">
        <v>4915</v>
      </c>
      <c r="O23" s="257">
        <v>364</v>
      </c>
      <c r="P23" s="257">
        <v>15</v>
      </c>
      <c r="Q23" s="257">
        <v>3838252000</v>
      </c>
      <c r="R23" s="257">
        <v>24</v>
      </c>
      <c r="S23" s="257">
        <v>8297700</v>
      </c>
    </row>
    <row r="24" spans="2:19" s="118" customFormat="1" ht="11.25" customHeight="1">
      <c r="B24" s="253"/>
      <c r="C24" s="253" t="s">
        <v>122</v>
      </c>
      <c r="E24" s="254">
        <v>2192</v>
      </c>
      <c r="F24" s="255">
        <v>1339</v>
      </c>
      <c r="G24" s="255">
        <v>790</v>
      </c>
      <c r="H24" s="255">
        <v>45</v>
      </c>
      <c r="I24" s="255">
        <v>0</v>
      </c>
      <c r="J24" s="255">
        <v>18</v>
      </c>
      <c r="K24" s="255">
        <v>0</v>
      </c>
      <c r="L24" s="256">
        <v>927873100</v>
      </c>
      <c r="M24" s="257">
        <v>5901</v>
      </c>
      <c r="N24" s="257">
        <v>5538</v>
      </c>
      <c r="O24" s="257">
        <v>344</v>
      </c>
      <c r="P24" s="257">
        <v>19</v>
      </c>
      <c r="Q24" s="257">
        <v>4217947600</v>
      </c>
      <c r="R24" s="257">
        <v>29</v>
      </c>
      <c r="S24" s="257">
        <v>7676100</v>
      </c>
    </row>
    <row r="25" spans="2:19" s="118" customFormat="1" ht="11.25" customHeight="1">
      <c r="B25" s="253"/>
      <c r="C25" s="253" t="s">
        <v>124</v>
      </c>
      <c r="E25" s="254">
        <v>2847</v>
      </c>
      <c r="F25" s="255">
        <v>1551</v>
      </c>
      <c r="G25" s="255">
        <v>1206</v>
      </c>
      <c r="H25" s="255">
        <v>51</v>
      </c>
      <c r="I25" s="255">
        <v>0</v>
      </c>
      <c r="J25" s="255">
        <v>39</v>
      </c>
      <c r="K25" s="255">
        <v>0</v>
      </c>
      <c r="L25" s="256">
        <v>1130143100</v>
      </c>
      <c r="M25" s="257">
        <v>9815</v>
      </c>
      <c r="N25" s="257">
        <v>9217</v>
      </c>
      <c r="O25" s="257">
        <v>574</v>
      </c>
      <c r="P25" s="257">
        <v>24</v>
      </c>
      <c r="Q25" s="257">
        <v>7131441900</v>
      </c>
      <c r="R25" s="257">
        <v>37</v>
      </c>
      <c r="S25" s="257">
        <v>11598000</v>
      </c>
    </row>
    <row r="26" spans="2:19" s="118" customFormat="1" ht="11.25" customHeight="1">
      <c r="B26" s="253"/>
      <c r="C26" s="253" t="s">
        <v>126</v>
      </c>
      <c r="E26" s="254">
        <v>4268</v>
      </c>
      <c r="F26" s="255">
        <v>2674</v>
      </c>
      <c r="G26" s="255">
        <v>1440</v>
      </c>
      <c r="H26" s="255">
        <v>110</v>
      </c>
      <c r="I26" s="255">
        <v>1</v>
      </c>
      <c r="J26" s="255">
        <v>43</v>
      </c>
      <c r="K26" s="255">
        <v>0</v>
      </c>
      <c r="L26" s="256">
        <v>1594513700</v>
      </c>
      <c r="M26" s="257">
        <v>16409</v>
      </c>
      <c r="N26" s="257">
        <v>15361</v>
      </c>
      <c r="O26" s="257">
        <v>1002</v>
      </c>
      <c r="P26" s="257">
        <v>46</v>
      </c>
      <c r="Q26" s="257">
        <v>11150544700</v>
      </c>
      <c r="R26" s="257">
        <v>39</v>
      </c>
      <c r="S26" s="257">
        <v>9186800</v>
      </c>
    </row>
    <row r="27" spans="2:19" s="118" customFormat="1" ht="11.25" customHeight="1">
      <c r="B27" s="253"/>
      <c r="C27" s="253" t="s">
        <v>128</v>
      </c>
      <c r="E27" s="254">
        <v>2482</v>
      </c>
      <c r="F27" s="255">
        <v>1316</v>
      </c>
      <c r="G27" s="255">
        <v>1097</v>
      </c>
      <c r="H27" s="255">
        <v>54</v>
      </c>
      <c r="I27" s="255">
        <v>0</v>
      </c>
      <c r="J27" s="255">
        <v>15</v>
      </c>
      <c r="K27" s="255">
        <v>0</v>
      </c>
      <c r="L27" s="256">
        <v>932279500</v>
      </c>
      <c r="M27" s="257">
        <v>9772</v>
      </c>
      <c r="N27" s="257">
        <v>9251</v>
      </c>
      <c r="O27" s="257">
        <v>487</v>
      </c>
      <c r="P27" s="257">
        <v>34</v>
      </c>
      <c r="Q27" s="257">
        <v>6812537400</v>
      </c>
      <c r="R27" s="257">
        <v>36</v>
      </c>
      <c r="S27" s="257">
        <v>10051500</v>
      </c>
    </row>
    <row r="28" spans="2:19" s="118" customFormat="1" ht="11.25" customHeight="1">
      <c r="B28" s="253"/>
      <c r="C28" s="68" t="s">
        <v>129</v>
      </c>
      <c r="E28" s="254">
        <v>1799</v>
      </c>
      <c r="F28" s="255">
        <v>1207</v>
      </c>
      <c r="G28" s="255">
        <v>511</v>
      </c>
      <c r="H28" s="255">
        <v>60</v>
      </c>
      <c r="I28" s="255">
        <v>1</v>
      </c>
      <c r="J28" s="255">
        <v>20</v>
      </c>
      <c r="K28" s="255">
        <v>0</v>
      </c>
      <c r="L28" s="256">
        <v>684787900</v>
      </c>
      <c r="M28" s="257">
        <v>4944</v>
      </c>
      <c r="N28" s="257">
        <v>4447</v>
      </c>
      <c r="O28" s="257">
        <v>480</v>
      </c>
      <c r="P28" s="257">
        <v>17</v>
      </c>
      <c r="Q28" s="257">
        <v>3339493500</v>
      </c>
      <c r="R28" s="257">
        <v>20</v>
      </c>
      <c r="S28" s="257">
        <v>7257200</v>
      </c>
    </row>
    <row r="29" spans="2:19" s="118" customFormat="1" ht="11.25" customHeight="1">
      <c r="B29" s="253"/>
      <c r="C29" s="68" t="s">
        <v>131</v>
      </c>
      <c r="E29" s="254">
        <v>1293</v>
      </c>
      <c r="F29" s="255">
        <v>819</v>
      </c>
      <c r="G29" s="255">
        <v>425</v>
      </c>
      <c r="H29" s="255">
        <v>32</v>
      </c>
      <c r="I29" s="255">
        <v>0</v>
      </c>
      <c r="J29" s="255">
        <v>17</v>
      </c>
      <c r="K29" s="255">
        <v>0</v>
      </c>
      <c r="L29" s="256">
        <v>489400400</v>
      </c>
      <c r="M29" s="257">
        <v>4737</v>
      </c>
      <c r="N29" s="257">
        <v>4414</v>
      </c>
      <c r="O29" s="257">
        <v>295</v>
      </c>
      <c r="P29" s="257">
        <v>28</v>
      </c>
      <c r="Q29" s="257">
        <v>3216177500</v>
      </c>
      <c r="R29" s="257">
        <v>10</v>
      </c>
      <c r="S29" s="257">
        <v>1717200</v>
      </c>
    </row>
    <row r="30" spans="2:19" s="118" customFormat="1" ht="11.25" customHeight="1">
      <c r="B30" s="253"/>
      <c r="C30" s="68" t="s">
        <v>218</v>
      </c>
      <c r="E30" s="254">
        <v>2474</v>
      </c>
      <c r="F30" s="255">
        <v>1557</v>
      </c>
      <c r="G30" s="255">
        <v>846</v>
      </c>
      <c r="H30" s="255">
        <v>61</v>
      </c>
      <c r="I30" s="255">
        <v>0</v>
      </c>
      <c r="J30" s="255">
        <v>10</v>
      </c>
      <c r="K30" s="255">
        <v>0</v>
      </c>
      <c r="L30" s="256">
        <v>1082216500</v>
      </c>
      <c r="M30" s="257">
        <v>5545</v>
      </c>
      <c r="N30" s="257">
        <v>5241</v>
      </c>
      <c r="O30" s="257">
        <v>293</v>
      </c>
      <c r="P30" s="257">
        <v>11</v>
      </c>
      <c r="Q30" s="257">
        <v>4243161600</v>
      </c>
      <c r="R30" s="257">
        <v>40</v>
      </c>
      <c r="S30" s="257">
        <v>10057300</v>
      </c>
    </row>
    <row r="31" spans="2:19" s="118" customFormat="1" ht="11.25" customHeight="1">
      <c r="B31" s="253"/>
      <c r="C31" s="68" t="s">
        <v>133</v>
      </c>
      <c r="E31" s="254">
        <v>1837</v>
      </c>
      <c r="F31" s="255">
        <v>1299</v>
      </c>
      <c r="G31" s="255">
        <v>462</v>
      </c>
      <c r="H31" s="255">
        <v>59</v>
      </c>
      <c r="I31" s="255">
        <v>0</v>
      </c>
      <c r="J31" s="255">
        <v>17</v>
      </c>
      <c r="K31" s="255"/>
      <c r="L31" s="256">
        <v>764525300</v>
      </c>
      <c r="M31" s="257">
        <v>4571</v>
      </c>
      <c r="N31" s="257">
        <v>4281</v>
      </c>
      <c r="O31" s="257">
        <v>282</v>
      </c>
      <c r="P31" s="257">
        <v>8</v>
      </c>
      <c r="Q31" s="257">
        <v>3208590100</v>
      </c>
      <c r="R31" s="257">
        <v>20</v>
      </c>
      <c r="S31" s="257">
        <v>6345400</v>
      </c>
    </row>
    <row r="32" spans="2:19" s="118" customFormat="1" ht="11.25" customHeight="1">
      <c r="B32" s="253"/>
      <c r="C32" s="68" t="s">
        <v>219</v>
      </c>
      <c r="E32" s="254">
        <v>4744</v>
      </c>
      <c r="F32" s="255">
        <v>3518</v>
      </c>
      <c r="G32" s="255">
        <v>1037</v>
      </c>
      <c r="H32" s="255">
        <v>156</v>
      </c>
      <c r="I32" s="255">
        <v>0</v>
      </c>
      <c r="J32" s="255">
        <v>33</v>
      </c>
      <c r="K32" s="255">
        <v>0</v>
      </c>
      <c r="L32" s="256">
        <v>2061470100</v>
      </c>
      <c r="M32" s="257">
        <v>9250</v>
      </c>
      <c r="N32" s="257">
        <v>8598</v>
      </c>
      <c r="O32" s="257">
        <v>614</v>
      </c>
      <c r="P32" s="257">
        <v>38</v>
      </c>
      <c r="Q32" s="257">
        <v>6699170500</v>
      </c>
      <c r="R32" s="257">
        <v>42</v>
      </c>
      <c r="S32" s="257">
        <v>12881200</v>
      </c>
    </row>
    <row r="33" spans="2:19" s="118" customFormat="1" ht="11.25" customHeight="1">
      <c r="B33" s="253"/>
      <c r="C33" s="68" t="s">
        <v>220</v>
      </c>
      <c r="E33" s="254">
        <v>3597</v>
      </c>
      <c r="F33" s="255">
        <v>2448</v>
      </c>
      <c r="G33" s="255">
        <v>1016</v>
      </c>
      <c r="H33" s="255">
        <v>109</v>
      </c>
      <c r="I33" s="255">
        <v>0</v>
      </c>
      <c r="J33" s="255">
        <v>24</v>
      </c>
      <c r="K33" s="255">
        <v>0</v>
      </c>
      <c r="L33" s="256">
        <v>1655954900</v>
      </c>
      <c r="M33" s="257">
        <v>7360</v>
      </c>
      <c r="N33" s="257">
        <v>6880</v>
      </c>
      <c r="O33" s="257">
        <v>468</v>
      </c>
      <c r="P33" s="257">
        <v>12</v>
      </c>
      <c r="Q33" s="257">
        <v>5746854800</v>
      </c>
      <c r="R33" s="257">
        <v>34</v>
      </c>
      <c r="S33" s="257">
        <v>11231900</v>
      </c>
    </row>
    <row r="34" spans="2:19" s="118" customFormat="1" ht="9.75" customHeight="1">
      <c r="B34" s="253"/>
      <c r="C34" s="68"/>
      <c r="E34" s="254"/>
      <c r="F34" s="255"/>
      <c r="G34" s="255"/>
      <c r="H34" s="255"/>
      <c r="I34" s="255"/>
      <c r="J34" s="255"/>
      <c r="K34" s="255"/>
      <c r="L34" s="256"/>
      <c r="M34" s="257"/>
      <c r="N34" s="257"/>
      <c r="O34" s="257"/>
      <c r="P34" s="257"/>
      <c r="Q34" s="257"/>
      <c r="R34" s="257"/>
      <c r="S34" s="257"/>
    </row>
    <row r="35" spans="2:19" s="124" customFormat="1" ht="11.25" customHeight="1">
      <c r="B35" s="245" t="s">
        <v>141</v>
      </c>
      <c r="C35" s="245"/>
      <c r="E35" s="246">
        <v>2335</v>
      </c>
      <c r="F35" s="247">
        <v>1673</v>
      </c>
      <c r="G35" s="247">
        <v>551</v>
      </c>
      <c r="H35" s="247">
        <v>63</v>
      </c>
      <c r="I35" s="247">
        <v>0</v>
      </c>
      <c r="J35" s="247">
        <v>48</v>
      </c>
      <c r="K35" s="247">
        <v>0</v>
      </c>
      <c r="L35" s="248">
        <v>927135400</v>
      </c>
      <c r="M35" s="250">
        <v>8212</v>
      </c>
      <c r="N35" s="250">
        <v>7704</v>
      </c>
      <c r="O35" s="250">
        <v>484</v>
      </c>
      <c r="P35" s="250">
        <v>24</v>
      </c>
      <c r="Q35" s="250">
        <v>5456183500</v>
      </c>
      <c r="R35" s="250">
        <v>24</v>
      </c>
      <c r="S35" s="250">
        <v>7766800</v>
      </c>
    </row>
    <row r="36" spans="2:19" s="118" customFormat="1" ht="11.25" customHeight="1">
      <c r="B36" s="253"/>
      <c r="C36" s="253" t="s">
        <v>433</v>
      </c>
      <c r="E36" s="254">
        <v>433</v>
      </c>
      <c r="F36" s="255">
        <v>319</v>
      </c>
      <c r="G36" s="255">
        <v>97</v>
      </c>
      <c r="H36" s="255">
        <v>12</v>
      </c>
      <c r="I36" s="255">
        <v>0</v>
      </c>
      <c r="J36" s="255">
        <v>5</v>
      </c>
      <c r="K36" s="255">
        <v>0</v>
      </c>
      <c r="L36" s="256">
        <v>161672000</v>
      </c>
      <c r="M36" s="257">
        <v>1258</v>
      </c>
      <c r="N36" s="257">
        <v>1179</v>
      </c>
      <c r="O36" s="257">
        <v>71</v>
      </c>
      <c r="P36" s="257">
        <v>8</v>
      </c>
      <c r="Q36" s="257">
        <v>806176600</v>
      </c>
      <c r="R36" s="257">
        <v>6</v>
      </c>
      <c r="S36" s="257">
        <v>2449800</v>
      </c>
    </row>
    <row r="37" spans="2:19" s="118" customFormat="1" ht="11.25" customHeight="1">
      <c r="B37" s="253"/>
      <c r="C37" s="253" t="s">
        <v>145</v>
      </c>
      <c r="E37" s="254">
        <v>572</v>
      </c>
      <c r="F37" s="255">
        <v>410</v>
      </c>
      <c r="G37" s="255">
        <v>136</v>
      </c>
      <c r="H37" s="255">
        <v>15</v>
      </c>
      <c r="I37" s="255">
        <v>0</v>
      </c>
      <c r="J37" s="255">
        <v>11</v>
      </c>
      <c r="K37" s="255">
        <v>0</v>
      </c>
      <c r="L37" s="256">
        <v>228795400</v>
      </c>
      <c r="M37" s="257">
        <v>2394</v>
      </c>
      <c r="N37" s="257">
        <v>2261</v>
      </c>
      <c r="O37" s="257">
        <v>127</v>
      </c>
      <c r="P37" s="257">
        <v>6</v>
      </c>
      <c r="Q37" s="257">
        <v>1585653100</v>
      </c>
      <c r="R37" s="257">
        <v>8</v>
      </c>
      <c r="S37" s="257">
        <v>1949300</v>
      </c>
    </row>
    <row r="38" spans="2:19" s="118" customFormat="1" ht="11.25" customHeight="1">
      <c r="B38" s="253"/>
      <c r="C38" s="253" t="s">
        <v>147</v>
      </c>
      <c r="E38" s="254">
        <v>914</v>
      </c>
      <c r="F38" s="255">
        <v>637</v>
      </c>
      <c r="G38" s="255">
        <v>226</v>
      </c>
      <c r="H38" s="255">
        <v>28</v>
      </c>
      <c r="I38" s="255">
        <v>0</v>
      </c>
      <c r="J38" s="255">
        <v>23</v>
      </c>
      <c r="K38" s="255">
        <v>0</v>
      </c>
      <c r="L38" s="256">
        <v>372602100</v>
      </c>
      <c r="M38" s="257">
        <v>3140</v>
      </c>
      <c r="N38" s="257">
        <v>2933</v>
      </c>
      <c r="O38" s="257">
        <v>198</v>
      </c>
      <c r="P38" s="257">
        <v>9</v>
      </c>
      <c r="Q38" s="257">
        <v>2133079400</v>
      </c>
      <c r="R38" s="257">
        <v>6</v>
      </c>
      <c r="S38" s="257">
        <v>2449800</v>
      </c>
    </row>
    <row r="39" spans="2:19" s="118" customFormat="1" ht="11.25" customHeight="1">
      <c r="B39" s="253"/>
      <c r="C39" s="253" t="s">
        <v>149</v>
      </c>
      <c r="E39" s="254">
        <v>416</v>
      </c>
      <c r="F39" s="255">
        <v>307</v>
      </c>
      <c r="G39" s="255">
        <v>92</v>
      </c>
      <c r="H39" s="255">
        <v>8</v>
      </c>
      <c r="I39" s="255">
        <v>0</v>
      </c>
      <c r="J39" s="255">
        <v>9</v>
      </c>
      <c r="K39" s="255">
        <v>0</v>
      </c>
      <c r="L39" s="256">
        <v>164065900</v>
      </c>
      <c r="M39" s="257">
        <v>1420</v>
      </c>
      <c r="N39" s="257">
        <v>1331</v>
      </c>
      <c r="O39" s="257">
        <v>88</v>
      </c>
      <c r="P39" s="257">
        <v>1</v>
      </c>
      <c r="Q39" s="257">
        <v>931274400</v>
      </c>
      <c r="R39" s="257">
        <v>4</v>
      </c>
      <c r="S39" s="257">
        <v>917900</v>
      </c>
    </row>
    <row r="40" spans="2:19" s="118" customFormat="1" ht="9.75" customHeight="1">
      <c r="B40" s="253"/>
      <c r="C40" s="253"/>
      <c r="E40" s="254"/>
      <c r="F40" s="255"/>
      <c r="G40" s="255"/>
      <c r="H40" s="255"/>
      <c r="I40" s="255"/>
      <c r="J40" s="255"/>
      <c r="K40" s="247"/>
      <c r="L40" s="256"/>
      <c r="M40" s="257"/>
      <c r="N40" s="257"/>
      <c r="O40" s="257"/>
      <c r="P40" s="257"/>
      <c r="Q40" s="257"/>
      <c r="R40" s="257"/>
      <c r="S40" s="257"/>
    </row>
    <row r="41" spans="2:19" s="124" customFormat="1" ht="11.25" customHeight="1">
      <c r="B41" s="245" t="s">
        <v>152</v>
      </c>
      <c r="C41" s="245"/>
      <c r="E41" s="246">
        <v>2143</v>
      </c>
      <c r="F41" s="247">
        <v>1640</v>
      </c>
      <c r="G41" s="247">
        <v>371</v>
      </c>
      <c r="H41" s="247">
        <v>101</v>
      </c>
      <c r="I41" s="247">
        <v>0</v>
      </c>
      <c r="J41" s="247">
        <v>31</v>
      </c>
      <c r="K41" s="247">
        <v>0</v>
      </c>
      <c r="L41" s="248">
        <v>870026700</v>
      </c>
      <c r="M41" s="250">
        <v>5727</v>
      </c>
      <c r="N41" s="250">
        <v>5391</v>
      </c>
      <c r="O41" s="250">
        <v>319</v>
      </c>
      <c r="P41" s="250">
        <v>17</v>
      </c>
      <c r="Q41" s="250">
        <v>3744751800</v>
      </c>
      <c r="R41" s="250">
        <v>18</v>
      </c>
      <c r="S41" s="250">
        <v>3649500</v>
      </c>
    </row>
    <row r="42" spans="2:19" s="118" customFormat="1" ht="11.25" customHeight="1">
      <c r="B42" s="253"/>
      <c r="C42" s="253" t="s">
        <v>154</v>
      </c>
      <c r="E42" s="254">
        <v>824</v>
      </c>
      <c r="F42" s="255">
        <v>659</v>
      </c>
      <c r="G42" s="255">
        <v>117</v>
      </c>
      <c r="H42" s="255">
        <v>35</v>
      </c>
      <c r="I42" s="255">
        <v>0</v>
      </c>
      <c r="J42" s="255">
        <v>13</v>
      </c>
      <c r="K42" s="255">
        <v>0</v>
      </c>
      <c r="L42" s="256">
        <v>342907700</v>
      </c>
      <c r="M42" s="257">
        <v>2091</v>
      </c>
      <c r="N42" s="257">
        <v>1954</v>
      </c>
      <c r="O42" s="257">
        <v>129</v>
      </c>
      <c r="P42" s="257">
        <v>8</v>
      </c>
      <c r="Q42" s="257">
        <v>1329593700</v>
      </c>
      <c r="R42" s="257">
        <v>7</v>
      </c>
      <c r="S42" s="257">
        <v>1541000</v>
      </c>
    </row>
    <row r="43" spans="2:19" s="118" customFormat="1" ht="11.25" customHeight="1">
      <c r="B43" s="253"/>
      <c r="C43" s="253" t="s">
        <v>156</v>
      </c>
      <c r="E43" s="254">
        <v>553</v>
      </c>
      <c r="F43" s="255">
        <v>433</v>
      </c>
      <c r="G43" s="255">
        <v>69</v>
      </c>
      <c r="H43" s="255">
        <v>40</v>
      </c>
      <c r="I43" s="255">
        <v>0</v>
      </c>
      <c r="J43" s="255">
        <v>11</v>
      </c>
      <c r="K43" s="255">
        <v>0</v>
      </c>
      <c r="L43" s="256">
        <v>235925800</v>
      </c>
      <c r="M43" s="257">
        <v>1241</v>
      </c>
      <c r="N43" s="257">
        <v>1171</v>
      </c>
      <c r="O43" s="257">
        <v>66</v>
      </c>
      <c r="P43" s="257">
        <v>4</v>
      </c>
      <c r="Q43" s="257">
        <v>787093500</v>
      </c>
      <c r="R43" s="257">
        <v>6</v>
      </c>
      <c r="S43" s="257">
        <v>1291900</v>
      </c>
    </row>
    <row r="44" spans="2:19" s="118" customFormat="1" ht="11.25" customHeight="1">
      <c r="B44" s="253"/>
      <c r="C44" s="253" t="s">
        <v>157</v>
      </c>
      <c r="E44" s="254">
        <v>766</v>
      </c>
      <c r="F44" s="255">
        <v>548</v>
      </c>
      <c r="G44" s="255">
        <v>185</v>
      </c>
      <c r="H44" s="255">
        <v>26</v>
      </c>
      <c r="I44" s="255">
        <v>0</v>
      </c>
      <c r="J44" s="255">
        <v>7</v>
      </c>
      <c r="K44" s="255">
        <v>0</v>
      </c>
      <c r="L44" s="256">
        <v>291193200</v>
      </c>
      <c r="M44" s="257">
        <v>2395</v>
      </c>
      <c r="N44" s="257">
        <v>2266</v>
      </c>
      <c r="O44" s="257">
        <v>124</v>
      </c>
      <c r="P44" s="257">
        <v>5</v>
      </c>
      <c r="Q44" s="257">
        <v>1628064600</v>
      </c>
      <c r="R44" s="257">
        <v>5</v>
      </c>
      <c r="S44" s="257">
        <v>816600</v>
      </c>
    </row>
    <row r="45" spans="2:19" s="118" customFormat="1" ht="9.75" customHeight="1">
      <c r="B45" s="253"/>
      <c r="C45" s="253"/>
      <c r="E45" s="254"/>
      <c r="F45" s="255"/>
      <c r="G45" s="255"/>
      <c r="H45" s="255"/>
      <c r="I45" s="255"/>
      <c r="J45" s="255"/>
      <c r="K45" s="247"/>
      <c r="L45" s="256"/>
      <c r="M45" s="257">
        <v>0</v>
      </c>
      <c r="N45" s="257"/>
      <c r="O45" s="257"/>
      <c r="P45" s="257"/>
      <c r="Q45" s="257"/>
      <c r="R45" s="257"/>
      <c r="S45" s="257"/>
    </row>
    <row r="46" spans="2:19" s="124" customFormat="1" ht="11.25" customHeight="1">
      <c r="B46" s="245" t="s">
        <v>160</v>
      </c>
      <c r="C46" s="245"/>
      <c r="E46" s="246">
        <v>2420</v>
      </c>
      <c r="F46" s="247">
        <v>1608</v>
      </c>
      <c r="G46" s="247">
        <v>708</v>
      </c>
      <c r="H46" s="247">
        <v>79</v>
      </c>
      <c r="I46" s="247">
        <v>0</v>
      </c>
      <c r="J46" s="247">
        <v>25</v>
      </c>
      <c r="K46" s="247">
        <v>0</v>
      </c>
      <c r="L46" s="248">
        <v>915437800</v>
      </c>
      <c r="M46" s="250">
        <v>5912</v>
      </c>
      <c r="N46" s="250">
        <v>5467</v>
      </c>
      <c r="O46" s="250">
        <v>429</v>
      </c>
      <c r="P46" s="250">
        <v>16</v>
      </c>
      <c r="Q46" s="250">
        <v>3996618600</v>
      </c>
      <c r="R46" s="250">
        <v>24</v>
      </c>
      <c r="S46" s="250">
        <v>6947800</v>
      </c>
    </row>
    <row r="47" spans="2:19" s="118" customFormat="1" ht="11.25" customHeight="1">
      <c r="B47" s="253"/>
      <c r="C47" s="253" t="s">
        <v>162</v>
      </c>
      <c r="E47" s="254">
        <v>1742</v>
      </c>
      <c r="F47" s="255">
        <v>1179</v>
      </c>
      <c r="G47" s="255">
        <v>465</v>
      </c>
      <c r="H47" s="255">
        <v>74</v>
      </c>
      <c r="I47" s="255">
        <v>0</v>
      </c>
      <c r="J47" s="255">
        <v>24</v>
      </c>
      <c r="K47" s="255">
        <v>0</v>
      </c>
      <c r="L47" s="256">
        <v>655951900</v>
      </c>
      <c r="M47" s="257">
        <v>4674</v>
      </c>
      <c r="N47" s="257">
        <v>4336</v>
      </c>
      <c r="O47" s="257">
        <v>322</v>
      </c>
      <c r="P47" s="257">
        <v>16</v>
      </c>
      <c r="Q47" s="257">
        <v>3057459700</v>
      </c>
      <c r="R47" s="257">
        <v>18</v>
      </c>
      <c r="S47" s="257">
        <v>4498000</v>
      </c>
    </row>
    <row r="48" spans="2:19" s="118" customFormat="1" ht="11.25" customHeight="1">
      <c r="B48" s="253"/>
      <c r="C48" s="253" t="s">
        <v>164</v>
      </c>
      <c r="E48" s="254">
        <v>678</v>
      </c>
      <c r="F48" s="255">
        <v>429</v>
      </c>
      <c r="G48" s="255">
        <v>243</v>
      </c>
      <c r="H48" s="255">
        <v>5</v>
      </c>
      <c r="I48" s="255">
        <v>0</v>
      </c>
      <c r="J48" s="255">
        <v>1</v>
      </c>
      <c r="K48" s="255">
        <v>0</v>
      </c>
      <c r="L48" s="256">
        <v>259485900</v>
      </c>
      <c r="M48" s="257">
        <v>1238</v>
      </c>
      <c r="N48" s="257">
        <v>1131</v>
      </c>
      <c r="O48" s="257">
        <v>107</v>
      </c>
      <c r="P48" s="257">
        <v>0</v>
      </c>
      <c r="Q48" s="257">
        <v>939158900</v>
      </c>
      <c r="R48" s="257">
        <v>6</v>
      </c>
      <c r="S48" s="257">
        <v>2449800</v>
      </c>
    </row>
    <row r="49" spans="2:19" s="118" customFormat="1" ht="9.75" customHeight="1">
      <c r="B49" s="253"/>
      <c r="C49" s="253"/>
      <c r="E49" s="254"/>
      <c r="F49" s="255"/>
      <c r="G49" s="255"/>
      <c r="H49" s="255"/>
      <c r="I49" s="255"/>
      <c r="J49" s="255"/>
      <c r="K49" s="247"/>
      <c r="L49" s="256"/>
      <c r="M49" s="257"/>
      <c r="N49" s="257"/>
      <c r="O49" s="257"/>
      <c r="P49" s="257"/>
      <c r="Q49" s="257"/>
      <c r="R49" s="257"/>
      <c r="S49" s="257"/>
    </row>
    <row r="50" spans="2:19" s="124" customFormat="1" ht="11.25" customHeight="1">
      <c r="B50" s="245" t="s">
        <v>167</v>
      </c>
      <c r="C50" s="245"/>
      <c r="E50" s="246">
        <v>1647</v>
      </c>
      <c r="F50" s="247">
        <v>917</v>
      </c>
      <c r="G50" s="247">
        <v>675</v>
      </c>
      <c r="H50" s="247">
        <v>42</v>
      </c>
      <c r="I50" s="247">
        <v>0</v>
      </c>
      <c r="J50" s="247">
        <v>13</v>
      </c>
      <c r="K50" s="247">
        <v>0</v>
      </c>
      <c r="L50" s="248">
        <v>611122600</v>
      </c>
      <c r="M50" s="250">
        <v>5110</v>
      </c>
      <c r="N50" s="250">
        <v>4738</v>
      </c>
      <c r="O50" s="250">
        <v>355</v>
      </c>
      <c r="P50" s="250">
        <v>17</v>
      </c>
      <c r="Q50" s="250">
        <v>3551639600</v>
      </c>
      <c r="R50" s="250">
        <v>25</v>
      </c>
      <c r="S50" s="250">
        <v>8507400</v>
      </c>
    </row>
    <row r="51" spans="2:19" s="118" customFormat="1" ht="11.25" customHeight="1">
      <c r="B51" s="253"/>
      <c r="C51" s="253" t="s">
        <v>169</v>
      </c>
      <c r="E51" s="254">
        <v>1188</v>
      </c>
      <c r="F51" s="255">
        <v>645</v>
      </c>
      <c r="G51" s="255">
        <v>503</v>
      </c>
      <c r="H51" s="255">
        <v>31</v>
      </c>
      <c r="I51" s="255">
        <v>0</v>
      </c>
      <c r="J51" s="255">
        <v>9</v>
      </c>
      <c r="K51" s="255">
        <v>0</v>
      </c>
      <c r="L51" s="256">
        <v>425416300</v>
      </c>
      <c r="M51" s="257">
        <v>3674</v>
      </c>
      <c r="N51" s="257">
        <v>3396</v>
      </c>
      <c r="O51" s="257">
        <v>264</v>
      </c>
      <c r="P51" s="257">
        <v>14</v>
      </c>
      <c r="Q51" s="257">
        <v>2553274500</v>
      </c>
      <c r="R51" s="257">
        <v>13</v>
      </c>
      <c r="S51" s="257">
        <v>4899600</v>
      </c>
    </row>
    <row r="52" spans="2:19" s="118" customFormat="1" ht="11.25" customHeight="1">
      <c r="B52" s="253"/>
      <c r="C52" s="253" t="s">
        <v>171</v>
      </c>
      <c r="E52" s="254">
        <v>459</v>
      </c>
      <c r="F52" s="255">
        <v>272</v>
      </c>
      <c r="G52" s="255">
        <v>172</v>
      </c>
      <c r="H52" s="255">
        <v>11</v>
      </c>
      <c r="I52" s="255">
        <v>0</v>
      </c>
      <c r="J52" s="255">
        <v>4</v>
      </c>
      <c r="K52" s="255">
        <v>0</v>
      </c>
      <c r="L52" s="256">
        <v>185706300</v>
      </c>
      <c r="M52" s="257">
        <v>1436</v>
      </c>
      <c r="N52" s="257">
        <v>1342</v>
      </c>
      <c r="O52" s="257">
        <v>91</v>
      </c>
      <c r="P52" s="257">
        <v>3</v>
      </c>
      <c r="Q52" s="257">
        <v>998365100</v>
      </c>
      <c r="R52" s="257">
        <v>12</v>
      </c>
      <c r="S52" s="257">
        <v>3607800</v>
      </c>
    </row>
    <row r="53" spans="2:19" s="118" customFormat="1" ht="9.75" customHeight="1">
      <c r="B53" s="253"/>
      <c r="C53" s="253"/>
      <c r="E53" s="254"/>
      <c r="F53" s="255"/>
      <c r="G53" s="255"/>
      <c r="H53" s="255"/>
      <c r="I53" s="255"/>
      <c r="J53" s="255"/>
      <c r="K53" s="247"/>
      <c r="L53" s="256"/>
      <c r="M53" s="257"/>
      <c r="N53" s="257"/>
      <c r="O53" s="257"/>
      <c r="P53" s="257"/>
      <c r="Q53" s="257"/>
      <c r="R53" s="257"/>
      <c r="S53" s="257"/>
    </row>
    <row r="54" spans="2:19" s="124" customFormat="1" ht="11.25" customHeight="1">
      <c r="B54" s="245" t="s">
        <v>173</v>
      </c>
      <c r="C54" s="245"/>
      <c r="E54" s="246">
        <v>2312</v>
      </c>
      <c r="F54" s="247">
        <v>1611</v>
      </c>
      <c r="G54" s="247">
        <v>553</v>
      </c>
      <c r="H54" s="247">
        <v>105</v>
      </c>
      <c r="I54" s="247">
        <v>0</v>
      </c>
      <c r="J54" s="247">
        <v>43</v>
      </c>
      <c r="K54" s="247">
        <v>0</v>
      </c>
      <c r="L54" s="248">
        <v>940672800</v>
      </c>
      <c r="M54" s="250">
        <v>6748</v>
      </c>
      <c r="N54" s="250">
        <v>6293</v>
      </c>
      <c r="O54" s="250">
        <v>425</v>
      </c>
      <c r="P54" s="250">
        <v>30</v>
      </c>
      <c r="Q54" s="250">
        <v>4667771900</v>
      </c>
      <c r="R54" s="250">
        <v>19</v>
      </c>
      <c r="S54" s="250">
        <v>5951000</v>
      </c>
    </row>
    <row r="55" spans="2:19" s="118" customFormat="1" ht="11.25" customHeight="1">
      <c r="B55" s="253"/>
      <c r="C55" s="253" t="s">
        <v>175</v>
      </c>
      <c r="E55" s="254">
        <v>855</v>
      </c>
      <c r="F55" s="255">
        <v>524</v>
      </c>
      <c r="G55" s="255">
        <v>287</v>
      </c>
      <c r="H55" s="255">
        <v>31</v>
      </c>
      <c r="I55" s="255">
        <v>0</v>
      </c>
      <c r="J55" s="255">
        <v>13</v>
      </c>
      <c r="K55" s="255">
        <v>0</v>
      </c>
      <c r="L55" s="256">
        <v>337984100</v>
      </c>
      <c r="M55" s="257">
        <v>2750</v>
      </c>
      <c r="N55" s="257">
        <v>2585</v>
      </c>
      <c r="O55" s="257">
        <v>152</v>
      </c>
      <c r="P55" s="257">
        <v>13</v>
      </c>
      <c r="Q55" s="257">
        <v>1977349400</v>
      </c>
      <c r="R55" s="257">
        <v>11</v>
      </c>
      <c r="S55" s="257">
        <v>3092900</v>
      </c>
    </row>
    <row r="56" spans="2:19" s="118" customFormat="1" ht="11.25" customHeight="1">
      <c r="B56" s="253"/>
      <c r="C56" s="253" t="s">
        <v>177</v>
      </c>
      <c r="E56" s="254">
        <v>574</v>
      </c>
      <c r="F56" s="255">
        <v>442</v>
      </c>
      <c r="G56" s="255">
        <v>77</v>
      </c>
      <c r="H56" s="255">
        <v>38</v>
      </c>
      <c r="I56" s="255">
        <v>0</v>
      </c>
      <c r="J56" s="255">
        <v>17</v>
      </c>
      <c r="K56" s="255">
        <v>0</v>
      </c>
      <c r="L56" s="256">
        <v>246947900</v>
      </c>
      <c r="M56" s="257">
        <v>1261</v>
      </c>
      <c r="N56" s="257">
        <v>1154</v>
      </c>
      <c r="O56" s="257">
        <v>100</v>
      </c>
      <c r="P56" s="257">
        <v>7</v>
      </c>
      <c r="Q56" s="257">
        <v>839168600</v>
      </c>
      <c r="R56" s="257">
        <v>2</v>
      </c>
      <c r="S56" s="257">
        <v>816600</v>
      </c>
    </row>
    <row r="57" spans="2:19" s="118" customFormat="1" ht="11.25" customHeight="1">
      <c r="B57" s="253"/>
      <c r="C57" s="253" t="s">
        <v>179</v>
      </c>
      <c r="E57" s="254">
        <v>659</v>
      </c>
      <c r="F57" s="255">
        <v>504</v>
      </c>
      <c r="G57" s="255">
        <v>115</v>
      </c>
      <c r="H57" s="255">
        <v>29</v>
      </c>
      <c r="I57" s="255">
        <v>0</v>
      </c>
      <c r="J57" s="255">
        <v>11</v>
      </c>
      <c r="K57" s="255">
        <v>0</v>
      </c>
      <c r="L57" s="256">
        <v>269388000</v>
      </c>
      <c r="M57" s="257">
        <v>1900</v>
      </c>
      <c r="N57" s="257">
        <v>1779</v>
      </c>
      <c r="O57" s="257">
        <v>111</v>
      </c>
      <c r="P57" s="257">
        <v>10</v>
      </c>
      <c r="Q57" s="257">
        <v>1272824000</v>
      </c>
      <c r="R57" s="257">
        <v>6</v>
      </c>
      <c r="S57" s="257">
        <v>2041500</v>
      </c>
    </row>
    <row r="58" spans="2:19" s="118" customFormat="1" ht="11.25" customHeight="1">
      <c r="B58" s="253"/>
      <c r="C58" s="253" t="s">
        <v>180</v>
      </c>
      <c r="E58" s="254">
        <v>224</v>
      </c>
      <c r="F58" s="255">
        <v>141</v>
      </c>
      <c r="G58" s="255">
        <v>74</v>
      </c>
      <c r="H58" s="255">
        <v>7</v>
      </c>
      <c r="I58" s="255">
        <v>0</v>
      </c>
      <c r="J58" s="255">
        <v>2</v>
      </c>
      <c r="K58" s="255">
        <v>0</v>
      </c>
      <c r="L58" s="256">
        <v>86352800</v>
      </c>
      <c r="M58" s="257">
        <v>837</v>
      </c>
      <c r="N58" s="257">
        <v>775</v>
      </c>
      <c r="O58" s="257">
        <v>62</v>
      </c>
      <c r="P58" s="257">
        <v>0</v>
      </c>
      <c r="Q58" s="257">
        <v>578429900</v>
      </c>
      <c r="R58" s="257">
        <v>0</v>
      </c>
      <c r="S58" s="257">
        <v>0</v>
      </c>
    </row>
    <row r="59" spans="2:19" s="118" customFormat="1" ht="9.75" customHeight="1">
      <c r="B59" s="253"/>
      <c r="C59" s="253"/>
      <c r="E59" s="254"/>
      <c r="F59" s="255"/>
      <c r="G59" s="255"/>
      <c r="H59" s="255"/>
      <c r="I59" s="255"/>
      <c r="J59" s="255"/>
      <c r="K59" s="247"/>
      <c r="L59" s="256"/>
      <c r="M59" s="257"/>
      <c r="N59" s="257"/>
      <c r="O59" s="257"/>
      <c r="P59" s="257"/>
      <c r="Q59" s="257"/>
      <c r="R59" s="257"/>
      <c r="S59" s="257"/>
    </row>
    <row r="60" spans="2:19" s="124" customFormat="1" ht="11.25" customHeight="1">
      <c r="B60" s="245" t="s">
        <v>181</v>
      </c>
      <c r="C60" s="245"/>
      <c r="E60" s="246">
        <v>3971</v>
      </c>
      <c r="F60" s="247">
        <v>2442</v>
      </c>
      <c r="G60" s="247">
        <v>1410</v>
      </c>
      <c r="H60" s="247">
        <v>83</v>
      </c>
      <c r="I60" s="247">
        <v>0</v>
      </c>
      <c r="J60" s="247">
        <v>36</v>
      </c>
      <c r="K60" s="247">
        <v>0</v>
      </c>
      <c r="L60" s="248">
        <v>1451415900</v>
      </c>
      <c r="M60" s="250">
        <v>10656</v>
      </c>
      <c r="N60" s="250">
        <v>9888</v>
      </c>
      <c r="O60" s="250">
        <v>727</v>
      </c>
      <c r="P60" s="250">
        <v>41</v>
      </c>
      <c r="Q60" s="250">
        <v>7509186600</v>
      </c>
      <c r="R60" s="250">
        <v>66</v>
      </c>
      <c r="S60" s="250">
        <v>18780600</v>
      </c>
    </row>
    <row r="61" spans="2:19" s="118" customFormat="1" ht="11.25" customHeight="1">
      <c r="B61" s="253"/>
      <c r="C61" s="253" t="s">
        <v>182</v>
      </c>
      <c r="E61" s="254">
        <v>1076</v>
      </c>
      <c r="F61" s="255">
        <v>654</v>
      </c>
      <c r="G61" s="255">
        <v>387</v>
      </c>
      <c r="H61" s="255">
        <v>25</v>
      </c>
      <c r="I61" s="255">
        <v>0</v>
      </c>
      <c r="J61" s="255">
        <v>10</v>
      </c>
      <c r="K61" s="255">
        <v>0</v>
      </c>
      <c r="L61" s="256">
        <v>388206000</v>
      </c>
      <c r="M61" s="257">
        <v>2826</v>
      </c>
      <c r="N61" s="257">
        <v>2619</v>
      </c>
      <c r="O61" s="257">
        <v>201</v>
      </c>
      <c r="P61" s="257">
        <v>6</v>
      </c>
      <c r="Q61" s="257">
        <v>1982011900</v>
      </c>
      <c r="R61" s="257">
        <v>20</v>
      </c>
      <c r="S61" s="257">
        <v>6523000</v>
      </c>
    </row>
    <row r="62" spans="2:19" s="118" customFormat="1" ht="11.25" customHeight="1">
      <c r="B62" s="253"/>
      <c r="C62" s="253" t="s">
        <v>183</v>
      </c>
      <c r="E62" s="254">
        <v>308</v>
      </c>
      <c r="F62" s="255">
        <v>211</v>
      </c>
      <c r="G62" s="255">
        <v>85</v>
      </c>
      <c r="H62" s="255">
        <v>5</v>
      </c>
      <c r="I62" s="255">
        <v>0</v>
      </c>
      <c r="J62" s="255">
        <v>7</v>
      </c>
      <c r="K62" s="255">
        <v>0</v>
      </c>
      <c r="L62" s="256">
        <v>122045300</v>
      </c>
      <c r="M62" s="257">
        <v>710</v>
      </c>
      <c r="N62" s="257">
        <v>650</v>
      </c>
      <c r="O62" s="257">
        <v>57</v>
      </c>
      <c r="P62" s="257">
        <v>3</v>
      </c>
      <c r="Q62" s="257">
        <v>511448900</v>
      </c>
      <c r="R62" s="257">
        <v>7</v>
      </c>
      <c r="S62" s="257">
        <v>1717200</v>
      </c>
    </row>
    <row r="63" spans="2:19" s="118" customFormat="1" ht="11.25" customHeight="1">
      <c r="B63" s="253"/>
      <c r="C63" s="253" t="s">
        <v>184</v>
      </c>
      <c r="E63" s="254">
        <v>988</v>
      </c>
      <c r="F63" s="255">
        <v>644</v>
      </c>
      <c r="G63" s="255">
        <v>316</v>
      </c>
      <c r="H63" s="255">
        <v>18</v>
      </c>
      <c r="I63" s="255">
        <v>0</v>
      </c>
      <c r="J63" s="255">
        <v>10</v>
      </c>
      <c r="K63" s="255">
        <v>0</v>
      </c>
      <c r="L63" s="256">
        <v>365597200</v>
      </c>
      <c r="M63" s="257">
        <v>2991</v>
      </c>
      <c r="N63" s="257">
        <v>2744</v>
      </c>
      <c r="O63" s="257">
        <v>227</v>
      </c>
      <c r="P63" s="257">
        <v>20</v>
      </c>
      <c r="Q63" s="257">
        <v>2072161600</v>
      </c>
      <c r="R63" s="257">
        <v>11</v>
      </c>
      <c r="S63" s="257">
        <v>2687600</v>
      </c>
    </row>
    <row r="64" spans="2:19" s="118" customFormat="1" ht="11.25" customHeight="1">
      <c r="B64" s="253"/>
      <c r="C64" s="253" t="s">
        <v>185</v>
      </c>
      <c r="E64" s="254">
        <v>1036</v>
      </c>
      <c r="F64" s="255">
        <v>591</v>
      </c>
      <c r="G64" s="255">
        <v>412</v>
      </c>
      <c r="H64" s="255">
        <v>26</v>
      </c>
      <c r="I64" s="255">
        <v>0</v>
      </c>
      <c r="J64" s="255">
        <v>7</v>
      </c>
      <c r="K64" s="255">
        <v>0</v>
      </c>
      <c r="L64" s="256">
        <v>367968200</v>
      </c>
      <c r="M64" s="257">
        <v>3066</v>
      </c>
      <c r="N64" s="257">
        <v>2860</v>
      </c>
      <c r="O64" s="257">
        <v>194</v>
      </c>
      <c r="P64" s="257">
        <v>12</v>
      </c>
      <c r="Q64" s="257">
        <v>2133727300</v>
      </c>
      <c r="R64" s="257">
        <v>15</v>
      </c>
      <c r="S64" s="257">
        <v>3417800</v>
      </c>
    </row>
    <row r="65" spans="2:19" s="118" customFormat="1" ht="11.25" customHeight="1">
      <c r="B65" s="253"/>
      <c r="C65" s="253" t="s">
        <v>186</v>
      </c>
      <c r="E65" s="254">
        <v>240</v>
      </c>
      <c r="F65" s="255">
        <v>156</v>
      </c>
      <c r="G65" s="255">
        <v>82</v>
      </c>
      <c r="H65" s="255">
        <v>2</v>
      </c>
      <c r="I65" s="255">
        <v>0</v>
      </c>
      <c r="J65" s="255">
        <v>0</v>
      </c>
      <c r="K65" s="255">
        <v>0</v>
      </c>
      <c r="L65" s="256">
        <v>85641100</v>
      </c>
      <c r="M65" s="257">
        <v>417</v>
      </c>
      <c r="N65" s="257">
        <v>401</v>
      </c>
      <c r="O65" s="257">
        <v>16</v>
      </c>
      <c r="P65" s="257">
        <v>0</v>
      </c>
      <c r="Q65" s="257">
        <v>305267900</v>
      </c>
      <c r="R65" s="257">
        <v>3</v>
      </c>
      <c r="S65" s="257">
        <v>1224900</v>
      </c>
    </row>
    <row r="66" spans="2:19" s="118" customFormat="1" ht="11.25" customHeight="1">
      <c r="B66" s="253"/>
      <c r="C66" s="253" t="s">
        <v>187</v>
      </c>
      <c r="E66" s="254">
        <v>184</v>
      </c>
      <c r="F66" s="255">
        <v>90</v>
      </c>
      <c r="G66" s="255">
        <v>88</v>
      </c>
      <c r="H66" s="255">
        <v>5</v>
      </c>
      <c r="I66" s="255">
        <v>0</v>
      </c>
      <c r="J66" s="255">
        <v>1</v>
      </c>
      <c r="K66" s="255">
        <v>0</v>
      </c>
      <c r="L66" s="256">
        <v>66175700</v>
      </c>
      <c r="M66" s="257">
        <v>342</v>
      </c>
      <c r="N66" s="257">
        <v>323</v>
      </c>
      <c r="O66" s="257">
        <v>19</v>
      </c>
      <c r="P66" s="257">
        <v>0</v>
      </c>
      <c r="Q66" s="257">
        <v>272399400</v>
      </c>
      <c r="R66" s="257">
        <v>8</v>
      </c>
      <c r="S66" s="257">
        <v>2801800</v>
      </c>
    </row>
    <row r="67" spans="2:19" s="118" customFormat="1" ht="11.25" customHeight="1">
      <c r="B67" s="253"/>
      <c r="C67" s="253" t="s">
        <v>188</v>
      </c>
      <c r="E67" s="254">
        <v>39</v>
      </c>
      <c r="F67" s="255">
        <v>24</v>
      </c>
      <c r="G67" s="255">
        <v>14</v>
      </c>
      <c r="H67" s="255">
        <v>0</v>
      </c>
      <c r="I67" s="255">
        <v>0</v>
      </c>
      <c r="J67" s="255">
        <v>1</v>
      </c>
      <c r="K67" s="255">
        <v>0</v>
      </c>
      <c r="L67" s="256">
        <v>15448200</v>
      </c>
      <c r="M67" s="257">
        <v>93</v>
      </c>
      <c r="N67" s="257">
        <v>87</v>
      </c>
      <c r="O67" s="257">
        <v>6</v>
      </c>
      <c r="P67" s="257">
        <v>0</v>
      </c>
      <c r="Q67" s="257">
        <v>70261600</v>
      </c>
      <c r="R67" s="257">
        <v>1</v>
      </c>
      <c r="S67" s="257">
        <v>0</v>
      </c>
    </row>
    <row r="68" spans="2:19" s="118" customFormat="1" ht="11.25" customHeight="1">
      <c r="B68" s="253"/>
      <c r="C68" s="253" t="s">
        <v>189</v>
      </c>
      <c r="E68" s="254">
        <v>100</v>
      </c>
      <c r="F68" s="255">
        <v>72</v>
      </c>
      <c r="G68" s="255">
        <v>26</v>
      </c>
      <c r="H68" s="255">
        <v>2</v>
      </c>
      <c r="I68" s="255">
        <v>0</v>
      </c>
      <c r="J68" s="255">
        <v>0</v>
      </c>
      <c r="K68" s="255">
        <v>0</v>
      </c>
      <c r="L68" s="256">
        <v>40334200</v>
      </c>
      <c r="M68" s="257">
        <v>211</v>
      </c>
      <c r="N68" s="257">
        <v>204</v>
      </c>
      <c r="O68" s="257">
        <v>7</v>
      </c>
      <c r="P68" s="257">
        <v>0</v>
      </c>
      <c r="Q68" s="257">
        <v>161908000</v>
      </c>
      <c r="R68" s="257">
        <v>1</v>
      </c>
      <c r="S68" s="257">
        <v>408300</v>
      </c>
    </row>
    <row r="69" s="118" customFormat="1" ht="9" customHeight="1">
      <c r="E69" s="219"/>
    </row>
    <row r="70" spans="2:19" s="118" customFormat="1" ht="11.25" customHeight="1">
      <c r="B70" s="245" t="s">
        <v>190</v>
      </c>
      <c r="C70" s="245"/>
      <c r="D70" s="124"/>
      <c r="E70" s="246">
        <v>469</v>
      </c>
      <c r="F70" s="247">
        <v>301</v>
      </c>
      <c r="G70" s="247">
        <v>145</v>
      </c>
      <c r="H70" s="247">
        <v>19</v>
      </c>
      <c r="I70" s="247">
        <v>0</v>
      </c>
      <c r="J70" s="247">
        <v>4</v>
      </c>
      <c r="K70" s="247">
        <v>0</v>
      </c>
      <c r="L70" s="248">
        <v>192378200</v>
      </c>
      <c r="M70" s="250">
        <v>1967</v>
      </c>
      <c r="N70" s="250">
        <v>1834</v>
      </c>
      <c r="O70" s="250">
        <v>115</v>
      </c>
      <c r="P70" s="250">
        <v>18</v>
      </c>
      <c r="Q70" s="250">
        <v>1343785000</v>
      </c>
      <c r="R70" s="250">
        <v>9</v>
      </c>
      <c r="S70" s="250">
        <v>3004900</v>
      </c>
    </row>
    <row r="71" spans="2:19" s="118" customFormat="1" ht="11.25" customHeight="1">
      <c r="B71" s="253"/>
      <c r="C71" s="253" t="s">
        <v>191</v>
      </c>
      <c r="E71" s="254">
        <v>469</v>
      </c>
      <c r="F71" s="255">
        <v>301</v>
      </c>
      <c r="G71" s="255">
        <v>145</v>
      </c>
      <c r="H71" s="255">
        <v>19</v>
      </c>
      <c r="I71" s="255">
        <v>0</v>
      </c>
      <c r="J71" s="255">
        <v>4</v>
      </c>
      <c r="K71" s="255">
        <v>0</v>
      </c>
      <c r="L71" s="256">
        <v>192378200</v>
      </c>
      <c r="M71" s="257">
        <v>1967</v>
      </c>
      <c r="N71" s="257">
        <v>1834</v>
      </c>
      <c r="O71" s="257">
        <v>115</v>
      </c>
      <c r="P71" s="257">
        <v>18</v>
      </c>
      <c r="Q71" s="257">
        <v>1343785000</v>
      </c>
      <c r="R71" s="257">
        <v>9</v>
      </c>
      <c r="S71" s="257">
        <v>3004900</v>
      </c>
    </row>
    <row r="72" spans="5:19" s="118" customFormat="1" ht="11.25" customHeight="1">
      <c r="E72" s="254"/>
      <c r="F72" s="258"/>
      <c r="G72" s="258"/>
      <c r="H72" s="258"/>
      <c r="I72" s="258"/>
      <c r="J72" s="258"/>
      <c r="K72" s="258"/>
      <c r="L72" s="120"/>
      <c r="M72" s="257"/>
      <c r="N72" s="257"/>
      <c r="O72" s="257"/>
      <c r="P72" s="257"/>
      <c r="Q72" s="257"/>
      <c r="R72" s="257"/>
      <c r="S72" s="257"/>
    </row>
    <row r="73" spans="2:19" s="124" customFormat="1" ht="11.25" customHeight="1">
      <c r="B73" s="245" t="s">
        <v>95</v>
      </c>
      <c r="C73" s="245"/>
      <c r="E73" s="246">
        <v>1733</v>
      </c>
      <c r="F73" s="247">
        <v>1176</v>
      </c>
      <c r="G73" s="247">
        <v>495</v>
      </c>
      <c r="H73" s="247">
        <v>53</v>
      </c>
      <c r="I73" s="247">
        <v>0</v>
      </c>
      <c r="J73" s="247">
        <v>9</v>
      </c>
      <c r="K73" s="247">
        <v>0</v>
      </c>
      <c r="L73" s="248">
        <v>718865400</v>
      </c>
      <c r="M73" s="250">
        <v>3369</v>
      </c>
      <c r="N73" s="250">
        <v>2942</v>
      </c>
      <c r="O73" s="250">
        <v>418</v>
      </c>
      <c r="P73" s="250">
        <v>9</v>
      </c>
      <c r="Q73" s="250">
        <v>2499090600</v>
      </c>
      <c r="R73" s="250">
        <v>12</v>
      </c>
      <c r="S73" s="250">
        <v>3999900</v>
      </c>
    </row>
    <row r="74" spans="2:19" s="118" customFormat="1" ht="11.25" customHeight="1">
      <c r="B74" s="253"/>
      <c r="C74" s="253" t="s">
        <v>97</v>
      </c>
      <c r="E74" s="254">
        <v>233</v>
      </c>
      <c r="F74" s="255">
        <v>142</v>
      </c>
      <c r="G74" s="255">
        <v>84</v>
      </c>
      <c r="H74" s="255">
        <v>6</v>
      </c>
      <c r="I74" s="255">
        <v>0</v>
      </c>
      <c r="J74" s="255">
        <v>1</v>
      </c>
      <c r="K74" s="255">
        <v>0</v>
      </c>
      <c r="L74" s="256">
        <v>93218100</v>
      </c>
      <c r="M74" s="257">
        <v>450</v>
      </c>
      <c r="N74" s="257">
        <v>399</v>
      </c>
      <c r="O74" s="257">
        <v>51</v>
      </c>
      <c r="P74" s="257">
        <v>0</v>
      </c>
      <c r="Q74" s="257">
        <v>326597600</v>
      </c>
      <c r="R74" s="257">
        <v>4</v>
      </c>
      <c r="S74" s="257">
        <v>825700</v>
      </c>
    </row>
    <row r="75" spans="2:19" s="118" customFormat="1" ht="11.25" customHeight="1">
      <c r="B75" s="253"/>
      <c r="C75" s="253" t="s">
        <v>99</v>
      </c>
      <c r="E75" s="254">
        <v>264</v>
      </c>
      <c r="F75" s="255">
        <v>179</v>
      </c>
      <c r="G75" s="255">
        <v>75</v>
      </c>
      <c r="H75" s="255">
        <v>8</v>
      </c>
      <c r="I75" s="255">
        <v>0</v>
      </c>
      <c r="J75" s="255">
        <v>2</v>
      </c>
      <c r="K75" s="255">
        <v>0</v>
      </c>
      <c r="L75" s="256">
        <v>124895600</v>
      </c>
      <c r="M75" s="257">
        <v>434</v>
      </c>
      <c r="N75" s="257">
        <v>405</v>
      </c>
      <c r="O75" s="257">
        <v>27</v>
      </c>
      <c r="P75" s="257">
        <v>2</v>
      </c>
      <c r="Q75" s="257">
        <v>330210300</v>
      </c>
      <c r="R75" s="257">
        <v>2</v>
      </c>
      <c r="S75" s="257">
        <v>724400</v>
      </c>
    </row>
    <row r="76" spans="2:19" s="118" customFormat="1" ht="11.25" customHeight="1">
      <c r="B76" s="253"/>
      <c r="C76" s="253" t="s">
        <v>100</v>
      </c>
      <c r="E76" s="254">
        <v>490</v>
      </c>
      <c r="F76" s="255">
        <v>292</v>
      </c>
      <c r="G76" s="255">
        <v>178</v>
      </c>
      <c r="H76" s="255">
        <v>16</v>
      </c>
      <c r="I76" s="255">
        <v>0</v>
      </c>
      <c r="J76" s="255">
        <v>4</v>
      </c>
      <c r="K76" s="255">
        <v>0</v>
      </c>
      <c r="L76" s="256">
        <v>176211400</v>
      </c>
      <c r="M76" s="257">
        <v>1114</v>
      </c>
      <c r="N76" s="257">
        <v>848</v>
      </c>
      <c r="O76" s="257">
        <v>261</v>
      </c>
      <c r="P76" s="257">
        <v>5</v>
      </c>
      <c r="Q76" s="257">
        <v>832040200</v>
      </c>
      <c r="R76" s="257">
        <v>3</v>
      </c>
      <c r="S76" s="257">
        <v>1224900</v>
      </c>
    </row>
    <row r="77" spans="2:19" s="118" customFormat="1" ht="11.25" customHeight="1">
      <c r="B77" s="253"/>
      <c r="C77" s="253" t="s">
        <v>102</v>
      </c>
      <c r="E77" s="254">
        <v>464</v>
      </c>
      <c r="F77" s="255">
        <v>343</v>
      </c>
      <c r="G77" s="255">
        <v>106</v>
      </c>
      <c r="H77" s="255">
        <v>13</v>
      </c>
      <c r="I77" s="255">
        <v>0</v>
      </c>
      <c r="J77" s="255">
        <v>2</v>
      </c>
      <c r="K77" s="255">
        <v>0</v>
      </c>
      <c r="L77" s="256">
        <v>203381900</v>
      </c>
      <c r="M77" s="257">
        <v>833</v>
      </c>
      <c r="N77" s="257">
        <v>783</v>
      </c>
      <c r="O77" s="257">
        <v>48</v>
      </c>
      <c r="P77" s="257">
        <v>2</v>
      </c>
      <c r="Q77" s="257">
        <v>611041800</v>
      </c>
      <c r="R77" s="257">
        <v>3</v>
      </c>
      <c r="S77" s="257">
        <v>1224900</v>
      </c>
    </row>
    <row r="78" spans="2:19" s="118" customFormat="1" ht="11.25" customHeight="1">
      <c r="B78" s="253"/>
      <c r="C78" s="253" t="s">
        <v>103</v>
      </c>
      <c r="E78" s="254">
        <v>282</v>
      </c>
      <c r="F78" s="255">
        <v>220</v>
      </c>
      <c r="G78" s="255">
        <v>52</v>
      </c>
      <c r="H78" s="255">
        <v>10</v>
      </c>
      <c r="I78" s="255">
        <v>0</v>
      </c>
      <c r="J78" s="255">
        <v>0</v>
      </c>
      <c r="K78" s="255">
        <v>0</v>
      </c>
      <c r="L78" s="256">
        <v>121158400</v>
      </c>
      <c r="M78" s="257">
        <v>538</v>
      </c>
      <c r="N78" s="257">
        <v>507</v>
      </c>
      <c r="O78" s="257">
        <v>31</v>
      </c>
      <c r="P78" s="257">
        <v>0</v>
      </c>
      <c r="Q78" s="257">
        <v>399200700</v>
      </c>
      <c r="R78" s="257">
        <v>0</v>
      </c>
      <c r="S78" s="257">
        <v>0</v>
      </c>
    </row>
    <row r="79" spans="2:19" s="118" customFormat="1" ht="11.25" customHeight="1">
      <c r="B79" s="253"/>
      <c r="C79" s="253"/>
      <c r="E79" s="254"/>
      <c r="F79" s="255"/>
      <c r="G79" s="255"/>
      <c r="H79" s="255"/>
      <c r="I79" s="255"/>
      <c r="J79" s="255"/>
      <c r="K79" s="255"/>
      <c r="L79" s="256"/>
      <c r="M79" s="257"/>
      <c r="N79" s="257"/>
      <c r="O79" s="257"/>
      <c r="P79" s="257"/>
      <c r="Q79" s="257"/>
      <c r="R79" s="257"/>
      <c r="S79" s="257"/>
    </row>
    <row r="80" spans="2:19" s="124" customFormat="1" ht="11.25" customHeight="1">
      <c r="B80" s="245" t="s">
        <v>106</v>
      </c>
      <c r="C80" s="245"/>
      <c r="E80" s="246">
        <v>4721</v>
      </c>
      <c r="F80" s="247">
        <v>3225</v>
      </c>
      <c r="G80" s="247">
        <v>1325</v>
      </c>
      <c r="H80" s="247">
        <v>127</v>
      </c>
      <c r="I80" s="247">
        <v>0</v>
      </c>
      <c r="J80" s="247">
        <v>44</v>
      </c>
      <c r="K80" s="247">
        <v>0</v>
      </c>
      <c r="L80" s="248">
        <v>2139346100</v>
      </c>
      <c r="M80" s="250">
        <v>10179</v>
      </c>
      <c r="N80" s="250">
        <v>9425</v>
      </c>
      <c r="O80" s="250">
        <v>707</v>
      </c>
      <c r="P80" s="250">
        <v>47</v>
      </c>
      <c r="Q80" s="250">
        <v>7650354500</v>
      </c>
      <c r="R80" s="250">
        <v>59</v>
      </c>
      <c r="S80" s="250">
        <v>18461300</v>
      </c>
    </row>
    <row r="81" spans="2:19" s="118" customFormat="1" ht="11.25" customHeight="1">
      <c r="B81" s="253"/>
      <c r="C81" s="253" t="s">
        <v>108</v>
      </c>
      <c r="E81" s="254">
        <v>329</v>
      </c>
      <c r="F81" s="255">
        <v>209</v>
      </c>
      <c r="G81" s="255">
        <v>111</v>
      </c>
      <c r="H81" s="255">
        <v>7</v>
      </c>
      <c r="I81" s="255">
        <v>0</v>
      </c>
      <c r="J81" s="255">
        <v>2</v>
      </c>
      <c r="K81" s="255">
        <v>0</v>
      </c>
      <c r="L81" s="256">
        <v>129701000</v>
      </c>
      <c r="M81" s="257">
        <v>934</v>
      </c>
      <c r="N81" s="257">
        <v>849</v>
      </c>
      <c r="O81" s="257">
        <v>77</v>
      </c>
      <c r="P81" s="257">
        <v>8</v>
      </c>
      <c r="Q81" s="257">
        <v>663557400</v>
      </c>
      <c r="R81" s="257">
        <v>4</v>
      </c>
      <c r="S81" s="257">
        <v>816600</v>
      </c>
    </row>
    <row r="82" spans="2:19" s="118" customFormat="1" ht="11.25" customHeight="1">
      <c r="B82" s="253"/>
      <c r="C82" s="253" t="s">
        <v>110</v>
      </c>
      <c r="E82" s="254">
        <v>370</v>
      </c>
      <c r="F82" s="255">
        <v>275</v>
      </c>
      <c r="G82" s="255">
        <v>80</v>
      </c>
      <c r="H82" s="255">
        <v>9</v>
      </c>
      <c r="I82" s="255">
        <v>0</v>
      </c>
      <c r="J82" s="255">
        <v>6</v>
      </c>
      <c r="K82" s="255">
        <v>0</v>
      </c>
      <c r="L82" s="256">
        <v>169010900</v>
      </c>
      <c r="M82" s="257">
        <v>835</v>
      </c>
      <c r="N82" s="257">
        <v>789</v>
      </c>
      <c r="O82" s="257">
        <v>46</v>
      </c>
      <c r="P82" s="257">
        <v>0</v>
      </c>
      <c r="Q82" s="257">
        <v>615057000</v>
      </c>
      <c r="R82" s="257">
        <v>4</v>
      </c>
      <c r="S82" s="257">
        <v>1633200</v>
      </c>
    </row>
    <row r="83" spans="2:19" s="118" customFormat="1" ht="11.25" customHeight="1">
      <c r="B83" s="253"/>
      <c r="C83" s="253" t="s">
        <v>112</v>
      </c>
      <c r="E83" s="254">
        <v>663</v>
      </c>
      <c r="F83" s="255">
        <v>393</v>
      </c>
      <c r="G83" s="255">
        <v>247</v>
      </c>
      <c r="H83" s="255">
        <v>21</v>
      </c>
      <c r="I83" s="255">
        <v>0</v>
      </c>
      <c r="J83" s="255">
        <v>2</v>
      </c>
      <c r="K83" s="255">
        <v>0</v>
      </c>
      <c r="L83" s="256">
        <v>272912800</v>
      </c>
      <c r="M83" s="257">
        <v>1673</v>
      </c>
      <c r="N83" s="257">
        <v>1566</v>
      </c>
      <c r="O83" s="257">
        <v>97</v>
      </c>
      <c r="P83" s="257">
        <v>10</v>
      </c>
      <c r="Q83" s="257">
        <v>1214573300</v>
      </c>
      <c r="R83" s="257">
        <v>7</v>
      </c>
      <c r="S83" s="257">
        <v>2041500</v>
      </c>
    </row>
    <row r="84" spans="2:19" s="118" customFormat="1" ht="11.25" customHeight="1">
      <c r="B84" s="253"/>
      <c r="C84" s="253" t="s">
        <v>114</v>
      </c>
      <c r="E84" s="254">
        <v>547</v>
      </c>
      <c r="F84" s="255">
        <v>335</v>
      </c>
      <c r="G84" s="255">
        <v>200</v>
      </c>
      <c r="H84" s="255">
        <v>8</v>
      </c>
      <c r="I84" s="255">
        <v>0</v>
      </c>
      <c r="J84" s="255">
        <v>4</v>
      </c>
      <c r="K84" s="255">
        <v>0</v>
      </c>
      <c r="L84" s="256">
        <v>223941000</v>
      </c>
      <c r="M84" s="257">
        <v>1033</v>
      </c>
      <c r="N84" s="257">
        <v>966</v>
      </c>
      <c r="O84" s="257">
        <v>65</v>
      </c>
      <c r="P84" s="257">
        <v>2</v>
      </c>
      <c r="Q84" s="257">
        <v>774099700</v>
      </c>
      <c r="R84" s="257">
        <v>6</v>
      </c>
      <c r="S84" s="257">
        <v>1857100</v>
      </c>
    </row>
    <row r="85" spans="2:19" s="118" customFormat="1" ht="11.25" customHeight="1">
      <c r="B85" s="253"/>
      <c r="C85" s="253" t="s">
        <v>116</v>
      </c>
      <c r="E85" s="254">
        <v>1221</v>
      </c>
      <c r="F85" s="255">
        <v>783</v>
      </c>
      <c r="G85" s="255">
        <v>397</v>
      </c>
      <c r="H85" s="255">
        <v>25</v>
      </c>
      <c r="I85" s="255">
        <v>0</v>
      </c>
      <c r="J85" s="255">
        <v>16</v>
      </c>
      <c r="K85" s="255">
        <v>0</v>
      </c>
      <c r="L85" s="256">
        <v>542533700</v>
      </c>
      <c r="M85" s="257">
        <v>2616</v>
      </c>
      <c r="N85" s="257">
        <v>2411</v>
      </c>
      <c r="O85" s="257">
        <v>197</v>
      </c>
      <c r="P85" s="257">
        <v>8</v>
      </c>
      <c r="Q85" s="257">
        <v>2023207400</v>
      </c>
      <c r="R85" s="257">
        <v>9</v>
      </c>
      <c r="S85" s="257">
        <v>3406100</v>
      </c>
    </row>
    <row r="86" spans="2:19" s="118" customFormat="1" ht="11.25" customHeight="1">
      <c r="B86" s="253"/>
      <c r="C86" s="253" t="s">
        <v>118</v>
      </c>
      <c r="E86" s="254">
        <v>1233</v>
      </c>
      <c r="F86" s="255">
        <v>937</v>
      </c>
      <c r="G86" s="255">
        <v>247</v>
      </c>
      <c r="H86" s="255">
        <v>41</v>
      </c>
      <c r="I86" s="255">
        <v>0</v>
      </c>
      <c r="J86" s="255">
        <v>8</v>
      </c>
      <c r="K86" s="255">
        <v>0</v>
      </c>
      <c r="L86" s="256">
        <v>606751900</v>
      </c>
      <c r="M86" s="257">
        <v>2440</v>
      </c>
      <c r="N86" s="257">
        <v>2232</v>
      </c>
      <c r="O86" s="257">
        <v>189</v>
      </c>
      <c r="P86" s="257">
        <v>19</v>
      </c>
      <c r="Q86" s="257">
        <v>1856902100</v>
      </c>
      <c r="R86" s="257">
        <v>21</v>
      </c>
      <c r="S86" s="257">
        <v>5848700</v>
      </c>
    </row>
    <row r="87" spans="2:19" s="118" customFormat="1" ht="11.25" customHeight="1">
      <c r="B87" s="253"/>
      <c r="C87" s="253" t="s">
        <v>120</v>
      </c>
      <c r="E87" s="254">
        <v>358</v>
      </c>
      <c r="F87" s="255">
        <v>293</v>
      </c>
      <c r="G87" s="255">
        <v>43</v>
      </c>
      <c r="H87" s="255">
        <v>16</v>
      </c>
      <c r="I87" s="255">
        <v>0</v>
      </c>
      <c r="J87" s="255">
        <v>6</v>
      </c>
      <c r="K87" s="255">
        <v>0</v>
      </c>
      <c r="L87" s="256">
        <v>194494800</v>
      </c>
      <c r="M87" s="257">
        <v>648</v>
      </c>
      <c r="N87" s="257">
        <v>612</v>
      </c>
      <c r="O87" s="257">
        <v>36</v>
      </c>
      <c r="P87" s="257">
        <v>0</v>
      </c>
      <c r="Q87" s="257">
        <v>502957600</v>
      </c>
      <c r="R87" s="257">
        <v>8</v>
      </c>
      <c r="S87" s="257">
        <v>2858100</v>
      </c>
    </row>
    <row r="88" spans="2:19" s="118" customFormat="1" ht="11.25" customHeight="1">
      <c r="B88" s="253"/>
      <c r="C88" s="253"/>
      <c r="E88" s="254"/>
      <c r="F88" s="255"/>
      <c r="G88" s="255"/>
      <c r="H88" s="255"/>
      <c r="I88" s="255"/>
      <c r="J88" s="255"/>
      <c r="K88" s="255"/>
      <c r="L88" s="256"/>
      <c r="M88" s="257"/>
      <c r="N88" s="257"/>
      <c r="O88" s="257"/>
      <c r="P88" s="257"/>
      <c r="Q88" s="257"/>
      <c r="R88" s="257"/>
      <c r="S88" s="257"/>
    </row>
    <row r="89" spans="2:19" s="124" customFormat="1" ht="11.25" customHeight="1">
      <c r="B89" s="245" t="s">
        <v>123</v>
      </c>
      <c r="C89" s="245"/>
      <c r="E89" s="246">
        <v>1038</v>
      </c>
      <c r="F89" s="247">
        <v>569</v>
      </c>
      <c r="G89" s="247">
        <v>443</v>
      </c>
      <c r="H89" s="247">
        <v>19</v>
      </c>
      <c r="I89" s="247">
        <v>0</v>
      </c>
      <c r="J89" s="247">
        <v>7</v>
      </c>
      <c r="K89" s="247">
        <v>0</v>
      </c>
      <c r="L89" s="248">
        <v>405111800</v>
      </c>
      <c r="M89" s="250">
        <v>2972</v>
      </c>
      <c r="N89" s="250">
        <v>2801</v>
      </c>
      <c r="O89" s="250">
        <v>165</v>
      </c>
      <c r="P89" s="250">
        <v>6</v>
      </c>
      <c r="Q89" s="250">
        <v>2134322500</v>
      </c>
      <c r="R89" s="250">
        <v>17</v>
      </c>
      <c r="S89" s="250">
        <v>4122300</v>
      </c>
    </row>
    <row r="90" spans="2:19" s="118" customFormat="1" ht="11.25" customHeight="1">
      <c r="B90" s="253"/>
      <c r="C90" s="253" t="s">
        <v>125</v>
      </c>
      <c r="E90" s="254">
        <v>942</v>
      </c>
      <c r="F90" s="255">
        <v>502</v>
      </c>
      <c r="G90" s="255">
        <v>418</v>
      </c>
      <c r="H90" s="255">
        <v>17</v>
      </c>
      <c r="I90" s="255">
        <v>0</v>
      </c>
      <c r="J90" s="255">
        <v>5</v>
      </c>
      <c r="K90" s="255">
        <v>0</v>
      </c>
      <c r="L90" s="256">
        <v>360188400</v>
      </c>
      <c r="M90" s="257">
        <v>2676</v>
      </c>
      <c r="N90" s="257">
        <v>2517</v>
      </c>
      <c r="O90" s="257">
        <v>153</v>
      </c>
      <c r="P90" s="257">
        <v>6</v>
      </c>
      <c r="Q90" s="257">
        <v>1907402400</v>
      </c>
      <c r="R90" s="257">
        <v>15</v>
      </c>
      <c r="S90" s="257">
        <v>3714000</v>
      </c>
    </row>
    <row r="91" spans="2:19" s="118" customFormat="1" ht="11.25" customHeight="1">
      <c r="B91" s="253"/>
      <c r="C91" s="253" t="s">
        <v>127</v>
      </c>
      <c r="E91" s="254">
        <v>96</v>
      </c>
      <c r="F91" s="255">
        <v>67</v>
      </c>
      <c r="G91" s="255">
        <v>25</v>
      </c>
      <c r="H91" s="255">
        <v>2</v>
      </c>
      <c r="I91" s="255">
        <v>0</v>
      </c>
      <c r="J91" s="255">
        <v>2</v>
      </c>
      <c r="K91" s="255">
        <v>0</v>
      </c>
      <c r="L91" s="256">
        <v>44923400</v>
      </c>
      <c r="M91" s="257">
        <v>296</v>
      </c>
      <c r="N91" s="257">
        <v>284</v>
      </c>
      <c r="O91" s="257">
        <v>12</v>
      </c>
      <c r="P91" s="257">
        <v>0</v>
      </c>
      <c r="Q91" s="257">
        <v>226920100</v>
      </c>
      <c r="R91" s="257">
        <v>2</v>
      </c>
      <c r="S91" s="257">
        <v>408300</v>
      </c>
    </row>
    <row r="92" spans="2:19" s="118" customFormat="1" ht="11.25" customHeight="1">
      <c r="B92" s="253"/>
      <c r="C92" s="253"/>
      <c r="E92" s="254"/>
      <c r="F92" s="255"/>
      <c r="G92" s="255"/>
      <c r="H92" s="255"/>
      <c r="I92" s="255"/>
      <c r="J92" s="255"/>
      <c r="K92" s="255"/>
      <c r="L92" s="256"/>
      <c r="M92" s="257">
        <v>0</v>
      </c>
      <c r="N92" s="257"/>
      <c r="O92" s="257"/>
      <c r="P92" s="257"/>
      <c r="Q92" s="257"/>
      <c r="R92" s="257"/>
      <c r="S92" s="257"/>
    </row>
    <row r="93" spans="2:19" s="124" customFormat="1" ht="11.25" customHeight="1">
      <c r="B93" s="245" t="s">
        <v>130</v>
      </c>
      <c r="C93" s="245"/>
      <c r="E93" s="246">
        <v>477</v>
      </c>
      <c r="F93" s="247">
        <v>271</v>
      </c>
      <c r="G93" s="247">
        <v>188</v>
      </c>
      <c r="H93" s="247">
        <v>7</v>
      </c>
      <c r="I93" s="247">
        <v>0</v>
      </c>
      <c r="J93" s="247">
        <v>11</v>
      </c>
      <c r="K93" s="247">
        <v>0</v>
      </c>
      <c r="L93" s="248">
        <v>191430900</v>
      </c>
      <c r="M93" s="250">
        <v>1838</v>
      </c>
      <c r="N93" s="250">
        <v>1733</v>
      </c>
      <c r="O93" s="250">
        <v>102</v>
      </c>
      <c r="P93" s="250">
        <v>3</v>
      </c>
      <c r="Q93" s="250">
        <v>1344705100</v>
      </c>
      <c r="R93" s="250">
        <v>5</v>
      </c>
      <c r="S93" s="250">
        <v>1949300</v>
      </c>
    </row>
    <row r="94" spans="2:19" s="118" customFormat="1" ht="11.25" customHeight="1">
      <c r="B94" s="253"/>
      <c r="C94" s="253" t="s">
        <v>132</v>
      </c>
      <c r="E94" s="254">
        <v>477</v>
      </c>
      <c r="F94" s="255">
        <v>271</v>
      </c>
      <c r="G94" s="255">
        <v>188</v>
      </c>
      <c r="H94" s="255">
        <v>7</v>
      </c>
      <c r="I94" s="255">
        <v>0</v>
      </c>
      <c r="J94" s="255">
        <v>11</v>
      </c>
      <c r="K94" s="255">
        <v>0</v>
      </c>
      <c r="L94" s="256">
        <v>191430900</v>
      </c>
      <c r="M94" s="257">
        <v>1838</v>
      </c>
      <c r="N94" s="257">
        <v>1733</v>
      </c>
      <c r="O94" s="257">
        <v>102</v>
      </c>
      <c r="P94" s="257">
        <v>3</v>
      </c>
      <c r="Q94" s="257">
        <v>1344705100</v>
      </c>
      <c r="R94" s="257">
        <v>5</v>
      </c>
      <c r="S94" s="257">
        <v>1949300</v>
      </c>
    </row>
    <row r="95" spans="2:19" s="118" customFormat="1" ht="11.25" customHeight="1">
      <c r="B95" s="253"/>
      <c r="C95" s="253"/>
      <c r="E95" s="254"/>
      <c r="F95" s="255"/>
      <c r="G95" s="255"/>
      <c r="H95" s="255"/>
      <c r="I95" s="255"/>
      <c r="J95" s="255"/>
      <c r="K95" s="255"/>
      <c r="L95" s="256"/>
      <c r="M95" s="257"/>
      <c r="N95" s="257"/>
      <c r="O95" s="257"/>
      <c r="P95" s="257"/>
      <c r="Q95" s="257"/>
      <c r="R95" s="257"/>
      <c r="S95" s="257"/>
    </row>
    <row r="96" spans="2:19" s="124" customFormat="1" ht="11.25" customHeight="1">
      <c r="B96" s="245" t="s">
        <v>135</v>
      </c>
      <c r="C96" s="245"/>
      <c r="E96" s="246">
        <v>4267</v>
      </c>
      <c r="F96" s="247">
        <v>2845</v>
      </c>
      <c r="G96" s="247">
        <v>1285</v>
      </c>
      <c r="H96" s="247">
        <v>107</v>
      </c>
      <c r="I96" s="247">
        <v>0</v>
      </c>
      <c r="J96" s="247">
        <v>30</v>
      </c>
      <c r="K96" s="247">
        <v>0</v>
      </c>
      <c r="L96" s="248">
        <v>1867235100</v>
      </c>
      <c r="M96" s="250">
        <v>8913</v>
      </c>
      <c r="N96" s="250">
        <v>8435</v>
      </c>
      <c r="O96" s="250">
        <v>442</v>
      </c>
      <c r="P96" s="250">
        <v>36</v>
      </c>
      <c r="Q96" s="250">
        <v>6700946300</v>
      </c>
      <c r="R96" s="250">
        <v>43</v>
      </c>
      <c r="S96" s="250">
        <v>13129000</v>
      </c>
    </row>
    <row r="97" spans="2:19" s="118" customFormat="1" ht="11.25" customHeight="1">
      <c r="B97" s="253"/>
      <c r="C97" s="253" t="s">
        <v>137</v>
      </c>
      <c r="E97" s="254">
        <v>447</v>
      </c>
      <c r="F97" s="255">
        <v>304</v>
      </c>
      <c r="G97" s="255">
        <v>130</v>
      </c>
      <c r="H97" s="255">
        <v>11</v>
      </c>
      <c r="I97" s="255">
        <v>0</v>
      </c>
      <c r="J97" s="255">
        <v>2</v>
      </c>
      <c r="K97" s="255">
        <v>0</v>
      </c>
      <c r="L97" s="256">
        <v>200896000</v>
      </c>
      <c r="M97" s="257">
        <v>1049</v>
      </c>
      <c r="N97" s="257">
        <v>996</v>
      </c>
      <c r="O97" s="257">
        <v>51</v>
      </c>
      <c r="P97" s="257">
        <v>2</v>
      </c>
      <c r="Q97" s="257">
        <v>761407800</v>
      </c>
      <c r="R97" s="257">
        <v>7</v>
      </c>
      <c r="S97" s="257">
        <v>2449800</v>
      </c>
    </row>
    <row r="98" spans="2:19" s="118" customFormat="1" ht="11.25" customHeight="1">
      <c r="B98" s="253"/>
      <c r="C98" s="253" t="s">
        <v>139</v>
      </c>
      <c r="E98" s="254">
        <v>81</v>
      </c>
      <c r="F98" s="255">
        <v>47</v>
      </c>
      <c r="G98" s="255">
        <v>33</v>
      </c>
      <c r="H98" s="255">
        <v>1</v>
      </c>
      <c r="I98" s="255">
        <v>0</v>
      </c>
      <c r="J98" s="255">
        <v>0</v>
      </c>
      <c r="K98" s="255">
        <v>0</v>
      </c>
      <c r="L98" s="256">
        <v>33339600</v>
      </c>
      <c r="M98" s="257">
        <v>189</v>
      </c>
      <c r="N98" s="257">
        <v>180</v>
      </c>
      <c r="O98" s="257">
        <v>9</v>
      </c>
      <c r="P98" s="257">
        <v>0</v>
      </c>
      <c r="Q98" s="257">
        <v>146020100</v>
      </c>
      <c r="R98" s="257">
        <v>1</v>
      </c>
      <c r="S98" s="257">
        <v>316100</v>
      </c>
    </row>
    <row r="99" spans="2:19" s="118" customFormat="1" ht="11.25" customHeight="1">
      <c r="B99" s="253"/>
      <c r="C99" s="253" t="s">
        <v>140</v>
      </c>
      <c r="E99" s="254">
        <v>367</v>
      </c>
      <c r="F99" s="255">
        <v>306</v>
      </c>
      <c r="G99" s="255">
        <v>51</v>
      </c>
      <c r="H99" s="255">
        <v>9</v>
      </c>
      <c r="I99" s="255">
        <v>0</v>
      </c>
      <c r="J99" s="255">
        <v>1</v>
      </c>
      <c r="K99" s="255">
        <v>0</v>
      </c>
      <c r="L99" s="256">
        <v>184675600</v>
      </c>
      <c r="M99" s="257">
        <v>676</v>
      </c>
      <c r="N99" s="257">
        <v>646</v>
      </c>
      <c r="O99" s="257">
        <v>26</v>
      </c>
      <c r="P99" s="257">
        <v>4</v>
      </c>
      <c r="Q99" s="257">
        <v>514403700</v>
      </c>
      <c r="R99" s="257">
        <v>3</v>
      </c>
      <c r="S99" s="257">
        <v>408300</v>
      </c>
    </row>
    <row r="100" spans="2:19" s="118" customFormat="1" ht="11.25" customHeight="1">
      <c r="B100" s="253"/>
      <c r="C100" s="253" t="s">
        <v>142</v>
      </c>
      <c r="E100" s="254">
        <v>589</v>
      </c>
      <c r="F100" s="255">
        <v>420</v>
      </c>
      <c r="G100" s="255">
        <v>145</v>
      </c>
      <c r="H100" s="255">
        <v>16</v>
      </c>
      <c r="I100" s="255">
        <v>0</v>
      </c>
      <c r="J100" s="255">
        <v>8</v>
      </c>
      <c r="K100" s="255">
        <v>0</v>
      </c>
      <c r="L100" s="256">
        <v>239807000</v>
      </c>
      <c r="M100" s="257">
        <v>1231</v>
      </c>
      <c r="N100" s="257">
        <v>1168</v>
      </c>
      <c r="O100" s="257">
        <v>56</v>
      </c>
      <c r="P100" s="257">
        <v>7</v>
      </c>
      <c r="Q100" s="257">
        <v>897554100</v>
      </c>
      <c r="R100" s="257">
        <v>5</v>
      </c>
      <c r="S100" s="257">
        <v>1633200</v>
      </c>
    </row>
    <row r="101" spans="2:19" s="118" customFormat="1" ht="11.25" customHeight="1">
      <c r="B101" s="253"/>
      <c r="C101" s="253" t="s">
        <v>144</v>
      </c>
      <c r="E101" s="254">
        <v>555</v>
      </c>
      <c r="F101" s="255">
        <v>396</v>
      </c>
      <c r="G101" s="255">
        <v>139</v>
      </c>
      <c r="H101" s="255">
        <v>14</v>
      </c>
      <c r="I101" s="255">
        <v>0</v>
      </c>
      <c r="J101" s="255">
        <v>6</v>
      </c>
      <c r="K101" s="255">
        <v>0</v>
      </c>
      <c r="L101" s="256">
        <v>255970300</v>
      </c>
      <c r="M101" s="257">
        <v>1151</v>
      </c>
      <c r="N101" s="257">
        <v>1075</v>
      </c>
      <c r="O101" s="257">
        <v>71</v>
      </c>
      <c r="P101" s="257">
        <v>5</v>
      </c>
      <c r="Q101" s="257">
        <v>839800700</v>
      </c>
      <c r="R101" s="257">
        <v>4</v>
      </c>
      <c r="S101" s="257">
        <v>816600</v>
      </c>
    </row>
    <row r="102" spans="2:19" s="118" customFormat="1" ht="11.25" customHeight="1">
      <c r="B102" s="253"/>
      <c r="C102" s="253" t="s">
        <v>146</v>
      </c>
      <c r="E102" s="254">
        <v>344</v>
      </c>
      <c r="F102" s="255">
        <v>254</v>
      </c>
      <c r="G102" s="255">
        <v>74</v>
      </c>
      <c r="H102" s="255">
        <v>12</v>
      </c>
      <c r="I102" s="255">
        <v>0</v>
      </c>
      <c r="J102" s="255">
        <v>4</v>
      </c>
      <c r="K102" s="255">
        <v>0</v>
      </c>
      <c r="L102" s="256">
        <v>168144700</v>
      </c>
      <c r="M102" s="257">
        <v>624</v>
      </c>
      <c r="N102" s="257">
        <v>579</v>
      </c>
      <c r="O102" s="257">
        <v>38</v>
      </c>
      <c r="P102" s="257">
        <v>7</v>
      </c>
      <c r="Q102" s="257">
        <v>478851200</v>
      </c>
      <c r="R102" s="257">
        <v>0</v>
      </c>
      <c r="S102" s="257">
        <v>0</v>
      </c>
    </row>
    <row r="103" spans="2:19" s="118" customFormat="1" ht="11.25" customHeight="1">
      <c r="B103" s="253"/>
      <c r="C103" s="253" t="s">
        <v>148</v>
      </c>
      <c r="E103" s="254">
        <v>486</v>
      </c>
      <c r="F103" s="255">
        <v>281</v>
      </c>
      <c r="G103" s="255">
        <v>190</v>
      </c>
      <c r="H103" s="255">
        <v>13</v>
      </c>
      <c r="I103" s="255">
        <v>0</v>
      </c>
      <c r="J103" s="255">
        <v>2</v>
      </c>
      <c r="K103" s="255">
        <v>0</v>
      </c>
      <c r="L103" s="256">
        <v>197938700</v>
      </c>
      <c r="M103" s="257">
        <v>962</v>
      </c>
      <c r="N103" s="257">
        <v>922</v>
      </c>
      <c r="O103" s="257">
        <v>38</v>
      </c>
      <c r="P103" s="257">
        <v>2</v>
      </c>
      <c r="Q103" s="257">
        <v>714386400</v>
      </c>
      <c r="R103" s="257">
        <v>5</v>
      </c>
      <c r="S103" s="257">
        <v>1949300</v>
      </c>
    </row>
    <row r="104" spans="2:19" s="118" customFormat="1" ht="11.25" customHeight="1">
      <c r="B104" s="253"/>
      <c r="C104" s="253" t="s">
        <v>150</v>
      </c>
      <c r="E104" s="254">
        <v>411</v>
      </c>
      <c r="F104" s="255">
        <v>233</v>
      </c>
      <c r="G104" s="255">
        <v>164</v>
      </c>
      <c r="H104" s="255">
        <v>14</v>
      </c>
      <c r="I104" s="255">
        <v>0</v>
      </c>
      <c r="J104" s="255">
        <v>0</v>
      </c>
      <c r="K104" s="255">
        <v>0</v>
      </c>
      <c r="L104" s="256">
        <v>156542800</v>
      </c>
      <c r="M104" s="257">
        <v>1009</v>
      </c>
      <c r="N104" s="257">
        <v>949</v>
      </c>
      <c r="O104" s="257">
        <v>60</v>
      </c>
      <c r="P104" s="257">
        <v>0</v>
      </c>
      <c r="Q104" s="257">
        <v>779193800</v>
      </c>
      <c r="R104" s="257">
        <v>1</v>
      </c>
      <c r="S104" s="257">
        <v>408300</v>
      </c>
    </row>
    <row r="105" spans="2:19" s="118" customFormat="1" ht="11.25" customHeight="1">
      <c r="B105" s="253"/>
      <c r="C105" s="253" t="s">
        <v>151</v>
      </c>
      <c r="E105" s="254">
        <v>482</v>
      </c>
      <c r="F105" s="255">
        <v>282</v>
      </c>
      <c r="G105" s="255">
        <v>187</v>
      </c>
      <c r="H105" s="255">
        <v>7</v>
      </c>
      <c r="I105" s="255">
        <v>0</v>
      </c>
      <c r="J105" s="255">
        <v>6</v>
      </c>
      <c r="K105" s="255">
        <v>0</v>
      </c>
      <c r="L105" s="256">
        <v>197547700</v>
      </c>
      <c r="M105" s="257">
        <v>1212</v>
      </c>
      <c r="N105" s="257">
        <v>1138</v>
      </c>
      <c r="O105" s="257">
        <v>65</v>
      </c>
      <c r="P105" s="257">
        <v>9</v>
      </c>
      <c r="Q105" s="257">
        <v>933711600</v>
      </c>
      <c r="R105" s="257">
        <v>12</v>
      </c>
      <c r="S105" s="257">
        <v>3105900</v>
      </c>
    </row>
    <row r="106" spans="2:19" s="118" customFormat="1" ht="11.25" customHeight="1">
      <c r="B106" s="253"/>
      <c r="C106" s="253" t="s">
        <v>153</v>
      </c>
      <c r="E106" s="254">
        <v>136</v>
      </c>
      <c r="F106" s="255">
        <v>99</v>
      </c>
      <c r="G106" s="255">
        <v>33</v>
      </c>
      <c r="H106" s="255">
        <v>4</v>
      </c>
      <c r="I106" s="255">
        <v>0</v>
      </c>
      <c r="J106" s="255">
        <v>0</v>
      </c>
      <c r="K106" s="255">
        <v>0</v>
      </c>
      <c r="L106" s="256">
        <v>67167400</v>
      </c>
      <c r="M106" s="257">
        <v>222</v>
      </c>
      <c r="N106" s="257">
        <v>213</v>
      </c>
      <c r="O106" s="257">
        <v>9</v>
      </c>
      <c r="P106" s="257">
        <v>0</v>
      </c>
      <c r="Q106" s="257">
        <v>178287300</v>
      </c>
      <c r="R106" s="257">
        <v>2</v>
      </c>
      <c r="S106" s="257">
        <v>816600</v>
      </c>
    </row>
    <row r="107" spans="2:19" s="118" customFormat="1" ht="11.25" customHeight="1">
      <c r="B107" s="253"/>
      <c r="C107" s="253" t="s">
        <v>155</v>
      </c>
      <c r="E107" s="254">
        <v>369</v>
      </c>
      <c r="F107" s="255">
        <v>223</v>
      </c>
      <c r="G107" s="255">
        <v>139</v>
      </c>
      <c r="H107" s="255">
        <v>6</v>
      </c>
      <c r="I107" s="255">
        <v>0</v>
      </c>
      <c r="J107" s="255">
        <v>1</v>
      </c>
      <c r="K107" s="255">
        <v>0</v>
      </c>
      <c r="L107" s="256">
        <v>165205300</v>
      </c>
      <c r="M107" s="257">
        <v>588</v>
      </c>
      <c r="N107" s="257">
        <v>569</v>
      </c>
      <c r="O107" s="257">
        <v>19</v>
      </c>
      <c r="P107" s="257">
        <v>0</v>
      </c>
      <c r="Q107" s="257">
        <v>457329600</v>
      </c>
      <c r="R107" s="257">
        <v>3</v>
      </c>
      <c r="S107" s="257">
        <v>1224900</v>
      </c>
    </row>
    <row r="108" spans="2:19" s="118" customFormat="1" ht="11.25" customHeight="1">
      <c r="B108" s="253"/>
      <c r="C108" s="253"/>
      <c r="E108" s="254"/>
      <c r="F108" s="255"/>
      <c r="G108" s="255"/>
      <c r="H108" s="255"/>
      <c r="I108" s="255"/>
      <c r="J108" s="255"/>
      <c r="K108" s="255"/>
      <c r="L108" s="256"/>
      <c r="M108" s="257"/>
      <c r="N108" s="257"/>
      <c r="O108" s="257"/>
      <c r="P108" s="257"/>
      <c r="Q108" s="257"/>
      <c r="R108" s="257"/>
      <c r="S108" s="257"/>
    </row>
    <row r="109" spans="2:19" s="124" customFormat="1" ht="11.25" customHeight="1">
      <c r="B109" s="245" t="s">
        <v>158</v>
      </c>
      <c r="C109" s="245"/>
      <c r="E109" s="246">
        <v>1848</v>
      </c>
      <c r="F109" s="247">
        <v>1415</v>
      </c>
      <c r="G109" s="247">
        <v>341</v>
      </c>
      <c r="H109" s="247">
        <v>61</v>
      </c>
      <c r="I109" s="247">
        <v>0</v>
      </c>
      <c r="J109" s="247">
        <v>31</v>
      </c>
      <c r="K109" s="247">
        <v>0</v>
      </c>
      <c r="L109" s="248">
        <v>905791300</v>
      </c>
      <c r="M109" s="250">
        <v>3535</v>
      </c>
      <c r="N109" s="250">
        <v>3326</v>
      </c>
      <c r="O109" s="250">
        <v>194</v>
      </c>
      <c r="P109" s="250">
        <v>15</v>
      </c>
      <c r="Q109" s="250">
        <v>2722978000</v>
      </c>
      <c r="R109" s="250">
        <v>17</v>
      </c>
      <c r="S109" s="250">
        <v>5940100</v>
      </c>
    </row>
    <row r="110" spans="2:19" s="118" customFormat="1" ht="11.25" customHeight="1">
      <c r="B110" s="253"/>
      <c r="C110" s="253" t="s">
        <v>159</v>
      </c>
      <c r="E110" s="254">
        <v>449</v>
      </c>
      <c r="F110" s="255">
        <v>372</v>
      </c>
      <c r="G110" s="255">
        <v>57</v>
      </c>
      <c r="H110" s="255">
        <v>11</v>
      </c>
      <c r="I110" s="255">
        <v>0</v>
      </c>
      <c r="J110" s="255">
        <v>9</v>
      </c>
      <c r="K110" s="255">
        <v>0</v>
      </c>
      <c r="L110" s="256">
        <v>231231700</v>
      </c>
      <c r="M110" s="257">
        <v>773</v>
      </c>
      <c r="N110" s="257">
        <v>722</v>
      </c>
      <c r="O110" s="257">
        <v>51</v>
      </c>
      <c r="P110" s="257">
        <v>0</v>
      </c>
      <c r="Q110" s="257">
        <v>588526700</v>
      </c>
      <c r="R110" s="257">
        <v>2</v>
      </c>
      <c r="S110" s="257">
        <v>816600</v>
      </c>
    </row>
    <row r="111" spans="2:19" s="118" customFormat="1" ht="11.25" customHeight="1">
      <c r="B111" s="253"/>
      <c r="C111" s="253" t="s">
        <v>161</v>
      </c>
      <c r="E111" s="254">
        <v>228</v>
      </c>
      <c r="F111" s="255">
        <v>161</v>
      </c>
      <c r="G111" s="255">
        <v>52</v>
      </c>
      <c r="H111" s="255">
        <v>11</v>
      </c>
      <c r="I111" s="255">
        <v>0</v>
      </c>
      <c r="J111" s="255">
        <v>4</v>
      </c>
      <c r="K111" s="255">
        <v>0</v>
      </c>
      <c r="L111" s="256">
        <v>116251100</v>
      </c>
      <c r="M111" s="257">
        <v>426</v>
      </c>
      <c r="N111" s="257">
        <v>401</v>
      </c>
      <c r="O111" s="257">
        <v>25</v>
      </c>
      <c r="P111" s="257">
        <v>0</v>
      </c>
      <c r="Q111" s="257">
        <v>341991400</v>
      </c>
      <c r="R111" s="257">
        <v>2</v>
      </c>
      <c r="S111" s="257">
        <v>816600</v>
      </c>
    </row>
    <row r="112" spans="2:19" s="118" customFormat="1" ht="11.25" customHeight="1">
      <c r="B112" s="253"/>
      <c r="C112" s="253" t="s">
        <v>163</v>
      </c>
      <c r="E112" s="254">
        <v>133</v>
      </c>
      <c r="F112" s="255">
        <v>117</v>
      </c>
      <c r="G112" s="255">
        <v>10</v>
      </c>
      <c r="H112" s="255">
        <v>3</v>
      </c>
      <c r="I112" s="255">
        <v>0</v>
      </c>
      <c r="J112" s="255">
        <v>3</v>
      </c>
      <c r="K112" s="255">
        <v>0</v>
      </c>
      <c r="L112" s="256">
        <v>67870000</v>
      </c>
      <c r="M112" s="257">
        <v>309</v>
      </c>
      <c r="N112" s="257">
        <v>292</v>
      </c>
      <c r="O112" s="257">
        <v>17</v>
      </c>
      <c r="P112" s="257">
        <v>0</v>
      </c>
      <c r="Q112" s="257">
        <v>233578800</v>
      </c>
      <c r="R112" s="257">
        <v>0</v>
      </c>
      <c r="S112" s="257">
        <v>0</v>
      </c>
    </row>
    <row r="113" spans="2:19" s="118" customFormat="1" ht="11.25" customHeight="1">
      <c r="B113" s="253"/>
      <c r="C113" s="253" t="s">
        <v>165</v>
      </c>
      <c r="E113" s="254">
        <v>155</v>
      </c>
      <c r="F113" s="255">
        <v>138</v>
      </c>
      <c r="G113" s="255">
        <v>12</v>
      </c>
      <c r="H113" s="255">
        <v>4</v>
      </c>
      <c r="I113" s="255">
        <v>0</v>
      </c>
      <c r="J113" s="255">
        <v>1</v>
      </c>
      <c r="K113" s="255">
        <v>0</v>
      </c>
      <c r="L113" s="256">
        <v>79959700</v>
      </c>
      <c r="M113" s="257">
        <v>317</v>
      </c>
      <c r="N113" s="257">
        <v>302</v>
      </c>
      <c r="O113" s="257">
        <v>15</v>
      </c>
      <c r="P113" s="257">
        <v>0</v>
      </c>
      <c r="Q113" s="257">
        <v>237743800</v>
      </c>
      <c r="R113" s="257">
        <v>1</v>
      </c>
      <c r="S113" s="257">
        <v>408300</v>
      </c>
    </row>
    <row r="114" spans="2:19" s="118" customFormat="1" ht="11.25" customHeight="1">
      <c r="B114" s="253"/>
      <c r="C114" s="253" t="s">
        <v>166</v>
      </c>
      <c r="E114" s="254">
        <v>168</v>
      </c>
      <c r="F114" s="255">
        <v>104</v>
      </c>
      <c r="G114" s="255">
        <v>59</v>
      </c>
      <c r="H114" s="255">
        <v>4</v>
      </c>
      <c r="I114" s="255">
        <v>0</v>
      </c>
      <c r="J114" s="255">
        <v>1</v>
      </c>
      <c r="K114" s="255">
        <v>0</v>
      </c>
      <c r="L114" s="256">
        <v>75292100</v>
      </c>
      <c r="M114" s="257">
        <v>404</v>
      </c>
      <c r="N114" s="257">
        <v>387</v>
      </c>
      <c r="O114" s="257">
        <v>17</v>
      </c>
      <c r="P114" s="257">
        <v>0</v>
      </c>
      <c r="Q114" s="257">
        <v>314729600</v>
      </c>
      <c r="R114" s="257">
        <v>2</v>
      </c>
      <c r="S114" s="257">
        <v>316100</v>
      </c>
    </row>
    <row r="115" spans="2:19" s="118" customFormat="1" ht="11.25" customHeight="1">
      <c r="B115" s="253"/>
      <c r="C115" s="253" t="s">
        <v>168</v>
      </c>
      <c r="E115" s="254">
        <v>378</v>
      </c>
      <c r="F115" s="255">
        <v>259</v>
      </c>
      <c r="G115" s="255">
        <v>99</v>
      </c>
      <c r="H115" s="255">
        <v>13</v>
      </c>
      <c r="I115" s="255">
        <v>0</v>
      </c>
      <c r="J115" s="255">
        <v>7</v>
      </c>
      <c r="K115" s="255">
        <v>0</v>
      </c>
      <c r="L115" s="256">
        <v>174173300</v>
      </c>
      <c r="M115" s="257">
        <v>708</v>
      </c>
      <c r="N115" s="257">
        <v>666</v>
      </c>
      <c r="O115" s="257">
        <v>33</v>
      </c>
      <c r="P115" s="257">
        <v>9</v>
      </c>
      <c r="Q115" s="257">
        <v>555379300</v>
      </c>
      <c r="R115" s="257">
        <v>8</v>
      </c>
      <c r="S115" s="257">
        <v>2765900</v>
      </c>
    </row>
    <row r="116" spans="2:19" s="118" customFormat="1" ht="11.25" customHeight="1">
      <c r="B116" s="253"/>
      <c r="C116" s="253" t="s">
        <v>170</v>
      </c>
      <c r="E116" s="254">
        <v>255</v>
      </c>
      <c r="F116" s="255">
        <v>197</v>
      </c>
      <c r="G116" s="255">
        <v>44</v>
      </c>
      <c r="H116" s="255">
        <v>10</v>
      </c>
      <c r="I116" s="255">
        <v>0</v>
      </c>
      <c r="J116" s="255">
        <v>4</v>
      </c>
      <c r="K116" s="255">
        <v>0</v>
      </c>
      <c r="L116" s="256">
        <v>125034800</v>
      </c>
      <c r="M116" s="257">
        <v>428</v>
      </c>
      <c r="N116" s="257">
        <v>400</v>
      </c>
      <c r="O116" s="257">
        <v>22</v>
      </c>
      <c r="P116" s="257">
        <v>6</v>
      </c>
      <c r="Q116" s="257">
        <v>339981500</v>
      </c>
      <c r="R116" s="257">
        <v>2</v>
      </c>
      <c r="S116" s="257">
        <v>816600</v>
      </c>
    </row>
    <row r="117" spans="2:19" s="118" customFormat="1" ht="11.25" customHeight="1">
      <c r="B117" s="253"/>
      <c r="C117" s="253" t="s">
        <v>172</v>
      </c>
      <c r="E117" s="254">
        <v>82</v>
      </c>
      <c r="F117" s="255">
        <v>67</v>
      </c>
      <c r="G117" s="255">
        <v>8</v>
      </c>
      <c r="H117" s="255">
        <v>5</v>
      </c>
      <c r="I117" s="255">
        <v>0</v>
      </c>
      <c r="J117" s="255">
        <v>2</v>
      </c>
      <c r="K117" s="255">
        <v>0</v>
      </c>
      <c r="L117" s="256">
        <v>35978600</v>
      </c>
      <c r="M117" s="257">
        <v>170</v>
      </c>
      <c r="N117" s="257">
        <v>156</v>
      </c>
      <c r="O117" s="257">
        <v>14</v>
      </c>
      <c r="P117" s="257">
        <v>0</v>
      </c>
      <c r="Q117" s="257">
        <v>111046900</v>
      </c>
      <c r="R117" s="257">
        <v>0</v>
      </c>
      <c r="S117" s="257">
        <v>0</v>
      </c>
    </row>
    <row r="118" spans="2:19" s="118" customFormat="1" ht="11.25" customHeight="1">
      <c r="B118" s="253"/>
      <c r="C118" s="253"/>
      <c r="E118" s="254"/>
      <c r="F118" s="255"/>
      <c r="G118" s="255"/>
      <c r="H118" s="255"/>
      <c r="I118" s="255"/>
      <c r="J118" s="255"/>
      <c r="K118" s="255"/>
      <c r="L118" s="256"/>
      <c r="M118" s="257"/>
      <c r="N118" s="257"/>
      <c r="O118" s="257"/>
      <c r="P118" s="257"/>
      <c r="Q118" s="257"/>
      <c r="R118" s="257"/>
      <c r="S118" s="257"/>
    </row>
    <row r="119" spans="2:19" s="124" customFormat="1" ht="11.25" customHeight="1">
      <c r="B119" s="245" t="s">
        <v>174</v>
      </c>
      <c r="C119" s="245"/>
      <c r="E119" s="246">
        <v>958</v>
      </c>
      <c r="F119" s="247">
        <v>702</v>
      </c>
      <c r="G119" s="247">
        <v>220</v>
      </c>
      <c r="H119" s="247">
        <v>29</v>
      </c>
      <c r="I119" s="247">
        <v>0</v>
      </c>
      <c r="J119" s="247">
        <v>7</v>
      </c>
      <c r="K119" s="247">
        <v>0</v>
      </c>
      <c r="L119" s="248">
        <v>472368300</v>
      </c>
      <c r="M119" s="250">
        <v>1976</v>
      </c>
      <c r="N119" s="250">
        <v>1804</v>
      </c>
      <c r="O119" s="250">
        <v>167</v>
      </c>
      <c r="P119" s="250">
        <v>5</v>
      </c>
      <c r="Q119" s="250">
        <v>1572375100</v>
      </c>
      <c r="R119" s="250">
        <v>5</v>
      </c>
      <c r="S119" s="250">
        <v>1633200</v>
      </c>
    </row>
    <row r="120" spans="2:19" s="118" customFormat="1" ht="11.25" customHeight="1">
      <c r="B120" s="253"/>
      <c r="C120" s="253" t="s">
        <v>176</v>
      </c>
      <c r="E120" s="254">
        <v>618</v>
      </c>
      <c r="F120" s="255">
        <v>412</v>
      </c>
      <c r="G120" s="255">
        <v>185</v>
      </c>
      <c r="H120" s="255">
        <v>16</v>
      </c>
      <c r="I120" s="255">
        <v>0</v>
      </c>
      <c r="J120" s="255">
        <v>5</v>
      </c>
      <c r="K120" s="255">
        <v>0</v>
      </c>
      <c r="L120" s="256">
        <v>278351600</v>
      </c>
      <c r="M120" s="257">
        <v>1217</v>
      </c>
      <c r="N120" s="257">
        <v>1088</v>
      </c>
      <c r="O120" s="257">
        <v>127</v>
      </c>
      <c r="P120" s="257">
        <v>2</v>
      </c>
      <c r="Q120" s="257">
        <v>967365000</v>
      </c>
      <c r="R120" s="257">
        <v>3</v>
      </c>
      <c r="S120" s="257">
        <v>816600</v>
      </c>
    </row>
    <row r="121" spans="2:19" s="118" customFormat="1" ht="11.25" customHeight="1">
      <c r="B121" s="253"/>
      <c r="C121" s="253" t="s">
        <v>178</v>
      </c>
      <c r="E121" s="254">
        <v>340</v>
      </c>
      <c r="F121" s="255">
        <v>290</v>
      </c>
      <c r="G121" s="255">
        <v>35</v>
      </c>
      <c r="H121" s="255">
        <v>13</v>
      </c>
      <c r="I121" s="255">
        <v>0</v>
      </c>
      <c r="J121" s="255">
        <v>2</v>
      </c>
      <c r="K121" s="255">
        <v>0</v>
      </c>
      <c r="L121" s="256">
        <v>194016700</v>
      </c>
      <c r="M121" s="257">
        <v>759</v>
      </c>
      <c r="N121" s="257">
        <v>716</v>
      </c>
      <c r="O121" s="257">
        <v>40</v>
      </c>
      <c r="P121" s="257">
        <v>3</v>
      </c>
      <c r="Q121" s="257">
        <v>605010100</v>
      </c>
      <c r="R121" s="257">
        <v>2</v>
      </c>
      <c r="S121" s="257">
        <v>816600</v>
      </c>
    </row>
    <row r="122" ht="6" customHeight="1" thickBot="1">
      <c r="E122" s="131"/>
    </row>
    <row r="123" spans="1:19" ht="13.5">
      <c r="A123" s="132" t="s">
        <v>435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</row>
  </sheetData>
  <sheetProtection/>
  <mergeCells count="27">
    <mergeCell ref="B89:C89"/>
    <mergeCell ref="B93:C93"/>
    <mergeCell ref="B96:C96"/>
    <mergeCell ref="B109:C109"/>
    <mergeCell ref="B119:C119"/>
    <mergeCell ref="B50:C50"/>
    <mergeCell ref="B54:C54"/>
    <mergeCell ref="B60:C60"/>
    <mergeCell ref="B70:C70"/>
    <mergeCell ref="B73:C73"/>
    <mergeCell ref="B80:C80"/>
    <mergeCell ref="B8:C8"/>
    <mergeCell ref="B10:C10"/>
    <mergeCell ref="B12:C12"/>
    <mergeCell ref="B35:C35"/>
    <mergeCell ref="B41:C41"/>
    <mergeCell ref="B46:C46"/>
    <mergeCell ref="A4:D6"/>
    <mergeCell ref="E4:L4"/>
    <mergeCell ref="M4:Q4"/>
    <mergeCell ref="R4:S4"/>
    <mergeCell ref="E5:K5"/>
    <mergeCell ref="L5:L6"/>
    <mergeCell ref="M5:P5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" width="1.12109375" style="0" customWidth="1"/>
    <col min="2" max="2" width="1.875" style="0" customWidth="1"/>
    <col min="3" max="3" width="10.50390625" style="0" customWidth="1"/>
    <col min="4" max="4" width="1.00390625" style="0" customWidth="1"/>
    <col min="5" max="5" width="9.50390625" style="0" customWidth="1"/>
    <col min="6" max="6" width="9.75390625" style="0" customWidth="1"/>
    <col min="7" max="7" width="9.625" style="0" customWidth="1"/>
    <col min="8" max="8" width="0.74609375" style="0" customWidth="1"/>
    <col min="9" max="9" width="1.25" style="0" customWidth="1"/>
    <col min="10" max="10" width="2.00390625" style="0" customWidth="1"/>
    <col min="11" max="11" width="10.25390625" style="0" customWidth="1"/>
    <col min="12" max="12" width="1.00390625" style="0" customWidth="1"/>
    <col min="13" max="13" width="9.50390625" style="0" customWidth="1"/>
    <col min="14" max="15" width="9.25390625" style="0" customWidth="1"/>
  </cols>
  <sheetData>
    <row r="1" s="1" customFormat="1" ht="17.25" customHeight="1">
      <c r="F1" s="30" t="s">
        <v>88</v>
      </c>
    </row>
    <row r="2" s="1" customFormat="1" ht="12.75" customHeight="1">
      <c r="F2" s="30"/>
    </row>
    <row r="3" s="31" customFormat="1" ht="12.75" customHeight="1">
      <c r="A3" s="3" t="s">
        <v>89</v>
      </c>
    </row>
    <row r="4" s="31" customFormat="1" ht="12" customHeight="1">
      <c r="A4" s="3" t="s">
        <v>90</v>
      </c>
    </row>
    <row r="5" spans="1:15" s="31" customFormat="1" ht="12" customHeight="1" thickBot="1">
      <c r="A5" s="3" t="s">
        <v>91</v>
      </c>
      <c r="M5" s="3"/>
      <c r="O5" s="10" t="s">
        <v>92</v>
      </c>
    </row>
    <row r="6" spans="1:15" s="1" customFormat="1" ht="9" customHeight="1" thickTop="1">
      <c r="A6" s="32" t="s">
        <v>1</v>
      </c>
      <c r="B6" s="32"/>
      <c r="C6" s="32"/>
      <c r="D6" s="33"/>
      <c r="E6" s="34" t="s">
        <v>93</v>
      </c>
      <c r="F6" s="35"/>
      <c r="G6" s="35"/>
      <c r="H6" s="36"/>
      <c r="I6" s="37" t="s">
        <v>1</v>
      </c>
      <c r="J6" s="38"/>
      <c r="K6" s="38"/>
      <c r="L6" s="39"/>
      <c r="M6" s="34" t="s">
        <v>93</v>
      </c>
      <c r="N6" s="35"/>
      <c r="O6" s="35"/>
    </row>
    <row r="7" spans="1:15" s="1" customFormat="1" ht="13.5" customHeight="1">
      <c r="A7" s="40"/>
      <c r="B7" s="40"/>
      <c r="C7" s="40"/>
      <c r="D7" s="41"/>
      <c r="E7" s="42"/>
      <c r="F7" s="43" t="s">
        <v>5</v>
      </c>
      <c r="G7" s="44" t="s">
        <v>6</v>
      </c>
      <c r="H7" s="45"/>
      <c r="I7" s="46"/>
      <c r="J7" s="40"/>
      <c r="K7" s="40"/>
      <c r="L7" s="41"/>
      <c r="M7" s="42"/>
      <c r="N7" s="43" t="s">
        <v>5</v>
      </c>
      <c r="O7" s="44" t="s">
        <v>6</v>
      </c>
    </row>
    <row r="8" spans="5:12" s="1" customFormat="1" ht="4.5" customHeight="1">
      <c r="E8" s="9"/>
      <c r="I8" s="47"/>
      <c r="J8" s="48"/>
      <c r="K8" s="48"/>
      <c r="L8" s="49"/>
    </row>
    <row r="9" spans="2:15" s="50" customFormat="1" ht="11.25" customHeight="1">
      <c r="B9" s="51" t="s">
        <v>94</v>
      </c>
      <c r="C9" s="51"/>
      <c r="D9" s="52"/>
      <c r="E9" s="53">
        <f>+F9+G9</f>
        <v>454</v>
      </c>
      <c r="F9" s="54">
        <f>F11+F13</f>
        <v>325</v>
      </c>
      <c r="G9" s="54">
        <f>G11+G13</f>
        <v>129</v>
      </c>
      <c r="H9" s="55"/>
      <c r="I9" s="56"/>
      <c r="J9" s="57" t="s">
        <v>95</v>
      </c>
      <c r="K9" s="57"/>
      <c r="L9" s="58"/>
      <c r="M9" s="59">
        <f>SUM(M10:M14)</f>
        <v>7</v>
      </c>
      <c r="N9" s="60">
        <f>SUM(N10:N14)</f>
        <v>7</v>
      </c>
      <c r="O9" s="60">
        <f>SUM(O10:O14)</f>
        <v>0</v>
      </c>
    </row>
    <row r="10" spans="2:15" s="50" customFormat="1" ht="11.25" customHeight="1">
      <c r="B10" s="61"/>
      <c r="C10" s="61"/>
      <c r="D10" s="52"/>
      <c r="E10" s="53"/>
      <c r="F10" s="54" t="s">
        <v>96</v>
      </c>
      <c r="G10" s="54"/>
      <c r="H10" s="55"/>
      <c r="I10" s="56"/>
      <c r="J10" s="62"/>
      <c r="K10" s="62" t="s">
        <v>97</v>
      </c>
      <c r="L10" s="63"/>
      <c r="M10" s="64">
        <f>+N10+O10</f>
        <v>1</v>
      </c>
      <c r="N10" s="65">
        <v>1</v>
      </c>
      <c r="O10" s="65">
        <v>0</v>
      </c>
    </row>
    <row r="11" spans="2:15" s="50" customFormat="1" ht="11.25" customHeight="1">
      <c r="B11" s="51" t="s">
        <v>98</v>
      </c>
      <c r="C11" s="51"/>
      <c r="D11" s="52"/>
      <c r="E11" s="53">
        <f>SUM(E15:E34)</f>
        <v>287</v>
      </c>
      <c r="F11" s="66">
        <f>SUM(F15:F34)</f>
        <v>191</v>
      </c>
      <c r="G11" s="66">
        <f>SUM(G15:G34)</f>
        <v>96</v>
      </c>
      <c r="H11" s="67"/>
      <c r="I11" s="56"/>
      <c r="J11" s="62"/>
      <c r="K11" s="62" t="s">
        <v>99</v>
      </c>
      <c r="L11" s="63"/>
      <c r="M11" s="64">
        <f>+N11+O11</f>
        <v>1</v>
      </c>
      <c r="N11" s="65">
        <v>1</v>
      </c>
      <c r="O11" s="65">
        <v>0</v>
      </c>
    </row>
    <row r="12" spans="2:15" s="50" customFormat="1" ht="11.25" customHeight="1">
      <c r="B12" s="61"/>
      <c r="C12" s="61"/>
      <c r="D12" s="52"/>
      <c r="E12" s="53"/>
      <c r="F12" s="54"/>
      <c r="G12" s="54"/>
      <c r="H12" s="55"/>
      <c r="I12" s="56"/>
      <c r="J12" s="62"/>
      <c r="K12" s="62" t="s">
        <v>100</v>
      </c>
      <c r="L12" s="63"/>
      <c r="M12" s="64">
        <f>+N12+O12</f>
        <v>1</v>
      </c>
      <c r="N12" s="65">
        <v>1</v>
      </c>
      <c r="O12" s="65">
        <v>0</v>
      </c>
    </row>
    <row r="13" spans="2:15" s="50" customFormat="1" ht="11.25" customHeight="1">
      <c r="B13" s="51" t="s">
        <v>101</v>
      </c>
      <c r="C13" s="51"/>
      <c r="D13" s="52"/>
      <c r="E13" s="53">
        <f>+E36+E42+E47+E51+E55+E61+E71+M9+M16+M25+M29+M32+M45+M55</f>
        <v>167</v>
      </c>
      <c r="F13" s="66">
        <f>+F36+F42+F47+F51+F55+F61+F71+N9+N16+N25+N29+N32+N45+N55</f>
        <v>134</v>
      </c>
      <c r="G13" s="66">
        <f>+G36+G42+G47+G51+G55+G61+G71+O9+O16+O25+O29+O32+O45+O55</f>
        <v>33</v>
      </c>
      <c r="H13" s="67"/>
      <c r="I13" s="56"/>
      <c r="J13" s="62"/>
      <c r="K13" s="62" t="s">
        <v>102</v>
      </c>
      <c r="L13" s="63"/>
      <c r="M13" s="64">
        <f>+N13+O13</f>
        <v>3</v>
      </c>
      <c r="N13" s="65">
        <v>3</v>
      </c>
      <c r="O13" s="65">
        <v>0</v>
      </c>
    </row>
    <row r="14" spans="2:15" s="50" customFormat="1" ht="11.25" customHeight="1">
      <c r="B14" s="68"/>
      <c r="C14" s="68"/>
      <c r="E14" s="64"/>
      <c r="F14" s="69"/>
      <c r="G14" s="69"/>
      <c r="H14" s="70"/>
      <c r="I14" s="56"/>
      <c r="J14" s="62"/>
      <c r="K14" s="62" t="s">
        <v>103</v>
      </c>
      <c r="L14" s="63"/>
      <c r="M14" s="64">
        <f>+N14+O14</f>
        <v>1</v>
      </c>
      <c r="N14" s="65">
        <v>1</v>
      </c>
      <c r="O14" s="65">
        <v>0</v>
      </c>
    </row>
    <row r="15" spans="2:15" s="50" customFormat="1" ht="11.25" customHeight="1">
      <c r="B15" s="68"/>
      <c r="C15" s="68" t="s">
        <v>104</v>
      </c>
      <c r="E15" s="64">
        <f aca="true" t="shared" si="0" ref="E15:E34">+F15+G15</f>
        <v>46</v>
      </c>
      <c r="F15" s="69">
        <v>30</v>
      </c>
      <c r="G15" s="69">
        <v>16</v>
      </c>
      <c r="H15" s="70"/>
      <c r="I15" s="56"/>
      <c r="J15" s="62"/>
      <c r="K15" s="62"/>
      <c r="L15" s="63"/>
      <c r="M15" s="59"/>
      <c r="N15" s="65"/>
      <c r="O15" s="65"/>
    </row>
    <row r="16" spans="2:15" s="50" customFormat="1" ht="11.25" customHeight="1">
      <c r="B16" s="68"/>
      <c r="C16" s="68" t="s">
        <v>105</v>
      </c>
      <c r="E16" s="64">
        <f t="shared" si="0"/>
        <v>28</v>
      </c>
      <c r="F16" s="69">
        <v>17</v>
      </c>
      <c r="G16" s="69">
        <v>11</v>
      </c>
      <c r="H16" s="70"/>
      <c r="I16" s="56"/>
      <c r="J16" s="57" t="s">
        <v>106</v>
      </c>
      <c r="K16" s="57"/>
      <c r="L16" s="58"/>
      <c r="M16" s="59">
        <f>SUM(M17:M23)</f>
        <v>20</v>
      </c>
      <c r="N16" s="60">
        <f>SUM(N17:N23)</f>
        <v>16</v>
      </c>
      <c r="O16" s="60">
        <f>SUM(O17:O23)</f>
        <v>4</v>
      </c>
    </row>
    <row r="17" spans="2:15" s="50" customFormat="1" ht="11.25" customHeight="1">
      <c r="B17" s="68"/>
      <c r="C17" s="68" t="s">
        <v>107</v>
      </c>
      <c r="E17" s="64">
        <f t="shared" si="0"/>
        <v>14</v>
      </c>
      <c r="F17" s="69">
        <v>4</v>
      </c>
      <c r="G17" s="69">
        <v>10</v>
      </c>
      <c r="H17" s="70"/>
      <c r="I17" s="56"/>
      <c r="J17" s="62"/>
      <c r="K17" s="62" t="s">
        <v>108</v>
      </c>
      <c r="L17" s="63"/>
      <c r="M17" s="64">
        <f aca="true" t="shared" si="1" ref="M17:M23">+N17+O17</f>
        <v>2</v>
      </c>
      <c r="N17" s="65">
        <v>0</v>
      </c>
      <c r="O17" s="65">
        <v>2</v>
      </c>
    </row>
    <row r="18" spans="2:15" s="50" customFormat="1" ht="11.25" customHeight="1">
      <c r="B18" s="68"/>
      <c r="C18" s="68" t="s">
        <v>109</v>
      </c>
      <c r="E18" s="64">
        <f t="shared" si="0"/>
        <v>13</v>
      </c>
      <c r="F18" s="69">
        <v>9</v>
      </c>
      <c r="G18" s="69">
        <v>4</v>
      </c>
      <c r="H18" s="70"/>
      <c r="I18" s="56"/>
      <c r="J18" s="62"/>
      <c r="K18" s="62" t="s">
        <v>110</v>
      </c>
      <c r="L18" s="63"/>
      <c r="M18" s="64">
        <f t="shared" si="1"/>
        <v>1</v>
      </c>
      <c r="N18" s="65">
        <v>1</v>
      </c>
      <c r="O18" s="65">
        <v>0</v>
      </c>
    </row>
    <row r="19" spans="2:15" s="50" customFormat="1" ht="11.25" customHeight="1">
      <c r="B19" s="68"/>
      <c r="C19" s="68" t="s">
        <v>111</v>
      </c>
      <c r="E19" s="64">
        <f t="shared" si="0"/>
        <v>15</v>
      </c>
      <c r="F19" s="69">
        <v>6</v>
      </c>
      <c r="G19" s="69">
        <v>9</v>
      </c>
      <c r="H19" s="70"/>
      <c r="I19" s="56"/>
      <c r="J19" s="62"/>
      <c r="K19" s="62" t="s">
        <v>112</v>
      </c>
      <c r="L19" s="63"/>
      <c r="M19" s="64">
        <f t="shared" si="1"/>
        <v>3</v>
      </c>
      <c r="N19" s="65">
        <v>3</v>
      </c>
      <c r="O19" s="65">
        <v>0</v>
      </c>
    </row>
    <row r="20" spans="2:15" s="50" customFormat="1" ht="11.25" customHeight="1">
      <c r="B20" s="68"/>
      <c r="C20" s="68" t="s">
        <v>113</v>
      </c>
      <c r="E20" s="64">
        <f t="shared" si="0"/>
        <v>14</v>
      </c>
      <c r="F20" s="69">
        <v>8</v>
      </c>
      <c r="G20" s="69">
        <v>6</v>
      </c>
      <c r="H20" s="70"/>
      <c r="I20" s="56"/>
      <c r="J20" s="62"/>
      <c r="K20" s="62" t="s">
        <v>114</v>
      </c>
      <c r="L20" s="63"/>
      <c r="M20" s="64">
        <f t="shared" si="1"/>
        <v>2</v>
      </c>
      <c r="N20" s="65">
        <v>2</v>
      </c>
      <c r="O20" s="65">
        <v>0</v>
      </c>
    </row>
    <row r="21" spans="2:15" s="50" customFormat="1" ht="11.25" customHeight="1">
      <c r="B21" s="68"/>
      <c r="C21" s="68" t="s">
        <v>115</v>
      </c>
      <c r="E21" s="64">
        <f t="shared" si="0"/>
        <v>6</v>
      </c>
      <c r="F21" s="69">
        <v>0</v>
      </c>
      <c r="G21" s="69">
        <v>6</v>
      </c>
      <c r="H21" s="70"/>
      <c r="I21" s="56"/>
      <c r="J21" s="62"/>
      <c r="K21" s="62" t="s">
        <v>116</v>
      </c>
      <c r="L21" s="63"/>
      <c r="M21" s="64">
        <f t="shared" si="1"/>
        <v>4</v>
      </c>
      <c r="N21" s="65">
        <v>3</v>
      </c>
      <c r="O21" s="65">
        <v>1</v>
      </c>
    </row>
    <row r="22" spans="2:15" s="50" customFormat="1" ht="11.25" customHeight="1">
      <c r="B22" s="68"/>
      <c r="C22" s="68" t="s">
        <v>117</v>
      </c>
      <c r="E22" s="64">
        <f t="shared" si="0"/>
        <v>8</v>
      </c>
      <c r="F22" s="69">
        <v>7</v>
      </c>
      <c r="G22" s="69">
        <v>1</v>
      </c>
      <c r="H22" s="70"/>
      <c r="I22" s="56"/>
      <c r="J22" s="62"/>
      <c r="K22" s="62" t="s">
        <v>118</v>
      </c>
      <c r="L22" s="63"/>
      <c r="M22" s="64">
        <f t="shared" si="1"/>
        <v>6</v>
      </c>
      <c r="N22" s="65">
        <v>5</v>
      </c>
      <c r="O22" s="65">
        <v>1</v>
      </c>
    </row>
    <row r="23" spans="2:15" s="50" customFormat="1" ht="11.25" customHeight="1">
      <c r="B23" s="68"/>
      <c r="C23" s="68" t="s">
        <v>119</v>
      </c>
      <c r="E23" s="64">
        <f t="shared" si="0"/>
        <v>11</v>
      </c>
      <c r="F23" s="69">
        <v>1</v>
      </c>
      <c r="G23" s="69">
        <v>10</v>
      </c>
      <c r="H23" s="70"/>
      <c r="I23" s="56"/>
      <c r="J23" s="62"/>
      <c r="K23" s="62" t="s">
        <v>120</v>
      </c>
      <c r="L23" s="63"/>
      <c r="M23" s="64">
        <f t="shared" si="1"/>
        <v>2</v>
      </c>
      <c r="N23" s="65">
        <v>2</v>
      </c>
      <c r="O23" s="65">
        <v>0</v>
      </c>
    </row>
    <row r="24" spans="2:15" s="50" customFormat="1" ht="11.25" customHeight="1">
      <c r="B24" s="68"/>
      <c r="C24" s="68" t="s">
        <v>121</v>
      </c>
      <c r="E24" s="64">
        <f t="shared" si="0"/>
        <v>10</v>
      </c>
      <c r="F24" s="69">
        <v>8</v>
      </c>
      <c r="G24" s="69">
        <v>2</v>
      </c>
      <c r="H24" s="70"/>
      <c r="I24" s="56"/>
      <c r="J24" s="62"/>
      <c r="K24" s="62"/>
      <c r="L24" s="63"/>
      <c r="M24" s="59"/>
      <c r="N24" s="65"/>
      <c r="O24" s="65"/>
    </row>
    <row r="25" spans="2:15" s="50" customFormat="1" ht="11.25" customHeight="1">
      <c r="B25" s="68"/>
      <c r="C25" s="68" t="s">
        <v>122</v>
      </c>
      <c r="E25" s="64">
        <f t="shared" si="0"/>
        <v>14</v>
      </c>
      <c r="F25" s="69">
        <v>10</v>
      </c>
      <c r="G25" s="69">
        <v>4</v>
      </c>
      <c r="H25" s="70"/>
      <c r="I25" s="56"/>
      <c r="J25" s="57" t="s">
        <v>123</v>
      </c>
      <c r="K25" s="57"/>
      <c r="L25" s="58"/>
      <c r="M25" s="59">
        <f>SUM(M26:M27)</f>
        <v>6</v>
      </c>
      <c r="N25" s="60">
        <f>SUM(N26:N27)</f>
        <v>6</v>
      </c>
      <c r="O25" s="60">
        <f>SUM(O26:O27)</f>
        <v>0</v>
      </c>
    </row>
    <row r="26" spans="2:15" s="50" customFormat="1" ht="11.25" customHeight="1">
      <c r="B26" s="68"/>
      <c r="C26" s="68" t="s">
        <v>124</v>
      </c>
      <c r="E26" s="64">
        <f t="shared" si="0"/>
        <v>15</v>
      </c>
      <c r="F26" s="69">
        <v>12</v>
      </c>
      <c r="G26" s="69">
        <v>3</v>
      </c>
      <c r="H26" s="70"/>
      <c r="I26" s="56"/>
      <c r="J26" s="62"/>
      <c r="K26" s="62" t="s">
        <v>125</v>
      </c>
      <c r="L26" s="63"/>
      <c r="M26" s="64">
        <f>+N26+O26</f>
        <v>5</v>
      </c>
      <c r="N26" s="65">
        <v>5</v>
      </c>
      <c r="O26" s="65">
        <v>0</v>
      </c>
    </row>
    <row r="27" spans="2:15" s="50" customFormat="1" ht="11.25" customHeight="1">
      <c r="B27" s="68"/>
      <c r="C27" s="68" t="s">
        <v>126</v>
      </c>
      <c r="E27" s="64">
        <f t="shared" si="0"/>
        <v>15</v>
      </c>
      <c r="F27" s="69">
        <v>13</v>
      </c>
      <c r="G27" s="69">
        <v>2</v>
      </c>
      <c r="H27" s="70"/>
      <c r="I27" s="56"/>
      <c r="J27" s="62"/>
      <c r="K27" s="62" t="s">
        <v>127</v>
      </c>
      <c r="L27" s="63"/>
      <c r="M27" s="64">
        <f>+N27+O27</f>
        <v>1</v>
      </c>
      <c r="N27" s="65">
        <v>1</v>
      </c>
      <c r="O27" s="65">
        <v>0</v>
      </c>
    </row>
    <row r="28" spans="2:15" s="50" customFormat="1" ht="11.25" customHeight="1">
      <c r="B28" s="68"/>
      <c r="C28" s="68" t="s">
        <v>128</v>
      </c>
      <c r="E28" s="64">
        <f t="shared" si="0"/>
        <v>6</v>
      </c>
      <c r="F28" s="69">
        <v>3</v>
      </c>
      <c r="G28" s="69">
        <v>3</v>
      </c>
      <c r="H28" s="70"/>
      <c r="I28" s="56"/>
      <c r="J28" s="62"/>
      <c r="K28" s="62"/>
      <c r="L28" s="63"/>
      <c r="M28" s="64"/>
      <c r="N28" s="65"/>
      <c r="O28" s="65"/>
    </row>
    <row r="29" spans="2:15" s="50" customFormat="1" ht="11.25" customHeight="1">
      <c r="B29" s="68"/>
      <c r="C29" s="68" t="s">
        <v>129</v>
      </c>
      <c r="D29" s="63"/>
      <c r="E29" s="64">
        <f t="shared" si="0"/>
        <v>12</v>
      </c>
      <c r="F29" s="69">
        <v>12</v>
      </c>
      <c r="G29" s="69">
        <v>0</v>
      </c>
      <c r="H29" s="70"/>
      <c r="I29" s="56"/>
      <c r="J29" s="57" t="s">
        <v>130</v>
      </c>
      <c r="K29" s="57"/>
      <c r="L29" s="58"/>
      <c r="M29" s="59">
        <f>SUM(M30)</f>
        <v>3</v>
      </c>
      <c r="N29" s="60">
        <f>SUM(N30)</f>
        <v>3</v>
      </c>
      <c r="O29" s="60">
        <f>SUM(O30)</f>
        <v>0</v>
      </c>
    </row>
    <row r="30" spans="2:15" s="50" customFormat="1" ht="11.25" customHeight="1">
      <c r="B30" s="68"/>
      <c r="C30" s="68" t="s">
        <v>131</v>
      </c>
      <c r="D30" s="63"/>
      <c r="E30" s="64">
        <f t="shared" si="0"/>
        <v>9</v>
      </c>
      <c r="F30" s="69">
        <v>9</v>
      </c>
      <c r="G30" s="69">
        <v>0</v>
      </c>
      <c r="H30" s="70"/>
      <c r="I30" s="56"/>
      <c r="J30" s="62"/>
      <c r="K30" s="62" t="s">
        <v>132</v>
      </c>
      <c r="L30" s="63"/>
      <c r="M30" s="64">
        <f>+N30+O30</f>
        <v>3</v>
      </c>
      <c r="N30" s="65">
        <v>3</v>
      </c>
      <c r="O30" s="65">
        <v>0</v>
      </c>
    </row>
    <row r="31" spans="2:15" s="50" customFormat="1" ht="11.25" customHeight="1">
      <c r="B31" s="68"/>
      <c r="C31" s="68" t="s">
        <v>133</v>
      </c>
      <c r="D31" s="63"/>
      <c r="E31" s="64">
        <f t="shared" si="0"/>
        <v>8</v>
      </c>
      <c r="F31" s="69">
        <v>7</v>
      </c>
      <c r="G31" s="69">
        <v>1</v>
      </c>
      <c r="H31" s="70"/>
      <c r="I31" s="56"/>
      <c r="J31" s="62"/>
      <c r="K31" s="62"/>
      <c r="L31" s="63"/>
      <c r="M31" s="64"/>
      <c r="N31" s="65"/>
      <c r="O31" s="65"/>
    </row>
    <row r="32" spans="2:15" s="50" customFormat="1" ht="11.25" customHeight="1">
      <c r="B32" s="68"/>
      <c r="C32" s="68" t="s">
        <v>134</v>
      </c>
      <c r="D32" s="63"/>
      <c r="E32" s="64">
        <f t="shared" si="0"/>
        <v>12</v>
      </c>
      <c r="F32" s="69">
        <v>11</v>
      </c>
      <c r="G32" s="69">
        <v>1</v>
      </c>
      <c r="H32" s="70"/>
      <c r="I32" s="56"/>
      <c r="J32" s="57" t="s">
        <v>135</v>
      </c>
      <c r="K32" s="57"/>
      <c r="L32" s="58"/>
      <c r="M32" s="59">
        <f>SUM(M33:M43)</f>
        <v>15</v>
      </c>
      <c r="N32" s="60">
        <f>SUM(N33:N43)</f>
        <v>15</v>
      </c>
      <c r="O32" s="60">
        <f>SUM(O33:O43)</f>
        <v>0</v>
      </c>
    </row>
    <row r="33" spans="2:15" s="50" customFormat="1" ht="11.25" customHeight="1">
      <c r="B33" s="68"/>
      <c r="C33" s="68" t="s">
        <v>136</v>
      </c>
      <c r="D33" s="63"/>
      <c r="E33" s="64">
        <f t="shared" si="0"/>
        <v>14</v>
      </c>
      <c r="F33" s="69">
        <v>7</v>
      </c>
      <c r="G33" s="69">
        <v>7</v>
      </c>
      <c r="H33" s="70"/>
      <c r="I33" s="56"/>
      <c r="J33" s="62"/>
      <c r="K33" s="62" t="s">
        <v>137</v>
      </c>
      <c r="L33" s="63"/>
      <c r="M33" s="64">
        <f aca="true" t="shared" si="2" ref="M33:M43">+N33+O33</f>
        <v>1</v>
      </c>
      <c r="N33" s="65">
        <v>1</v>
      </c>
      <c r="O33" s="65">
        <v>0</v>
      </c>
    </row>
    <row r="34" spans="2:15" s="50" customFormat="1" ht="11.25" customHeight="1">
      <c r="B34" s="68"/>
      <c r="C34" s="68" t="s">
        <v>138</v>
      </c>
      <c r="D34" s="63"/>
      <c r="E34" s="64">
        <f t="shared" si="0"/>
        <v>17</v>
      </c>
      <c r="F34" s="69">
        <v>17</v>
      </c>
      <c r="G34" s="69">
        <v>0</v>
      </c>
      <c r="H34" s="70"/>
      <c r="I34" s="56"/>
      <c r="J34" s="62"/>
      <c r="K34" s="62" t="s">
        <v>139</v>
      </c>
      <c r="L34" s="63"/>
      <c r="M34" s="64">
        <f t="shared" si="2"/>
        <v>1</v>
      </c>
      <c r="N34" s="65">
        <v>1</v>
      </c>
      <c r="O34" s="65">
        <v>0</v>
      </c>
    </row>
    <row r="35" spans="4:15" s="50" customFormat="1" ht="11.25" customHeight="1">
      <c r="D35" s="63"/>
      <c r="E35" s="71"/>
      <c r="F35" s="72"/>
      <c r="G35" s="72"/>
      <c r="H35" s="67"/>
      <c r="I35" s="56"/>
      <c r="J35" s="62"/>
      <c r="K35" s="62" t="s">
        <v>140</v>
      </c>
      <c r="L35" s="63"/>
      <c r="M35" s="64">
        <f t="shared" si="2"/>
        <v>1</v>
      </c>
      <c r="N35" s="65">
        <v>1</v>
      </c>
      <c r="O35" s="65">
        <v>0</v>
      </c>
    </row>
    <row r="36" spans="2:15" s="50" customFormat="1" ht="11.25" customHeight="1">
      <c r="B36" s="51" t="s">
        <v>141</v>
      </c>
      <c r="C36" s="51"/>
      <c r="D36" s="58"/>
      <c r="E36" s="53">
        <f>SUM(E37:E40)</f>
        <v>15</v>
      </c>
      <c r="F36" s="66">
        <f>SUM(F37:F40)</f>
        <v>12</v>
      </c>
      <c r="G36" s="66">
        <f>SUM(G37:G40)</f>
        <v>3</v>
      </c>
      <c r="H36" s="70"/>
      <c r="I36" s="56"/>
      <c r="J36" s="62"/>
      <c r="K36" s="62" t="s">
        <v>142</v>
      </c>
      <c r="L36" s="63"/>
      <c r="M36" s="64">
        <f t="shared" si="2"/>
        <v>1</v>
      </c>
      <c r="N36" s="65">
        <v>1</v>
      </c>
      <c r="O36" s="65">
        <v>0</v>
      </c>
    </row>
    <row r="37" spans="2:15" s="50" customFormat="1" ht="11.25" customHeight="1">
      <c r="B37" s="68"/>
      <c r="C37" s="68" t="s">
        <v>143</v>
      </c>
      <c r="E37" s="64">
        <f>+F37+G37</f>
        <v>2</v>
      </c>
      <c r="F37" s="69">
        <v>0</v>
      </c>
      <c r="G37" s="69">
        <v>2</v>
      </c>
      <c r="H37" s="70"/>
      <c r="I37" s="56"/>
      <c r="J37" s="62"/>
      <c r="K37" s="62" t="s">
        <v>144</v>
      </c>
      <c r="L37" s="63"/>
      <c r="M37" s="64">
        <f t="shared" si="2"/>
        <v>4</v>
      </c>
      <c r="N37" s="65">
        <v>4</v>
      </c>
      <c r="O37" s="65">
        <v>0</v>
      </c>
    </row>
    <row r="38" spans="2:15" s="50" customFormat="1" ht="11.25" customHeight="1">
      <c r="B38" s="68"/>
      <c r="C38" s="68" t="s">
        <v>145</v>
      </c>
      <c r="E38" s="64">
        <f>+F38+G38</f>
        <v>6</v>
      </c>
      <c r="F38" s="69">
        <v>6</v>
      </c>
      <c r="G38" s="69">
        <v>0</v>
      </c>
      <c r="H38" s="70"/>
      <c r="I38" s="56"/>
      <c r="J38" s="62"/>
      <c r="K38" s="62" t="s">
        <v>146</v>
      </c>
      <c r="L38" s="63"/>
      <c r="M38" s="64">
        <f t="shared" si="2"/>
        <v>1</v>
      </c>
      <c r="N38" s="65">
        <v>1</v>
      </c>
      <c r="O38" s="65">
        <v>0</v>
      </c>
    </row>
    <row r="39" spans="2:15" s="50" customFormat="1" ht="11.25" customHeight="1">
      <c r="B39" s="68"/>
      <c r="C39" s="68" t="s">
        <v>147</v>
      </c>
      <c r="E39" s="64">
        <f>+F39+G39</f>
        <v>4</v>
      </c>
      <c r="F39" s="69">
        <v>3</v>
      </c>
      <c r="G39" s="69">
        <v>1</v>
      </c>
      <c r="H39" s="70"/>
      <c r="I39" s="56"/>
      <c r="J39" s="62"/>
      <c r="K39" s="62" t="s">
        <v>148</v>
      </c>
      <c r="L39" s="63"/>
      <c r="M39" s="64">
        <f t="shared" si="2"/>
        <v>1</v>
      </c>
      <c r="N39" s="65">
        <v>1</v>
      </c>
      <c r="O39" s="65">
        <v>0</v>
      </c>
    </row>
    <row r="40" spans="2:15" s="50" customFormat="1" ht="11.25" customHeight="1">
      <c r="B40" s="68"/>
      <c r="C40" s="68" t="s">
        <v>149</v>
      </c>
      <c r="E40" s="64">
        <f>+F40+G40</f>
        <v>3</v>
      </c>
      <c r="F40" s="69">
        <v>3</v>
      </c>
      <c r="G40" s="69">
        <v>0</v>
      </c>
      <c r="H40" s="70"/>
      <c r="I40" s="56"/>
      <c r="J40" s="62"/>
      <c r="K40" s="62" t="s">
        <v>150</v>
      </c>
      <c r="L40" s="63"/>
      <c r="M40" s="64">
        <f t="shared" si="2"/>
        <v>1</v>
      </c>
      <c r="N40" s="65">
        <v>1</v>
      </c>
      <c r="O40" s="65">
        <v>0</v>
      </c>
    </row>
    <row r="41" spans="2:15" s="50" customFormat="1" ht="11.25" customHeight="1">
      <c r="B41" s="68"/>
      <c r="C41" s="68"/>
      <c r="E41" s="53"/>
      <c r="F41" s="69"/>
      <c r="G41" s="69"/>
      <c r="H41" s="55"/>
      <c r="I41" s="56"/>
      <c r="J41" s="62"/>
      <c r="K41" s="62" t="s">
        <v>151</v>
      </c>
      <c r="L41" s="63"/>
      <c r="M41" s="64">
        <f t="shared" si="2"/>
        <v>2</v>
      </c>
      <c r="N41" s="65">
        <v>2</v>
      </c>
      <c r="O41" s="65">
        <v>0</v>
      </c>
    </row>
    <row r="42" spans="2:15" s="50" customFormat="1" ht="11.25" customHeight="1">
      <c r="B42" s="51" t="s">
        <v>152</v>
      </c>
      <c r="C42" s="51"/>
      <c r="D42" s="52"/>
      <c r="E42" s="53">
        <f>SUM(E43:E45)</f>
        <v>14</v>
      </c>
      <c r="F42" s="66">
        <f>SUM(F43:F45)</f>
        <v>6</v>
      </c>
      <c r="G42" s="66">
        <f>SUM(G43:G45)</f>
        <v>8</v>
      </c>
      <c r="H42" s="70"/>
      <c r="I42" s="56"/>
      <c r="J42" s="62"/>
      <c r="K42" s="62" t="s">
        <v>153</v>
      </c>
      <c r="L42" s="63"/>
      <c r="M42" s="64">
        <f t="shared" si="2"/>
        <v>1</v>
      </c>
      <c r="N42" s="65">
        <v>1</v>
      </c>
      <c r="O42" s="65">
        <v>0</v>
      </c>
    </row>
    <row r="43" spans="2:15" s="50" customFormat="1" ht="11.25" customHeight="1">
      <c r="B43" s="68"/>
      <c r="C43" s="68" t="s">
        <v>154</v>
      </c>
      <c r="E43" s="64">
        <f>+F43+G43</f>
        <v>5</v>
      </c>
      <c r="F43" s="69">
        <v>2</v>
      </c>
      <c r="G43" s="69">
        <v>3</v>
      </c>
      <c r="H43" s="70"/>
      <c r="I43" s="56"/>
      <c r="J43" s="62"/>
      <c r="K43" s="62" t="s">
        <v>155</v>
      </c>
      <c r="L43" s="63"/>
      <c r="M43" s="64">
        <f t="shared" si="2"/>
        <v>1</v>
      </c>
      <c r="N43" s="65">
        <v>1</v>
      </c>
      <c r="O43" s="65">
        <v>0</v>
      </c>
    </row>
    <row r="44" spans="2:15" s="50" customFormat="1" ht="11.25" customHeight="1">
      <c r="B44" s="68"/>
      <c r="C44" s="68" t="s">
        <v>156</v>
      </c>
      <c r="E44" s="64">
        <f>+F44+G44</f>
        <v>3</v>
      </c>
      <c r="F44" s="69">
        <v>3</v>
      </c>
      <c r="G44" s="69">
        <v>0</v>
      </c>
      <c r="H44" s="70"/>
      <c r="I44" s="56"/>
      <c r="J44" s="62"/>
      <c r="K44" s="62"/>
      <c r="L44" s="63"/>
      <c r="M44" s="64"/>
      <c r="N44" s="65"/>
      <c r="O44" s="65"/>
    </row>
    <row r="45" spans="2:15" s="50" customFormat="1" ht="11.25" customHeight="1">
      <c r="B45" s="68"/>
      <c r="C45" s="68" t="s">
        <v>157</v>
      </c>
      <c r="E45" s="64">
        <f>+F45+G45</f>
        <v>6</v>
      </c>
      <c r="F45" s="69">
        <v>1</v>
      </c>
      <c r="G45" s="69">
        <v>5</v>
      </c>
      <c r="H45" s="70"/>
      <c r="I45" s="56"/>
      <c r="J45" s="57" t="s">
        <v>158</v>
      </c>
      <c r="K45" s="57"/>
      <c r="L45" s="58"/>
      <c r="M45" s="59">
        <f>SUM(M46:M53)</f>
        <v>8</v>
      </c>
      <c r="N45" s="60">
        <f>SUM(N46:N53)</f>
        <v>7</v>
      </c>
      <c r="O45" s="60">
        <f>SUM(O46:O53)</f>
        <v>1</v>
      </c>
    </row>
    <row r="46" spans="2:15" s="50" customFormat="1" ht="11.25" customHeight="1">
      <c r="B46" s="68"/>
      <c r="C46" s="68"/>
      <c r="E46" s="53"/>
      <c r="F46" s="69"/>
      <c r="G46" s="69"/>
      <c r="H46" s="55"/>
      <c r="I46" s="56"/>
      <c r="J46" s="62"/>
      <c r="K46" s="62" t="s">
        <v>159</v>
      </c>
      <c r="L46" s="63"/>
      <c r="M46" s="64">
        <f aca="true" t="shared" si="3" ref="M46:M53">+N46+O46</f>
        <v>1</v>
      </c>
      <c r="N46" s="65">
        <v>1</v>
      </c>
      <c r="O46" s="65">
        <v>0</v>
      </c>
    </row>
    <row r="47" spans="2:15" s="50" customFormat="1" ht="11.25" customHeight="1">
      <c r="B47" s="51" t="s">
        <v>160</v>
      </c>
      <c r="C47" s="51"/>
      <c r="D47" s="52"/>
      <c r="E47" s="53">
        <f>SUM(E48:E49)</f>
        <v>17</v>
      </c>
      <c r="F47" s="66">
        <f>SUM(F48:F49)</f>
        <v>7</v>
      </c>
      <c r="G47" s="66">
        <f>SUM(G48:G49)</f>
        <v>10</v>
      </c>
      <c r="H47" s="70"/>
      <c r="I47" s="56"/>
      <c r="J47" s="62"/>
      <c r="K47" s="62" t="s">
        <v>161</v>
      </c>
      <c r="L47" s="63"/>
      <c r="M47" s="64">
        <f t="shared" si="3"/>
        <v>1</v>
      </c>
      <c r="N47" s="65">
        <v>0</v>
      </c>
      <c r="O47" s="65">
        <v>1</v>
      </c>
    </row>
    <row r="48" spans="2:15" s="50" customFormat="1" ht="11.25" customHeight="1">
      <c r="B48" s="68"/>
      <c r="C48" s="68" t="s">
        <v>162</v>
      </c>
      <c r="E48" s="64">
        <f>+F48+G48</f>
        <v>12</v>
      </c>
      <c r="F48" s="69">
        <v>5</v>
      </c>
      <c r="G48" s="69">
        <v>7</v>
      </c>
      <c r="H48" s="70"/>
      <c r="I48" s="56"/>
      <c r="J48" s="62"/>
      <c r="K48" s="62" t="s">
        <v>163</v>
      </c>
      <c r="L48" s="63"/>
      <c r="M48" s="64">
        <f t="shared" si="3"/>
        <v>1</v>
      </c>
      <c r="N48" s="65">
        <v>1</v>
      </c>
      <c r="O48" s="65">
        <v>0</v>
      </c>
    </row>
    <row r="49" spans="2:15" s="50" customFormat="1" ht="11.25" customHeight="1">
      <c r="B49" s="68"/>
      <c r="C49" s="68" t="s">
        <v>164</v>
      </c>
      <c r="E49" s="64">
        <f>+F49+G49</f>
        <v>5</v>
      </c>
      <c r="F49" s="69">
        <v>2</v>
      </c>
      <c r="G49" s="69">
        <v>3</v>
      </c>
      <c r="H49" s="70"/>
      <c r="I49" s="56"/>
      <c r="J49" s="62"/>
      <c r="K49" s="62" t="s">
        <v>165</v>
      </c>
      <c r="L49" s="63"/>
      <c r="M49" s="64">
        <f t="shared" si="3"/>
        <v>2</v>
      </c>
      <c r="N49" s="65">
        <v>2</v>
      </c>
      <c r="O49" s="65">
        <v>0</v>
      </c>
    </row>
    <row r="50" spans="2:15" s="50" customFormat="1" ht="11.25" customHeight="1">
      <c r="B50" s="68"/>
      <c r="C50" s="68"/>
      <c r="E50" s="53"/>
      <c r="F50" s="69"/>
      <c r="G50" s="69"/>
      <c r="H50" s="55"/>
      <c r="I50" s="56"/>
      <c r="J50" s="62"/>
      <c r="K50" s="62" t="s">
        <v>166</v>
      </c>
      <c r="L50" s="63"/>
      <c r="M50" s="64">
        <f t="shared" si="3"/>
        <v>1</v>
      </c>
      <c r="N50" s="65">
        <v>1</v>
      </c>
      <c r="O50" s="65">
        <v>0</v>
      </c>
    </row>
    <row r="51" spans="2:15" s="50" customFormat="1" ht="11.25" customHeight="1">
      <c r="B51" s="51" t="s">
        <v>167</v>
      </c>
      <c r="C51" s="51"/>
      <c r="D51" s="52"/>
      <c r="E51" s="53">
        <f>SUM(E52:E53)</f>
        <v>13</v>
      </c>
      <c r="F51" s="66">
        <f>SUM(F52:F53)</f>
        <v>12</v>
      </c>
      <c r="G51" s="66">
        <f>SUM(G52:G53)</f>
        <v>1</v>
      </c>
      <c r="H51" s="70"/>
      <c r="I51" s="56"/>
      <c r="J51" s="62"/>
      <c r="K51" s="62" t="s">
        <v>168</v>
      </c>
      <c r="L51" s="63"/>
      <c r="M51" s="64">
        <f t="shared" si="3"/>
        <v>1</v>
      </c>
      <c r="N51" s="65">
        <v>1</v>
      </c>
      <c r="O51" s="65">
        <v>0</v>
      </c>
    </row>
    <row r="52" spans="2:15" s="50" customFormat="1" ht="11.25" customHeight="1">
      <c r="B52" s="68"/>
      <c r="C52" s="68" t="s">
        <v>169</v>
      </c>
      <c r="E52" s="64">
        <f>+F52+G52</f>
        <v>9</v>
      </c>
      <c r="F52" s="69">
        <v>8</v>
      </c>
      <c r="G52" s="69">
        <v>1</v>
      </c>
      <c r="H52" s="70"/>
      <c r="I52" s="56"/>
      <c r="J52" s="62"/>
      <c r="K52" s="62" t="s">
        <v>170</v>
      </c>
      <c r="L52" s="63"/>
      <c r="M52" s="64">
        <f t="shared" si="3"/>
        <v>1</v>
      </c>
      <c r="N52" s="65">
        <v>1</v>
      </c>
      <c r="O52" s="65">
        <v>0</v>
      </c>
    </row>
    <row r="53" spans="2:15" s="50" customFormat="1" ht="11.25" customHeight="1">
      <c r="B53" s="68"/>
      <c r="C53" s="68" t="s">
        <v>171</v>
      </c>
      <c r="E53" s="64">
        <f>+F53+G53</f>
        <v>4</v>
      </c>
      <c r="F53" s="69">
        <v>4</v>
      </c>
      <c r="G53" s="69">
        <v>0</v>
      </c>
      <c r="H53" s="70"/>
      <c r="I53" s="56"/>
      <c r="J53" s="62"/>
      <c r="K53" s="62" t="s">
        <v>172</v>
      </c>
      <c r="L53" s="63"/>
      <c r="M53" s="64">
        <f t="shared" si="3"/>
        <v>0</v>
      </c>
      <c r="N53" s="65">
        <v>0</v>
      </c>
      <c r="O53" s="65">
        <v>0</v>
      </c>
    </row>
    <row r="54" spans="2:15" s="50" customFormat="1" ht="9" customHeight="1">
      <c r="B54" s="68"/>
      <c r="C54" s="68"/>
      <c r="E54" s="53"/>
      <c r="F54" s="69"/>
      <c r="G54" s="69"/>
      <c r="H54" s="55"/>
      <c r="I54" s="56"/>
      <c r="J54" s="62"/>
      <c r="K54" s="62"/>
      <c r="L54" s="63"/>
      <c r="M54" s="64"/>
      <c r="N54" s="65"/>
      <c r="O54" s="65"/>
    </row>
    <row r="55" spans="2:15" s="50" customFormat="1" ht="11.25" customHeight="1">
      <c r="B55" s="51" t="s">
        <v>173</v>
      </c>
      <c r="C55" s="51"/>
      <c r="D55" s="52"/>
      <c r="E55" s="53">
        <f>SUM(E56:E59)</f>
        <v>16</v>
      </c>
      <c r="F55" s="66">
        <f>SUM(F56:F59)</f>
        <v>16</v>
      </c>
      <c r="G55" s="66">
        <f>SUM(G56:G59)</f>
        <v>0</v>
      </c>
      <c r="H55" s="70"/>
      <c r="I55" s="56"/>
      <c r="J55" s="57" t="s">
        <v>174</v>
      </c>
      <c r="K55" s="57"/>
      <c r="L55" s="58"/>
      <c r="M55" s="59">
        <f>SUM(M56:M63)</f>
        <v>3</v>
      </c>
      <c r="N55" s="60">
        <f>SUM(N56:N63)</f>
        <v>3</v>
      </c>
      <c r="O55" s="60">
        <f>SUM(O56:O63)</f>
        <v>0</v>
      </c>
    </row>
    <row r="56" spans="2:15" s="50" customFormat="1" ht="11.25" customHeight="1">
      <c r="B56" s="68"/>
      <c r="C56" s="68" t="s">
        <v>175</v>
      </c>
      <c r="E56" s="64">
        <f>+F56+G56</f>
        <v>6</v>
      </c>
      <c r="F56" s="69">
        <v>6</v>
      </c>
      <c r="G56" s="69">
        <v>0</v>
      </c>
      <c r="H56" s="70"/>
      <c r="I56" s="56"/>
      <c r="J56" s="62"/>
      <c r="K56" s="62" t="s">
        <v>176</v>
      </c>
      <c r="L56" s="63"/>
      <c r="M56" s="64">
        <f>+N56+O56</f>
        <v>1</v>
      </c>
      <c r="N56" s="65">
        <v>1</v>
      </c>
      <c r="O56" s="65">
        <v>0</v>
      </c>
    </row>
    <row r="57" spans="2:15" s="50" customFormat="1" ht="11.25" customHeight="1">
      <c r="B57" s="68"/>
      <c r="C57" s="68" t="s">
        <v>177</v>
      </c>
      <c r="E57" s="64">
        <f>+F57+G57</f>
        <v>3</v>
      </c>
      <c r="F57" s="69">
        <v>3</v>
      </c>
      <c r="G57" s="69">
        <v>0</v>
      </c>
      <c r="H57" s="70"/>
      <c r="I57" s="56"/>
      <c r="J57" s="62"/>
      <c r="K57" s="62" t="s">
        <v>178</v>
      </c>
      <c r="L57" s="63"/>
      <c r="M57" s="64">
        <f>+N57+O57</f>
        <v>2</v>
      </c>
      <c r="N57" s="65">
        <v>2</v>
      </c>
      <c r="O57" s="65">
        <v>0</v>
      </c>
    </row>
    <row r="58" spans="2:15" s="50" customFormat="1" ht="11.25" customHeight="1">
      <c r="B58" s="68"/>
      <c r="C58" s="68" t="s">
        <v>179</v>
      </c>
      <c r="E58" s="64">
        <f>+F58+G58</f>
        <v>6</v>
      </c>
      <c r="F58" s="69">
        <v>6</v>
      </c>
      <c r="G58" s="69">
        <v>0</v>
      </c>
      <c r="H58" s="70"/>
      <c r="I58" s="56"/>
      <c r="J58" s="62"/>
      <c r="K58" s="62"/>
      <c r="L58" s="63"/>
      <c r="M58" s="59"/>
      <c r="N58" s="65"/>
      <c r="O58" s="65"/>
    </row>
    <row r="59" spans="2:15" s="50" customFormat="1" ht="11.25" customHeight="1">
      <c r="B59" s="68"/>
      <c r="C59" s="68" t="s">
        <v>180</v>
      </c>
      <c r="E59" s="64">
        <f>+F59+G59</f>
        <v>1</v>
      </c>
      <c r="F59" s="69">
        <v>1</v>
      </c>
      <c r="G59" s="69">
        <v>0</v>
      </c>
      <c r="H59" s="70"/>
      <c r="I59" s="56"/>
      <c r="J59" s="57"/>
      <c r="K59" s="57"/>
      <c r="L59" s="58"/>
      <c r="M59" s="59"/>
      <c r="N59" s="60"/>
      <c r="O59" s="60"/>
    </row>
    <row r="60" spans="2:15" s="50" customFormat="1" ht="9" customHeight="1">
      <c r="B60" s="68"/>
      <c r="C60" s="68"/>
      <c r="E60" s="53"/>
      <c r="F60" s="69"/>
      <c r="G60" s="69"/>
      <c r="H60" s="55"/>
      <c r="I60" s="56"/>
      <c r="J60" s="62"/>
      <c r="K60" s="62"/>
      <c r="L60" s="63"/>
      <c r="M60" s="64"/>
      <c r="N60" s="65"/>
      <c r="O60" s="65"/>
    </row>
    <row r="61" spans="2:15" s="50" customFormat="1" ht="11.25" customHeight="1">
      <c r="B61" s="51" t="s">
        <v>181</v>
      </c>
      <c r="C61" s="51"/>
      <c r="D61" s="52"/>
      <c r="E61" s="53">
        <f>SUM(E62:E69)</f>
        <v>26</v>
      </c>
      <c r="F61" s="66">
        <f>SUM(F62:F69)</f>
        <v>20</v>
      </c>
      <c r="G61" s="66">
        <f>SUM(G62:G69)</f>
        <v>6</v>
      </c>
      <c r="H61" s="70"/>
      <c r="I61" s="56"/>
      <c r="J61" s="62"/>
      <c r="K61" s="62"/>
      <c r="L61" s="63"/>
      <c r="M61" s="64"/>
      <c r="N61" s="65"/>
      <c r="O61" s="65"/>
    </row>
    <row r="62" spans="2:15" s="50" customFormat="1" ht="11.25" customHeight="1">
      <c r="B62" s="68"/>
      <c r="C62" s="68" t="s">
        <v>182</v>
      </c>
      <c r="E62" s="64">
        <f aca="true" t="shared" si="4" ref="E62:E69">+F62+G62</f>
        <v>5</v>
      </c>
      <c r="F62" s="69">
        <v>5</v>
      </c>
      <c r="G62" s="69">
        <v>0</v>
      </c>
      <c r="H62" s="70"/>
      <c r="I62" s="56"/>
      <c r="J62" s="62"/>
      <c r="K62" s="62"/>
      <c r="L62" s="63"/>
      <c r="M62" s="64"/>
      <c r="N62" s="65"/>
      <c r="O62" s="65"/>
    </row>
    <row r="63" spans="2:15" s="50" customFormat="1" ht="11.25" customHeight="1">
      <c r="B63" s="68"/>
      <c r="C63" s="68" t="s">
        <v>183</v>
      </c>
      <c r="E63" s="64">
        <f t="shared" si="4"/>
        <v>3</v>
      </c>
      <c r="F63" s="69">
        <v>3</v>
      </c>
      <c r="G63" s="69">
        <v>0</v>
      </c>
      <c r="H63" s="70"/>
      <c r="I63" s="56"/>
      <c r="J63" s="62"/>
      <c r="K63" s="62"/>
      <c r="L63" s="63"/>
      <c r="M63" s="64"/>
      <c r="N63" s="65"/>
      <c r="O63" s="65"/>
    </row>
    <row r="64" spans="2:15" s="50" customFormat="1" ht="11.25" customHeight="1">
      <c r="B64" s="68"/>
      <c r="C64" s="68" t="s">
        <v>184</v>
      </c>
      <c r="E64" s="64">
        <f t="shared" si="4"/>
        <v>7</v>
      </c>
      <c r="F64" s="69">
        <v>4</v>
      </c>
      <c r="G64" s="69">
        <v>3</v>
      </c>
      <c r="H64" s="70"/>
      <c r="I64" s="56"/>
      <c r="J64" s="62"/>
      <c r="K64" s="62"/>
      <c r="L64" s="63"/>
      <c r="M64" s="64"/>
      <c r="N64" s="65"/>
      <c r="O64" s="65"/>
    </row>
    <row r="65" spans="2:15" s="50" customFormat="1" ht="11.25" customHeight="1">
      <c r="B65" s="68"/>
      <c r="C65" s="68" t="s">
        <v>185</v>
      </c>
      <c r="E65" s="64">
        <f t="shared" si="4"/>
        <v>8</v>
      </c>
      <c r="F65" s="69">
        <v>5</v>
      </c>
      <c r="G65" s="69">
        <v>3</v>
      </c>
      <c r="H65" s="70"/>
      <c r="I65" s="56"/>
      <c r="J65" s="62"/>
      <c r="K65" s="62"/>
      <c r="L65" s="63"/>
      <c r="M65" s="59"/>
      <c r="N65" s="65"/>
      <c r="O65" s="65"/>
    </row>
    <row r="66" spans="2:15" s="50" customFormat="1" ht="11.25" customHeight="1">
      <c r="B66" s="68"/>
      <c r="C66" s="68" t="s">
        <v>186</v>
      </c>
      <c r="E66" s="64">
        <f t="shared" si="4"/>
        <v>1</v>
      </c>
      <c r="F66" s="69">
        <v>1</v>
      </c>
      <c r="G66" s="69">
        <v>0</v>
      </c>
      <c r="H66" s="70"/>
      <c r="I66" s="56"/>
      <c r="J66" s="57"/>
      <c r="K66" s="57"/>
      <c r="L66" s="58"/>
      <c r="M66" s="59"/>
      <c r="N66" s="60"/>
      <c r="O66" s="60"/>
    </row>
    <row r="67" spans="2:15" s="50" customFormat="1" ht="11.25" customHeight="1">
      <c r="B67" s="68"/>
      <c r="C67" s="68" t="s">
        <v>187</v>
      </c>
      <c r="E67" s="64">
        <f t="shared" si="4"/>
        <v>1</v>
      </c>
      <c r="F67" s="69">
        <v>1</v>
      </c>
      <c r="G67" s="69">
        <v>0</v>
      </c>
      <c r="H67" s="70"/>
      <c r="I67" s="56"/>
      <c r="J67" s="62"/>
      <c r="K67" s="62"/>
      <c r="L67" s="63"/>
      <c r="M67" s="64"/>
      <c r="N67" s="65"/>
      <c r="O67" s="65"/>
    </row>
    <row r="68" spans="2:15" s="50" customFormat="1" ht="11.25" customHeight="1">
      <c r="B68" s="68"/>
      <c r="C68" s="68" t="s">
        <v>188</v>
      </c>
      <c r="E68" s="64">
        <f t="shared" si="4"/>
        <v>0</v>
      </c>
      <c r="F68" s="69">
        <v>0</v>
      </c>
      <c r="G68" s="69">
        <v>0</v>
      </c>
      <c r="H68" s="70"/>
      <c r="I68" s="56"/>
      <c r="J68" s="62"/>
      <c r="K68" s="62"/>
      <c r="L68" s="63"/>
      <c r="M68" s="64"/>
      <c r="N68" s="65"/>
      <c r="O68" s="65"/>
    </row>
    <row r="69" spans="2:15" s="50" customFormat="1" ht="11.25" customHeight="1">
      <c r="B69" s="68"/>
      <c r="C69" s="68" t="s">
        <v>189</v>
      </c>
      <c r="E69" s="64">
        <f t="shared" si="4"/>
        <v>1</v>
      </c>
      <c r="F69" s="69">
        <v>1</v>
      </c>
      <c r="G69" s="69">
        <v>0</v>
      </c>
      <c r="H69" s="70"/>
      <c r="I69" s="56"/>
      <c r="J69" s="62"/>
      <c r="K69" s="62"/>
      <c r="L69" s="63"/>
      <c r="M69" s="64"/>
      <c r="N69" s="65"/>
      <c r="O69" s="65"/>
    </row>
    <row r="70" spans="2:15" s="50" customFormat="1" ht="9" customHeight="1">
      <c r="B70" s="68"/>
      <c r="C70" s="68"/>
      <c r="E70" s="53"/>
      <c r="F70" s="69"/>
      <c r="G70" s="69"/>
      <c r="H70" s="55"/>
      <c r="I70" s="56"/>
      <c r="J70" s="62"/>
      <c r="K70" s="62"/>
      <c r="L70" s="63"/>
      <c r="M70" s="64"/>
      <c r="N70" s="65"/>
      <c r="O70" s="65"/>
    </row>
    <row r="71" spans="2:15" s="50" customFormat="1" ht="11.25" customHeight="1">
      <c r="B71" s="51" t="s">
        <v>190</v>
      </c>
      <c r="C71" s="51"/>
      <c r="D71" s="52"/>
      <c r="E71" s="53">
        <f>SUM(E72)</f>
        <v>4</v>
      </c>
      <c r="F71" s="66">
        <f>SUM(F72)</f>
        <v>4</v>
      </c>
      <c r="G71" s="66">
        <f>SUM(G72)</f>
        <v>0</v>
      </c>
      <c r="H71" s="70"/>
      <c r="I71" s="56"/>
      <c r="J71" s="62"/>
      <c r="K71" s="62"/>
      <c r="L71" s="63"/>
      <c r="M71" s="64"/>
      <c r="N71" s="65"/>
      <c r="O71" s="65"/>
    </row>
    <row r="72" spans="2:15" s="50" customFormat="1" ht="11.25" customHeight="1">
      <c r="B72" s="68"/>
      <c r="C72" s="68" t="s">
        <v>191</v>
      </c>
      <c r="E72" s="64">
        <f>+F72+G72</f>
        <v>4</v>
      </c>
      <c r="F72" s="69">
        <v>4</v>
      </c>
      <c r="G72" s="69">
        <v>0</v>
      </c>
      <c r="H72" s="70"/>
      <c r="I72" s="56"/>
      <c r="J72" s="62"/>
      <c r="K72" s="62"/>
      <c r="L72" s="63"/>
      <c r="M72" s="64"/>
      <c r="N72" s="65"/>
      <c r="O72" s="65"/>
    </row>
    <row r="73" spans="5:12" s="1" customFormat="1" ht="3" customHeight="1" thickBot="1">
      <c r="E73" s="19"/>
      <c r="I73" s="73"/>
      <c r="J73" s="18"/>
      <c r="K73" s="18"/>
      <c r="L73" s="74"/>
    </row>
    <row r="74" spans="1:15" s="1" customFormat="1" ht="13.5" customHeight="1">
      <c r="A74" s="75" t="s">
        <v>192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</sheetData>
  <sheetProtection/>
  <mergeCells count="23">
    <mergeCell ref="J59:K59"/>
    <mergeCell ref="B61:C61"/>
    <mergeCell ref="J66:K66"/>
    <mergeCell ref="B71:C71"/>
    <mergeCell ref="B36:C36"/>
    <mergeCell ref="B42:C42"/>
    <mergeCell ref="J45:K45"/>
    <mergeCell ref="B47:C47"/>
    <mergeCell ref="B51:C51"/>
    <mergeCell ref="B55:C55"/>
    <mergeCell ref="J55:K55"/>
    <mergeCell ref="B11:C11"/>
    <mergeCell ref="B13:C13"/>
    <mergeCell ref="J16:K16"/>
    <mergeCell ref="J25:K25"/>
    <mergeCell ref="J29:K29"/>
    <mergeCell ref="J32:K32"/>
    <mergeCell ref="A6:D7"/>
    <mergeCell ref="E6:E7"/>
    <mergeCell ref="I6:L7"/>
    <mergeCell ref="M6:M7"/>
    <mergeCell ref="B9:C9"/>
    <mergeCell ref="J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I22" sqref="I22"/>
    </sheetView>
  </sheetViews>
  <sheetFormatPr defaultColWidth="9.00390625" defaultRowHeight="13.5"/>
  <cols>
    <col min="1" max="1" width="0.6171875" style="1" customWidth="1"/>
    <col min="2" max="2" width="7.625" style="1" customWidth="1"/>
    <col min="3" max="3" width="5.75390625" style="1" customWidth="1"/>
    <col min="4" max="4" width="1.12109375" style="1" customWidth="1"/>
    <col min="5" max="6" width="6.50390625" style="1" customWidth="1"/>
    <col min="7" max="7" width="6.75390625" style="1" customWidth="1"/>
    <col min="8" max="15" width="6.50390625" style="1" customWidth="1"/>
    <col min="16" max="16384" width="9.00390625" style="1" customWidth="1"/>
  </cols>
  <sheetData>
    <row r="1" ht="17.25">
      <c r="F1" s="30" t="s">
        <v>193</v>
      </c>
    </row>
    <row r="2" spans="5:13" ht="21" customHeight="1">
      <c r="E2" s="76" t="s">
        <v>194</v>
      </c>
      <c r="F2" s="77"/>
      <c r="G2" s="77"/>
      <c r="H2" s="77"/>
      <c r="I2" s="77"/>
      <c r="J2" s="77"/>
      <c r="K2" s="77"/>
      <c r="L2" s="77"/>
      <c r="M2" s="77"/>
    </row>
    <row r="3" ht="5.25" customHeight="1">
      <c r="F3" s="78"/>
    </row>
    <row r="4" ht="12.75" customHeight="1">
      <c r="A4" s="3" t="s">
        <v>195</v>
      </c>
    </row>
    <row r="5" ht="12.75" customHeight="1">
      <c r="A5" s="3" t="s">
        <v>196</v>
      </c>
    </row>
    <row r="6" spans="1:15" ht="12.75" customHeight="1">
      <c r="A6" s="79" t="s">
        <v>197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ht="14.25" thickBot="1">
      <c r="A7" s="3" t="s">
        <v>198</v>
      </c>
    </row>
    <row r="8" spans="1:15" ht="15.75" customHeight="1" thickTop="1">
      <c r="A8" s="27" t="s">
        <v>1</v>
      </c>
      <c r="B8" s="27"/>
      <c r="C8" s="27"/>
      <c r="D8" s="27"/>
      <c r="E8" s="25" t="s">
        <v>199</v>
      </c>
      <c r="F8" s="25" t="s">
        <v>200</v>
      </c>
      <c r="G8" s="80" t="s">
        <v>201</v>
      </c>
      <c r="H8" s="81"/>
      <c r="I8" s="81"/>
      <c r="J8" s="81"/>
      <c r="K8" s="81"/>
      <c r="L8" s="81"/>
      <c r="M8" s="81"/>
      <c r="N8" s="81"/>
      <c r="O8" s="81"/>
    </row>
    <row r="9" spans="1:15" ht="15.75" customHeight="1">
      <c r="A9" s="28"/>
      <c r="B9" s="28"/>
      <c r="C9" s="28"/>
      <c r="D9" s="28"/>
      <c r="E9" s="29"/>
      <c r="F9" s="29"/>
      <c r="G9" s="7" t="s">
        <v>94</v>
      </c>
      <c r="H9" s="7" t="s">
        <v>202</v>
      </c>
      <c r="I9" s="7" t="s">
        <v>203</v>
      </c>
      <c r="J9" s="7" t="s">
        <v>204</v>
      </c>
      <c r="K9" s="7" t="s">
        <v>205</v>
      </c>
      <c r="L9" s="7" t="s">
        <v>206</v>
      </c>
      <c r="M9" s="7" t="s">
        <v>207</v>
      </c>
      <c r="N9" s="7" t="s">
        <v>208</v>
      </c>
      <c r="O9" s="7" t="s">
        <v>209</v>
      </c>
    </row>
    <row r="10" ht="5.25" customHeight="1">
      <c r="E10" s="82"/>
    </row>
    <row r="11" spans="2:15" ht="18" customHeight="1">
      <c r="B11" s="3" t="s">
        <v>210</v>
      </c>
      <c r="C11" s="10" t="s">
        <v>211</v>
      </c>
      <c r="E11" s="83">
        <v>3346</v>
      </c>
      <c r="F11" s="84">
        <v>4228</v>
      </c>
      <c r="G11" s="84">
        <v>120346</v>
      </c>
      <c r="H11" s="84">
        <v>39627</v>
      </c>
      <c r="I11" s="84">
        <v>34263</v>
      </c>
      <c r="J11" s="84">
        <v>2574</v>
      </c>
      <c r="K11" s="85" t="s">
        <v>212</v>
      </c>
      <c r="L11" s="84">
        <v>43789</v>
      </c>
      <c r="M11" s="86">
        <v>5</v>
      </c>
      <c r="N11" s="84">
        <v>7</v>
      </c>
      <c r="O11" s="84">
        <v>81</v>
      </c>
    </row>
    <row r="12" spans="2:15" ht="18" customHeight="1">
      <c r="B12" s="87" t="s">
        <v>213</v>
      </c>
      <c r="C12" s="10">
        <v>2000</v>
      </c>
      <c r="E12" s="83">
        <v>3609</v>
      </c>
      <c r="F12" s="84">
        <v>4553</v>
      </c>
      <c r="G12" s="84">
        <v>135369</v>
      </c>
      <c r="H12" s="84">
        <v>43567</v>
      </c>
      <c r="I12" s="84">
        <v>37368</v>
      </c>
      <c r="J12" s="84">
        <v>2782</v>
      </c>
      <c r="K12" s="86">
        <v>4536</v>
      </c>
      <c r="L12" s="84">
        <v>47017</v>
      </c>
      <c r="M12" s="86">
        <v>4</v>
      </c>
      <c r="N12" s="84">
        <v>14</v>
      </c>
      <c r="O12" s="84">
        <v>81</v>
      </c>
    </row>
    <row r="13" spans="2:15" s="3" customFormat="1" ht="18" customHeight="1">
      <c r="B13" s="87" t="s">
        <v>214</v>
      </c>
      <c r="C13" s="10">
        <v>2001</v>
      </c>
      <c r="E13" s="83">
        <v>3951</v>
      </c>
      <c r="F13" s="84">
        <v>5044</v>
      </c>
      <c r="G13" s="84">
        <v>151002</v>
      </c>
      <c r="H13" s="84">
        <v>48564</v>
      </c>
      <c r="I13" s="84">
        <v>41304</v>
      </c>
      <c r="J13" s="84">
        <v>3123</v>
      </c>
      <c r="K13" s="84">
        <v>5970</v>
      </c>
      <c r="L13" s="84">
        <v>51913</v>
      </c>
      <c r="M13" s="84">
        <v>8</v>
      </c>
      <c r="N13" s="84">
        <v>5</v>
      </c>
      <c r="O13" s="84">
        <v>115</v>
      </c>
    </row>
    <row r="14" spans="2:15" s="11" customFormat="1" ht="18" customHeight="1">
      <c r="B14" s="87" t="s">
        <v>215</v>
      </c>
      <c r="C14" s="10">
        <v>2002</v>
      </c>
      <c r="D14" s="88"/>
      <c r="E14" s="83">
        <v>4338</v>
      </c>
      <c r="F14" s="84">
        <v>5579</v>
      </c>
      <c r="G14" s="84">
        <v>169997</v>
      </c>
      <c r="H14" s="84">
        <v>54434</v>
      </c>
      <c r="I14" s="84">
        <v>47103</v>
      </c>
      <c r="J14" s="84">
        <v>3516</v>
      </c>
      <c r="K14" s="84">
        <v>7363</v>
      </c>
      <c r="L14" s="84">
        <v>57421</v>
      </c>
      <c r="M14" s="84">
        <v>4</v>
      </c>
      <c r="N14" s="84">
        <v>13</v>
      </c>
      <c r="O14" s="84">
        <v>143</v>
      </c>
    </row>
    <row r="15" spans="2:15" s="11" customFormat="1" ht="18" customHeight="1">
      <c r="B15" s="89" t="s">
        <v>216</v>
      </c>
      <c r="C15" s="90">
        <v>2003</v>
      </c>
      <c r="E15" s="91">
        <f>SUM(E17:E19)</f>
        <v>4843</v>
      </c>
      <c r="F15" s="92">
        <f aca="true" t="shared" si="0" ref="F15:O15">SUM(F17:F19)</f>
        <v>6256</v>
      </c>
      <c r="G15" s="92">
        <f t="shared" si="0"/>
        <v>189012</v>
      </c>
      <c r="H15" s="92">
        <f t="shared" si="0"/>
        <v>59962</v>
      </c>
      <c r="I15" s="92">
        <f t="shared" si="0"/>
        <v>52619</v>
      </c>
      <c r="J15" s="92">
        <f t="shared" si="0"/>
        <v>3908</v>
      </c>
      <c r="K15" s="92">
        <f t="shared" si="0"/>
        <v>9571</v>
      </c>
      <c r="L15" s="92">
        <f t="shared" si="0"/>
        <v>62775</v>
      </c>
      <c r="M15" s="92">
        <f t="shared" si="0"/>
        <v>4</v>
      </c>
      <c r="N15" s="92">
        <f t="shared" si="0"/>
        <v>19</v>
      </c>
      <c r="O15" s="92">
        <f t="shared" si="0"/>
        <v>154</v>
      </c>
    </row>
    <row r="16" spans="5:15" ht="11.25" customHeight="1">
      <c r="E16" s="93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2:15" s="11" customFormat="1" ht="15" customHeight="1">
      <c r="B17" s="24" t="s">
        <v>98</v>
      </c>
      <c r="C17" s="24"/>
      <c r="E17" s="94">
        <f>SUM(E21:E40)</f>
        <v>4104</v>
      </c>
      <c r="F17" s="95">
        <f>SUM(F21:F40)</f>
        <v>5291</v>
      </c>
      <c r="G17" s="95">
        <f aca="true" t="shared" si="1" ref="G17:O17">SUM(G21:G40)</f>
        <v>162574</v>
      </c>
      <c r="H17" s="95">
        <f t="shared" si="1"/>
        <v>50980</v>
      </c>
      <c r="I17" s="95">
        <f t="shared" si="1"/>
        <v>46887</v>
      </c>
      <c r="J17" s="95">
        <f t="shared" si="1"/>
        <v>3333</v>
      </c>
      <c r="K17" s="95">
        <f t="shared" si="1"/>
        <v>8100</v>
      </c>
      <c r="L17" s="95">
        <f t="shared" si="1"/>
        <v>53101</v>
      </c>
      <c r="M17" s="85">
        <f t="shared" si="1"/>
        <v>4</v>
      </c>
      <c r="N17" s="95">
        <f t="shared" si="1"/>
        <v>17</v>
      </c>
      <c r="O17" s="95">
        <f t="shared" si="1"/>
        <v>152</v>
      </c>
    </row>
    <row r="18" spans="2:15" s="11" customFormat="1" ht="9.75" customHeight="1">
      <c r="B18" s="23"/>
      <c r="C18" s="23"/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15" s="11" customFormat="1" ht="15" customHeight="1">
      <c r="B19" s="24" t="s">
        <v>101</v>
      </c>
      <c r="C19" s="24"/>
      <c r="E19" s="94">
        <f aca="true" t="shared" si="2" ref="E19:L19">E42+E43+E45+E48+E50</f>
        <v>739</v>
      </c>
      <c r="F19" s="95">
        <f t="shared" si="2"/>
        <v>965</v>
      </c>
      <c r="G19" s="95">
        <f t="shared" si="2"/>
        <v>26438</v>
      </c>
      <c r="H19" s="95">
        <f t="shared" si="2"/>
        <v>8982</v>
      </c>
      <c r="I19" s="95">
        <f t="shared" si="2"/>
        <v>5732</v>
      </c>
      <c r="J19" s="95">
        <f t="shared" si="2"/>
        <v>575</v>
      </c>
      <c r="K19" s="95">
        <f t="shared" si="2"/>
        <v>1471</v>
      </c>
      <c r="L19" s="95">
        <f t="shared" si="2"/>
        <v>9674</v>
      </c>
      <c r="M19" s="85" t="s">
        <v>212</v>
      </c>
      <c r="N19" s="95">
        <v>2</v>
      </c>
      <c r="O19" s="95">
        <f>O42+O45</f>
        <v>2</v>
      </c>
    </row>
    <row r="20" spans="2:15" ht="11.25" customHeight="1">
      <c r="B20" s="97"/>
      <c r="C20" s="97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2:15" ht="16.5" customHeight="1">
      <c r="B21" s="100" t="s">
        <v>104</v>
      </c>
      <c r="C21" s="100"/>
      <c r="E21" s="83">
        <v>2304</v>
      </c>
      <c r="F21" s="84">
        <v>2976</v>
      </c>
      <c r="G21" s="84">
        <f>SUM(H21:O21)</f>
        <v>97857</v>
      </c>
      <c r="H21" s="84">
        <v>29638</v>
      </c>
      <c r="I21" s="84">
        <v>28983</v>
      </c>
      <c r="J21" s="84">
        <v>1872</v>
      </c>
      <c r="K21" s="84">
        <v>4894</v>
      </c>
      <c r="L21" s="84">
        <v>32358</v>
      </c>
      <c r="M21" s="85">
        <v>1</v>
      </c>
      <c r="N21" s="85">
        <v>2</v>
      </c>
      <c r="O21" s="101">
        <v>109</v>
      </c>
    </row>
    <row r="22" spans="2:15" ht="16.5" customHeight="1">
      <c r="B22" s="100" t="s">
        <v>105</v>
      </c>
      <c r="C22" s="100"/>
      <c r="E22" s="83">
        <v>452</v>
      </c>
      <c r="F22" s="84">
        <v>586</v>
      </c>
      <c r="G22" s="84">
        <f aca="true" t="shared" si="3" ref="G22:G51">SUM(H22:O22)</f>
        <v>17422</v>
      </c>
      <c r="H22" s="84">
        <v>5831</v>
      </c>
      <c r="I22" s="84">
        <v>5007</v>
      </c>
      <c r="J22" s="84">
        <v>363</v>
      </c>
      <c r="K22" s="84">
        <v>777</v>
      </c>
      <c r="L22" s="84">
        <v>5421</v>
      </c>
      <c r="M22" s="85" t="s">
        <v>212</v>
      </c>
      <c r="N22" s="85">
        <v>1</v>
      </c>
      <c r="O22" s="101">
        <v>22</v>
      </c>
    </row>
    <row r="23" spans="2:15" ht="16.5" customHeight="1">
      <c r="B23" s="100" t="s">
        <v>107</v>
      </c>
      <c r="C23" s="100"/>
      <c r="E23" s="83">
        <v>131</v>
      </c>
      <c r="F23" s="84">
        <v>176</v>
      </c>
      <c r="G23" s="84">
        <f t="shared" si="3"/>
        <v>5569</v>
      </c>
      <c r="H23" s="84">
        <v>1900</v>
      </c>
      <c r="I23" s="84">
        <v>1411</v>
      </c>
      <c r="J23" s="84">
        <v>172</v>
      </c>
      <c r="K23" s="84">
        <v>343</v>
      </c>
      <c r="L23" s="84">
        <v>1740</v>
      </c>
      <c r="M23" s="85">
        <v>1</v>
      </c>
      <c r="N23" s="85" t="s">
        <v>212</v>
      </c>
      <c r="O23" s="85">
        <v>2</v>
      </c>
    </row>
    <row r="24" spans="2:15" ht="16.5" customHeight="1">
      <c r="B24" s="100" t="s">
        <v>109</v>
      </c>
      <c r="C24" s="100"/>
      <c r="E24" s="83">
        <v>159</v>
      </c>
      <c r="F24" s="84">
        <v>217</v>
      </c>
      <c r="G24" s="84">
        <f t="shared" si="3"/>
        <v>6482</v>
      </c>
      <c r="H24" s="84">
        <v>2147</v>
      </c>
      <c r="I24" s="84">
        <v>1688</v>
      </c>
      <c r="J24" s="84">
        <v>208</v>
      </c>
      <c r="K24" s="84">
        <v>326</v>
      </c>
      <c r="L24" s="84">
        <v>2106</v>
      </c>
      <c r="M24" s="85" t="s">
        <v>212</v>
      </c>
      <c r="N24" s="85">
        <v>3</v>
      </c>
      <c r="O24" s="85">
        <v>4</v>
      </c>
    </row>
    <row r="25" spans="2:15" ht="16.5" customHeight="1">
      <c r="B25" s="100" t="s">
        <v>111</v>
      </c>
      <c r="C25" s="100"/>
      <c r="E25" s="83">
        <v>73</v>
      </c>
      <c r="F25" s="84">
        <v>85</v>
      </c>
      <c r="G25" s="84">
        <f t="shared" si="3"/>
        <v>2628</v>
      </c>
      <c r="H25" s="84">
        <v>867</v>
      </c>
      <c r="I25" s="84">
        <v>721</v>
      </c>
      <c r="J25" s="84">
        <v>48</v>
      </c>
      <c r="K25" s="84">
        <v>165</v>
      </c>
      <c r="L25" s="84">
        <v>826</v>
      </c>
      <c r="M25" s="85" t="s">
        <v>212</v>
      </c>
      <c r="N25" s="85" t="s">
        <v>212</v>
      </c>
      <c r="O25" s="85">
        <v>1</v>
      </c>
    </row>
    <row r="26" spans="2:15" ht="16.5" customHeight="1">
      <c r="B26" s="100" t="s">
        <v>113</v>
      </c>
      <c r="C26" s="100"/>
      <c r="E26" s="83">
        <v>75</v>
      </c>
      <c r="F26" s="84">
        <v>96</v>
      </c>
      <c r="G26" s="84">
        <f t="shared" si="3"/>
        <v>2455</v>
      </c>
      <c r="H26" s="84">
        <v>800</v>
      </c>
      <c r="I26" s="84">
        <v>523</v>
      </c>
      <c r="J26" s="84">
        <v>36</v>
      </c>
      <c r="K26" s="84">
        <v>170</v>
      </c>
      <c r="L26" s="84">
        <v>926</v>
      </c>
      <c r="M26" s="85" t="s">
        <v>217</v>
      </c>
      <c r="N26" s="85" t="s">
        <v>212</v>
      </c>
      <c r="O26" s="85" t="s">
        <v>217</v>
      </c>
    </row>
    <row r="27" spans="2:15" ht="16.5" customHeight="1">
      <c r="B27" s="100" t="s">
        <v>115</v>
      </c>
      <c r="C27" s="100"/>
      <c r="E27" s="83">
        <v>23</v>
      </c>
      <c r="F27" s="84">
        <v>25</v>
      </c>
      <c r="G27" s="84">
        <f t="shared" si="3"/>
        <v>654</v>
      </c>
      <c r="H27" s="84">
        <v>216</v>
      </c>
      <c r="I27" s="84">
        <v>131</v>
      </c>
      <c r="J27" s="86">
        <v>12</v>
      </c>
      <c r="K27" s="84">
        <v>91</v>
      </c>
      <c r="L27" s="84">
        <v>203</v>
      </c>
      <c r="M27" s="85" t="s">
        <v>212</v>
      </c>
      <c r="N27" s="85" t="s">
        <v>217</v>
      </c>
      <c r="O27" s="85">
        <v>1</v>
      </c>
    </row>
    <row r="28" spans="2:15" ht="16.5" customHeight="1">
      <c r="B28" s="100" t="s">
        <v>117</v>
      </c>
      <c r="C28" s="100"/>
      <c r="E28" s="83">
        <v>36</v>
      </c>
      <c r="F28" s="84">
        <v>42</v>
      </c>
      <c r="G28" s="84">
        <f t="shared" si="3"/>
        <v>1081</v>
      </c>
      <c r="H28" s="84">
        <v>296</v>
      </c>
      <c r="I28" s="84">
        <v>271</v>
      </c>
      <c r="J28" s="86">
        <v>15</v>
      </c>
      <c r="K28" s="84">
        <v>73</v>
      </c>
      <c r="L28" s="84">
        <v>425</v>
      </c>
      <c r="M28" s="85" t="s">
        <v>212</v>
      </c>
      <c r="N28" s="85" t="s">
        <v>212</v>
      </c>
      <c r="O28" s="85">
        <v>1</v>
      </c>
    </row>
    <row r="29" spans="2:15" ht="16.5" customHeight="1">
      <c r="B29" s="100" t="s">
        <v>119</v>
      </c>
      <c r="C29" s="100"/>
      <c r="E29" s="83">
        <v>112</v>
      </c>
      <c r="F29" s="84">
        <v>137</v>
      </c>
      <c r="G29" s="84">
        <f t="shared" si="3"/>
        <v>4516</v>
      </c>
      <c r="H29" s="84">
        <v>1453</v>
      </c>
      <c r="I29" s="84">
        <v>1338</v>
      </c>
      <c r="J29" s="84">
        <v>35</v>
      </c>
      <c r="K29" s="84">
        <v>334</v>
      </c>
      <c r="L29" s="84">
        <v>1352</v>
      </c>
      <c r="M29" s="85" t="s">
        <v>217</v>
      </c>
      <c r="N29" s="85" t="s">
        <v>212</v>
      </c>
      <c r="O29" s="85">
        <v>4</v>
      </c>
    </row>
    <row r="30" spans="2:15" ht="16.5" customHeight="1">
      <c r="B30" s="100" t="s">
        <v>121</v>
      </c>
      <c r="C30" s="100"/>
      <c r="E30" s="83">
        <v>33</v>
      </c>
      <c r="F30" s="84">
        <v>38</v>
      </c>
      <c r="G30" s="84">
        <f t="shared" si="3"/>
        <v>1027</v>
      </c>
      <c r="H30" s="84">
        <v>356</v>
      </c>
      <c r="I30" s="84">
        <v>252</v>
      </c>
      <c r="J30" s="85">
        <v>2</v>
      </c>
      <c r="K30" s="84">
        <v>46</v>
      </c>
      <c r="L30" s="84">
        <v>371</v>
      </c>
      <c r="M30" s="85" t="s">
        <v>212</v>
      </c>
      <c r="N30" s="85" t="s">
        <v>212</v>
      </c>
      <c r="O30" s="85" t="s">
        <v>212</v>
      </c>
    </row>
    <row r="31" spans="2:15" ht="16.5" customHeight="1">
      <c r="B31" s="100" t="s">
        <v>122</v>
      </c>
      <c r="C31" s="100"/>
      <c r="E31" s="83">
        <v>65</v>
      </c>
      <c r="F31" s="84">
        <v>81</v>
      </c>
      <c r="G31" s="84">
        <f t="shared" si="3"/>
        <v>2205</v>
      </c>
      <c r="H31" s="84">
        <v>746</v>
      </c>
      <c r="I31" s="84">
        <v>646</v>
      </c>
      <c r="J31" s="84">
        <v>36</v>
      </c>
      <c r="K31" s="84">
        <v>70</v>
      </c>
      <c r="L31" s="84">
        <v>707</v>
      </c>
      <c r="M31" s="85" t="s">
        <v>212</v>
      </c>
      <c r="N31" s="85" t="s">
        <v>212</v>
      </c>
      <c r="O31" s="85" t="s">
        <v>212</v>
      </c>
    </row>
    <row r="32" spans="2:15" ht="16.5" customHeight="1">
      <c r="B32" s="100" t="s">
        <v>124</v>
      </c>
      <c r="C32" s="100"/>
      <c r="E32" s="83">
        <v>109</v>
      </c>
      <c r="F32" s="84">
        <v>133</v>
      </c>
      <c r="G32" s="84">
        <f t="shared" si="3"/>
        <v>3906</v>
      </c>
      <c r="H32" s="84">
        <v>1252</v>
      </c>
      <c r="I32" s="84">
        <v>1113</v>
      </c>
      <c r="J32" s="84">
        <v>62</v>
      </c>
      <c r="K32" s="84">
        <v>128</v>
      </c>
      <c r="L32" s="84">
        <v>1349</v>
      </c>
      <c r="M32" s="85" t="s">
        <v>212</v>
      </c>
      <c r="N32" s="85" t="s">
        <v>212</v>
      </c>
      <c r="O32" s="85">
        <v>2</v>
      </c>
    </row>
    <row r="33" spans="2:15" ht="16.5" customHeight="1">
      <c r="B33" s="100" t="s">
        <v>126</v>
      </c>
      <c r="C33" s="100"/>
      <c r="E33" s="83">
        <v>245</v>
      </c>
      <c r="F33" s="84">
        <v>335</v>
      </c>
      <c r="G33" s="84">
        <f t="shared" si="3"/>
        <v>11176</v>
      </c>
      <c r="H33" s="84">
        <v>3581</v>
      </c>
      <c r="I33" s="84">
        <v>3282</v>
      </c>
      <c r="J33" s="84">
        <v>363</v>
      </c>
      <c r="K33" s="84">
        <v>436</v>
      </c>
      <c r="L33" s="84">
        <v>3498</v>
      </c>
      <c r="M33" s="85">
        <v>2</v>
      </c>
      <c r="N33" s="85">
        <v>11</v>
      </c>
      <c r="O33" s="85">
        <v>3</v>
      </c>
    </row>
    <row r="34" spans="2:15" ht="16.5" customHeight="1">
      <c r="B34" s="100" t="s">
        <v>128</v>
      </c>
      <c r="C34" s="100"/>
      <c r="E34" s="83">
        <v>35</v>
      </c>
      <c r="F34" s="84">
        <v>43</v>
      </c>
      <c r="G34" s="84">
        <f t="shared" si="3"/>
        <v>1224</v>
      </c>
      <c r="H34" s="84">
        <v>418</v>
      </c>
      <c r="I34" s="84">
        <v>342</v>
      </c>
      <c r="J34" s="84">
        <v>8</v>
      </c>
      <c r="K34" s="84">
        <v>65</v>
      </c>
      <c r="L34" s="84">
        <v>389</v>
      </c>
      <c r="M34" s="85" t="s">
        <v>212</v>
      </c>
      <c r="N34" s="85" t="s">
        <v>212</v>
      </c>
      <c r="O34" s="85">
        <v>2</v>
      </c>
    </row>
    <row r="35" spans="2:15" ht="16.5" customHeight="1">
      <c r="B35" s="100" t="s">
        <v>129</v>
      </c>
      <c r="C35" s="100"/>
      <c r="E35" s="83">
        <v>30</v>
      </c>
      <c r="F35" s="84">
        <v>33</v>
      </c>
      <c r="G35" s="84">
        <f t="shared" si="3"/>
        <v>791</v>
      </c>
      <c r="H35" s="84">
        <v>262</v>
      </c>
      <c r="I35" s="84">
        <v>151</v>
      </c>
      <c r="J35" s="84">
        <v>1</v>
      </c>
      <c r="K35" s="84">
        <v>54</v>
      </c>
      <c r="L35" s="84">
        <v>323</v>
      </c>
      <c r="M35" s="85" t="s">
        <v>217</v>
      </c>
      <c r="N35" s="85" t="s">
        <v>217</v>
      </c>
      <c r="O35" s="85" t="s">
        <v>217</v>
      </c>
    </row>
    <row r="36" spans="2:15" ht="16.5" customHeight="1">
      <c r="B36" s="100" t="s">
        <v>131</v>
      </c>
      <c r="C36" s="100"/>
      <c r="E36" s="83">
        <v>74</v>
      </c>
      <c r="F36" s="84">
        <v>102</v>
      </c>
      <c r="G36" s="84">
        <f t="shared" si="3"/>
        <v>2989</v>
      </c>
      <c r="H36" s="84">
        <v>1020</v>
      </c>
      <c r="I36" s="84">
        <v>899</v>
      </c>
      <c r="J36" s="84">
        <v>86</v>
      </c>
      <c r="K36" s="84">
        <v>89</v>
      </c>
      <c r="L36" s="84">
        <v>894</v>
      </c>
      <c r="M36" s="85" t="s">
        <v>217</v>
      </c>
      <c r="N36" s="85" t="s">
        <v>217</v>
      </c>
      <c r="O36" s="85">
        <v>1</v>
      </c>
    </row>
    <row r="37" spans="2:15" ht="16.5" customHeight="1">
      <c r="B37" s="100" t="s">
        <v>218</v>
      </c>
      <c r="C37" s="100"/>
      <c r="E37" s="83">
        <v>28</v>
      </c>
      <c r="F37" s="84">
        <v>32</v>
      </c>
      <c r="G37" s="84">
        <f t="shared" si="3"/>
        <v>140</v>
      </c>
      <c r="H37" s="84">
        <v>45</v>
      </c>
      <c r="I37" s="84">
        <v>31</v>
      </c>
      <c r="J37" s="85" t="s">
        <v>217</v>
      </c>
      <c r="K37" s="84">
        <v>11</v>
      </c>
      <c r="L37" s="84">
        <v>53</v>
      </c>
      <c r="M37" s="85" t="s">
        <v>217</v>
      </c>
      <c r="N37" s="85" t="s">
        <v>217</v>
      </c>
      <c r="O37" s="85" t="s">
        <v>217</v>
      </c>
    </row>
    <row r="38" spans="2:15" ht="16.5" customHeight="1">
      <c r="B38" s="100" t="s">
        <v>133</v>
      </c>
      <c r="C38" s="100"/>
      <c r="E38" s="83">
        <v>25</v>
      </c>
      <c r="F38" s="84">
        <v>41</v>
      </c>
      <c r="G38" s="84">
        <f t="shared" si="3"/>
        <v>192</v>
      </c>
      <c r="H38" s="84">
        <v>72</v>
      </c>
      <c r="I38" s="84">
        <v>46</v>
      </c>
      <c r="J38" s="84">
        <v>14</v>
      </c>
      <c r="K38" s="84">
        <v>8</v>
      </c>
      <c r="L38" s="84">
        <v>52</v>
      </c>
      <c r="M38" s="85" t="s">
        <v>217</v>
      </c>
      <c r="N38" s="85" t="s">
        <v>217</v>
      </c>
      <c r="O38" s="85" t="s">
        <v>217</v>
      </c>
    </row>
    <row r="39" spans="2:15" ht="16.5" customHeight="1">
      <c r="B39" s="100" t="s">
        <v>219</v>
      </c>
      <c r="C39" s="100"/>
      <c r="E39" s="83">
        <v>52</v>
      </c>
      <c r="F39" s="84">
        <v>64</v>
      </c>
      <c r="G39" s="84">
        <f t="shared" si="3"/>
        <v>144</v>
      </c>
      <c r="H39" s="84">
        <v>43</v>
      </c>
      <c r="I39" s="84">
        <v>24</v>
      </c>
      <c r="J39" s="85" t="s">
        <v>217</v>
      </c>
      <c r="K39" s="84">
        <v>15</v>
      </c>
      <c r="L39" s="84">
        <v>62</v>
      </c>
      <c r="M39" s="85" t="s">
        <v>217</v>
      </c>
      <c r="N39" s="85" t="s">
        <v>217</v>
      </c>
      <c r="O39" s="85" t="s">
        <v>217</v>
      </c>
    </row>
    <row r="40" spans="2:15" ht="16.5" customHeight="1">
      <c r="B40" s="100" t="s">
        <v>220</v>
      </c>
      <c r="C40" s="100"/>
      <c r="E40" s="83">
        <v>43</v>
      </c>
      <c r="F40" s="84">
        <v>49</v>
      </c>
      <c r="G40" s="84">
        <f t="shared" si="3"/>
        <v>116</v>
      </c>
      <c r="H40" s="84">
        <v>37</v>
      </c>
      <c r="I40" s="84">
        <v>28</v>
      </c>
      <c r="J40" s="85" t="s">
        <v>217</v>
      </c>
      <c r="K40" s="84">
        <v>5</v>
      </c>
      <c r="L40" s="84">
        <v>46</v>
      </c>
      <c r="M40" s="85" t="s">
        <v>217</v>
      </c>
      <c r="N40" s="85" t="s">
        <v>217</v>
      </c>
      <c r="O40" s="85" t="s">
        <v>217</v>
      </c>
    </row>
    <row r="41" spans="2:15" ht="16.5" customHeight="1">
      <c r="B41" s="100"/>
      <c r="C41" s="100"/>
      <c r="E41" s="83"/>
      <c r="F41" s="84"/>
      <c r="G41" s="84">
        <f t="shared" si="3"/>
        <v>0</v>
      </c>
      <c r="H41" s="84"/>
      <c r="I41" s="84"/>
      <c r="J41" s="86"/>
      <c r="K41" s="84"/>
      <c r="L41" s="84"/>
      <c r="M41" s="85"/>
      <c r="N41" s="85"/>
      <c r="O41" s="85"/>
    </row>
    <row r="42" spans="2:15" ht="16.5" customHeight="1">
      <c r="B42" s="100" t="s">
        <v>221</v>
      </c>
      <c r="C42" s="100"/>
      <c r="E42" s="83">
        <v>166</v>
      </c>
      <c r="F42" s="84">
        <v>226</v>
      </c>
      <c r="G42" s="84">
        <f t="shared" si="3"/>
        <v>6619</v>
      </c>
      <c r="H42" s="84">
        <v>2233</v>
      </c>
      <c r="I42" s="84">
        <v>1771</v>
      </c>
      <c r="J42" s="86">
        <v>244</v>
      </c>
      <c r="K42" s="84">
        <v>323</v>
      </c>
      <c r="L42" s="84">
        <v>2047</v>
      </c>
      <c r="M42" s="85" t="s">
        <v>217</v>
      </c>
      <c r="N42" s="85" t="s">
        <v>212</v>
      </c>
      <c r="O42" s="85">
        <v>1</v>
      </c>
    </row>
    <row r="43" spans="2:15" ht="16.5" customHeight="1">
      <c r="B43" s="100" t="s">
        <v>222</v>
      </c>
      <c r="C43" s="100"/>
      <c r="E43" s="83">
        <v>289</v>
      </c>
      <c r="F43" s="84">
        <v>398</v>
      </c>
      <c r="G43" s="84">
        <f t="shared" si="3"/>
        <v>11569</v>
      </c>
      <c r="H43" s="84">
        <v>4009</v>
      </c>
      <c r="I43" s="84">
        <v>2480</v>
      </c>
      <c r="J43" s="84">
        <v>290</v>
      </c>
      <c r="K43" s="84">
        <v>666</v>
      </c>
      <c r="L43" s="84">
        <v>4122</v>
      </c>
      <c r="M43" s="85" t="s">
        <v>212</v>
      </c>
      <c r="N43" s="85">
        <v>2</v>
      </c>
      <c r="O43" s="85" t="s">
        <v>212</v>
      </c>
    </row>
    <row r="44" spans="2:15" ht="16.5" customHeight="1">
      <c r="B44" s="100" t="s">
        <v>223</v>
      </c>
      <c r="C44" s="100"/>
      <c r="E44" s="83">
        <v>95</v>
      </c>
      <c r="F44" s="84">
        <v>117</v>
      </c>
      <c r="G44" s="84">
        <f t="shared" si="3"/>
        <v>3216</v>
      </c>
      <c r="H44" s="84">
        <v>1126</v>
      </c>
      <c r="I44" s="84">
        <v>597</v>
      </c>
      <c r="J44" s="84">
        <v>30</v>
      </c>
      <c r="K44" s="84">
        <v>299</v>
      </c>
      <c r="L44" s="84">
        <v>1164</v>
      </c>
      <c r="M44" s="85" t="s">
        <v>212</v>
      </c>
      <c r="N44" s="85" t="s">
        <v>212</v>
      </c>
      <c r="O44" s="85" t="s">
        <v>212</v>
      </c>
    </row>
    <row r="45" spans="2:15" ht="16.5" customHeight="1">
      <c r="B45" s="100" t="s">
        <v>224</v>
      </c>
      <c r="C45" s="100"/>
      <c r="E45" s="83">
        <v>128</v>
      </c>
      <c r="F45" s="84">
        <v>152</v>
      </c>
      <c r="G45" s="84">
        <f t="shared" si="3"/>
        <v>3532</v>
      </c>
      <c r="H45" s="84">
        <v>1209</v>
      </c>
      <c r="I45" s="84">
        <v>513</v>
      </c>
      <c r="J45" s="84">
        <v>14</v>
      </c>
      <c r="K45" s="84">
        <v>224</v>
      </c>
      <c r="L45" s="84">
        <v>1571</v>
      </c>
      <c r="M45" s="85" t="s">
        <v>212</v>
      </c>
      <c r="N45" s="85" t="s">
        <v>212</v>
      </c>
      <c r="O45" s="85">
        <v>1</v>
      </c>
    </row>
    <row r="46" spans="2:15" ht="16.5" customHeight="1">
      <c r="B46" s="100" t="s">
        <v>225</v>
      </c>
      <c r="C46" s="100"/>
      <c r="E46" s="83">
        <v>9</v>
      </c>
      <c r="F46" s="84">
        <v>9</v>
      </c>
      <c r="G46" s="84">
        <f t="shared" si="3"/>
        <v>198</v>
      </c>
      <c r="H46" s="84">
        <v>66</v>
      </c>
      <c r="I46" s="84">
        <v>24</v>
      </c>
      <c r="J46" s="85" t="s">
        <v>212</v>
      </c>
      <c r="K46" s="85">
        <v>2</v>
      </c>
      <c r="L46" s="84">
        <v>106</v>
      </c>
      <c r="M46" s="85" t="s">
        <v>212</v>
      </c>
      <c r="N46" s="85" t="s">
        <v>212</v>
      </c>
      <c r="O46" s="85" t="s">
        <v>212</v>
      </c>
    </row>
    <row r="47" spans="2:15" ht="16.5" customHeight="1">
      <c r="B47" s="100" t="s">
        <v>226</v>
      </c>
      <c r="C47" s="100"/>
      <c r="E47" s="83">
        <v>54</v>
      </c>
      <c r="F47" s="84">
        <v>66</v>
      </c>
      <c r="G47" s="84">
        <f t="shared" si="3"/>
        <v>1579</v>
      </c>
      <c r="H47" s="84">
        <v>513</v>
      </c>
      <c r="I47" s="84">
        <v>263</v>
      </c>
      <c r="J47" s="85" t="s">
        <v>212</v>
      </c>
      <c r="K47" s="84">
        <v>155</v>
      </c>
      <c r="L47" s="84">
        <v>648</v>
      </c>
      <c r="M47" s="85" t="s">
        <v>212</v>
      </c>
      <c r="N47" s="85" t="s">
        <v>212</v>
      </c>
      <c r="O47" s="85" t="s">
        <v>212</v>
      </c>
    </row>
    <row r="48" spans="2:15" ht="16.5" customHeight="1">
      <c r="B48" s="100" t="s">
        <v>227</v>
      </c>
      <c r="C48" s="100"/>
      <c r="E48" s="83">
        <v>57</v>
      </c>
      <c r="F48" s="84">
        <v>76</v>
      </c>
      <c r="G48" s="84">
        <f t="shared" si="3"/>
        <v>2092</v>
      </c>
      <c r="H48" s="84">
        <v>723</v>
      </c>
      <c r="I48" s="84">
        <v>494</v>
      </c>
      <c r="J48" s="84">
        <v>25</v>
      </c>
      <c r="K48" s="84">
        <v>106</v>
      </c>
      <c r="L48" s="84">
        <v>744</v>
      </c>
      <c r="M48" s="85" t="s">
        <v>212</v>
      </c>
      <c r="N48" s="85" t="s">
        <v>212</v>
      </c>
      <c r="O48" s="85" t="s">
        <v>212</v>
      </c>
    </row>
    <row r="49" spans="2:15" ht="16.5" customHeight="1">
      <c r="B49" s="100" t="s">
        <v>228</v>
      </c>
      <c r="C49" s="100"/>
      <c r="E49" s="83">
        <v>20</v>
      </c>
      <c r="F49" s="84">
        <v>33</v>
      </c>
      <c r="G49" s="84">
        <f t="shared" si="3"/>
        <v>922</v>
      </c>
      <c r="H49" s="84">
        <v>337</v>
      </c>
      <c r="I49" s="84">
        <v>252</v>
      </c>
      <c r="J49" s="84">
        <v>25</v>
      </c>
      <c r="K49" s="84">
        <v>32</v>
      </c>
      <c r="L49" s="84">
        <v>276</v>
      </c>
      <c r="M49" s="85" t="s">
        <v>212</v>
      </c>
      <c r="N49" s="85" t="s">
        <v>212</v>
      </c>
      <c r="O49" s="85" t="s">
        <v>212</v>
      </c>
    </row>
    <row r="50" spans="2:15" ht="16.5" customHeight="1">
      <c r="B50" s="100" t="s">
        <v>229</v>
      </c>
      <c r="C50" s="100"/>
      <c r="E50" s="83">
        <v>99</v>
      </c>
      <c r="F50" s="84">
        <v>113</v>
      </c>
      <c r="G50" s="84">
        <f t="shared" si="3"/>
        <v>2626</v>
      </c>
      <c r="H50" s="84">
        <v>808</v>
      </c>
      <c r="I50" s="84">
        <v>474</v>
      </c>
      <c r="J50" s="84">
        <v>2</v>
      </c>
      <c r="K50" s="84">
        <v>152</v>
      </c>
      <c r="L50" s="84">
        <v>1190</v>
      </c>
      <c r="M50" s="85" t="s">
        <v>212</v>
      </c>
      <c r="N50" s="85" t="s">
        <v>212</v>
      </c>
      <c r="O50" s="85" t="s">
        <v>212</v>
      </c>
    </row>
    <row r="51" spans="2:15" ht="16.5" customHeight="1">
      <c r="B51" s="100" t="s">
        <v>230</v>
      </c>
      <c r="C51" s="100"/>
      <c r="E51" s="83">
        <v>47</v>
      </c>
      <c r="F51" s="84">
        <v>56</v>
      </c>
      <c r="G51" s="84">
        <f t="shared" si="3"/>
        <v>1348</v>
      </c>
      <c r="H51" s="84">
        <v>423</v>
      </c>
      <c r="I51" s="84">
        <v>302</v>
      </c>
      <c r="J51" s="86">
        <v>2</v>
      </c>
      <c r="K51" s="84">
        <v>67</v>
      </c>
      <c r="L51" s="84">
        <v>554</v>
      </c>
      <c r="M51" s="85" t="s">
        <v>212</v>
      </c>
      <c r="N51" s="85" t="s">
        <v>212</v>
      </c>
      <c r="O51" s="85" t="s">
        <v>212</v>
      </c>
    </row>
    <row r="52" spans="5:15" ht="4.5" customHeight="1" thickBot="1">
      <c r="E52" s="102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s="31" customFormat="1" ht="12" customHeight="1">
      <c r="A53" s="75" t="s">
        <v>231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</sheetData>
  <sheetProtection/>
  <mergeCells count="39">
    <mergeCell ref="B49:C49"/>
    <mergeCell ref="B50:C50"/>
    <mergeCell ref="B51:C51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7:C17"/>
    <mergeCell ref="B19:C19"/>
    <mergeCell ref="B21:C21"/>
    <mergeCell ref="B22:C22"/>
    <mergeCell ref="B23:C23"/>
    <mergeCell ref="B24:C24"/>
    <mergeCell ref="E2:M2"/>
    <mergeCell ref="A6:O6"/>
    <mergeCell ref="A8:D9"/>
    <mergeCell ref="E8:E9"/>
    <mergeCell ref="F8:F9"/>
    <mergeCell ref="G8:O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0.875" style="1" customWidth="1"/>
    <col min="2" max="2" width="7.50390625" style="1" customWidth="1"/>
    <col min="3" max="3" width="5.25390625" style="1" customWidth="1"/>
    <col min="4" max="4" width="0.875" style="1" customWidth="1"/>
    <col min="5" max="5" width="8.625" style="1" customWidth="1"/>
    <col min="6" max="6" width="7.375" style="1" customWidth="1"/>
    <col min="7" max="9" width="7.125" style="1" customWidth="1"/>
    <col min="10" max="10" width="7.375" style="1" customWidth="1"/>
    <col min="11" max="14" width="6.625" style="1" customWidth="1"/>
    <col min="15" max="16384" width="9.00390625" style="1" customWidth="1"/>
  </cols>
  <sheetData>
    <row r="1" ht="17.25">
      <c r="F1" s="30"/>
    </row>
    <row r="2" ht="14.25">
      <c r="F2" s="78"/>
    </row>
    <row r="3" spans="5:6" ht="14.25" customHeight="1">
      <c r="E3" s="78" t="s">
        <v>232</v>
      </c>
      <c r="F3" s="78"/>
    </row>
    <row r="4" ht="14.25" customHeight="1">
      <c r="A4" s="52"/>
    </row>
    <row r="5" spans="1:14" ht="14.25" customHeight="1">
      <c r="A5" s="79" t="s">
        <v>233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ht="14.25" thickBot="1">
      <c r="A6" s="3" t="s">
        <v>234</v>
      </c>
    </row>
    <row r="7" spans="1:14" ht="36" customHeight="1" thickTop="1">
      <c r="A7" s="104" t="s">
        <v>1</v>
      </c>
      <c r="B7" s="104"/>
      <c r="C7" s="104"/>
      <c r="D7" s="105"/>
      <c r="E7" s="106" t="s">
        <v>235</v>
      </c>
      <c r="F7" s="106" t="s">
        <v>236</v>
      </c>
      <c r="G7" s="107" t="s">
        <v>237</v>
      </c>
      <c r="H7" s="107" t="s">
        <v>238</v>
      </c>
      <c r="I7" s="107" t="s">
        <v>239</v>
      </c>
      <c r="J7" s="107" t="s">
        <v>240</v>
      </c>
      <c r="K7" s="107" t="s">
        <v>241</v>
      </c>
      <c r="L7" s="107" t="s">
        <v>242</v>
      </c>
      <c r="M7" s="107" t="s">
        <v>243</v>
      </c>
      <c r="N7" s="107" t="s">
        <v>244</v>
      </c>
    </row>
    <row r="8" ht="5.25" customHeight="1">
      <c r="E8" s="9"/>
    </row>
    <row r="9" spans="2:14" ht="15" customHeight="1">
      <c r="B9" s="3" t="s">
        <v>245</v>
      </c>
      <c r="C9" s="10" t="s">
        <v>211</v>
      </c>
      <c r="E9" s="98">
        <v>8510642</v>
      </c>
      <c r="F9" s="99">
        <v>2393605</v>
      </c>
      <c r="G9" s="99">
        <v>576076</v>
      </c>
      <c r="H9" s="99">
        <v>21264</v>
      </c>
      <c r="I9" s="99" t="s">
        <v>212</v>
      </c>
      <c r="J9" s="99">
        <v>5372309</v>
      </c>
      <c r="K9" s="99">
        <v>958</v>
      </c>
      <c r="L9" s="99">
        <v>235</v>
      </c>
      <c r="M9" s="99">
        <v>10640</v>
      </c>
      <c r="N9" s="99">
        <v>135555</v>
      </c>
    </row>
    <row r="10" spans="2:14" ht="15" customHeight="1">
      <c r="B10" s="87" t="s">
        <v>246</v>
      </c>
      <c r="C10" s="10">
        <v>2000</v>
      </c>
      <c r="E10" s="98">
        <v>8929028</v>
      </c>
      <c r="F10" s="99">
        <v>2605390</v>
      </c>
      <c r="G10" s="99">
        <v>634421</v>
      </c>
      <c r="H10" s="99">
        <v>22978</v>
      </c>
      <c r="I10" s="99">
        <v>111304</v>
      </c>
      <c r="J10" s="99">
        <v>5398610</v>
      </c>
      <c r="K10" s="99">
        <v>1243</v>
      </c>
      <c r="L10" s="99">
        <v>670</v>
      </c>
      <c r="M10" s="99">
        <v>11467</v>
      </c>
      <c r="N10" s="99">
        <v>142945</v>
      </c>
    </row>
    <row r="11" spans="2:14" ht="15" customHeight="1">
      <c r="B11" s="87" t="s">
        <v>214</v>
      </c>
      <c r="C11" s="10">
        <v>2001</v>
      </c>
      <c r="E11" s="98">
        <v>9675846</v>
      </c>
      <c r="F11" s="99">
        <v>2918552</v>
      </c>
      <c r="G11" s="99">
        <v>723218</v>
      </c>
      <c r="H11" s="99">
        <v>25006</v>
      </c>
      <c r="I11" s="99">
        <v>180789</v>
      </c>
      <c r="J11" s="99">
        <v>5652030</v>
      </c>
      <c r="K11" s="99">
        <v>1996</v>
      </c>
      <c r="L11" s="99">
        <v>448</v>
      </c>
      <c r="M11" s="99">
        <v>16471</v>
      </c>
      <c r="N11" s="99">
        <v>157336</v>
      </c>
    </row>
    <row r="12" spans="2:14" ht="15" customHeight="1">
      <c r="B12" s="87" t="s">
        <v>247</v>
      </c>
      <c r="C12" s="10">
        <v>2002</v>
      </c>
      <c r="E12" s="98">
        <v>10727241</v>
      </c>
      <c r="F12" s="99">
        <v>3281678</v>
      </c>
      <c r="G12" s="99">
        <v>838870</v>
      </c>
      <c r="H12" s="99">
        <v>28443</v>
      </c>
      <c r="I12" s="99">
        <v>238678</v>
      </c>
      <c r="J12" s="99">
        <v>6167511</v>
      </c>
      <c r="K12" s="99">
        <v>1163</v>
      </c>
      <c r="L12" s="99">
        <v>329</v>
      </c>
      <c r="M12" s="99">
        <v>20071</v>
      </c>
      <c r="N12" s="99">
        <v>150497</v>
      </c>
    </row>
    <row r="13" spans="2:14" s="11" customFormat="1" ht="15" customHeight="1">
      <c r="B13" s="89" t="s">
        <v>216</v>
      </c>
      <c r="C13" s="90">
        <v>2003</v>
      </c>
      <c r="E13" s="94">
        <v>11490884</v>
      </c>
      <c r="F13" s="96">
        <v>3555345</v>
      </c>
      <c r="G13" s="96">
        <v>954833</v>
      </c>
      <c r="H13" s="96">
        <v>31713</v>
      </c>
      <c r="I13" s="96">
        <v>330494</v>
      </c>
      <c r="J13" s="96">
        <v>6450051</v>
      </c>
      <c r="K13" s="96">
        <v>774</v>
      </c>
      <c r="L13" s="96">
        <v>542</v>
      </c>
      <c r="M13" s="96">
        <v>22375</v>
      </c>
      <c r="N13" s="96">
        <v>144758</v>
      </c>
    </row>
    <row r="14" spans="5:14" ht="15.75" customHeight="1">
      <c r="E14" s="98"/>
      <c r="F14" s="99"/>
      <c r="G14" s="99"/>
      <c r="H14" s="99"/>
      <c r="I14" s="99"/>
      <c r="J14" s="99"/>
      <c r="K14" s="99"/>
      <c r="L14" s="99"/>
      <c r="M14" s="99"/>
      <c r="N14" s="99"/>
    </row>
    <row r="15" spans="2:14" s="11" customFormat="1" ht="15.75" customHeight="1">
      <c r="B15" s="24" t="s">
        <v>98</v>
      </c>
      <c r="C15" s="24"/>
      <c r="E15" s="94">
        <v>9685417</v>
      </c>
      <c r="F15" s="96">
        <v>3107857</v>
      </c>
      <c r="G15" s="96">
        <v>880155</v>
      </c>
      <c r="H15" s="96">
        <v>26990</v>
      </c>
      <c r="I15" s="96">
        <v>280656</v>
      </c>
      <c r="J15" s="96">
        <v>5267266</v>
      </c>
      <c r="K15" s="96">
        <v>774</v>
      </c>
      <c r="L15" s="96">
        <v>511</v>
      </c>
      <c r="M15" s="96">
        <v>21472</v>
      </c>
      <c r="N15" s="96">
        <v>99736</v>
      </c>
    </row>
    <row r="16" spans="2:14" s="11" customFormat="1" ht="15.75" customHeight="1">
      <c r="B16" s="23"/>
      <c r="C16" s="23"/>
      <c r="E16" s="94"/>
      <c r="F16" s="96"/>
      <c r="G16" s="96"/>
      <c r="H16" s="96"/>
      <c r="I16" s="96"/>
      <c r="J16" s="96"/>
      <c r="K16" s="96"/>
      <c r="L16" s="96"/>
      <c r="M16" s="96"/>
      <c r="N16" s="96"/>
    </row>
    <row r="17" spans="2:14" s="11" customFormat="1" ht="15.75" customHeight="1">
      <c r="B17" s="24" t="s">
        <v>101</v>
      </c>
      <c r="C17" s="24"/>
      <c r="E17" s="94">
        <v>1805468</v>
      </c>
      <c r="F17" s="96">
        <v>447487</v>
      </c>
      <c r="G17" s="96">
        <v>74678</v>
      </c>
      <c r="H17" s="96">
        <v>4723</v>
      </c>
      <c r="I17" s="96">
        <v>49837</v>
      </c>
      <c r="J17" s="96">
        <v>1182786</v>
      </c>
      <c r="K17" s="96" t="s">
        <v>248</v>
      </c>
      <c r="L17" s="96">
        <v>31</v>
      </c>
      <c r="M17" s="96">
        <v>903</v>
      </c>
      <c r="N17" s="96">
        <v>45022</v>
      </c>
    </row>
    <row r="18" spans="2:14" ht="15.75" customHeight="1">
      <c r="B18" s="97"/>
      <c r="C18" s="97"/>
      <c r="E18" s="98"/>
      <c r="F18" s="86"/>
      <c r="G18" s="86"/>
      <c r="H18" s="86"/>
      <c r="I18" s="86"/>
      <c r="J18" s="86"/>
      <c r="K18" s="86"/>
      <c r="L18" s="86"/>
      <c r="M18" s="86"/>
      <c r="N18" s="86"/>
    </row>
    <row r="19" spans="2:14" ht="15" customHeight="1">
      <c r="B19" s="100" t="s">
        <v>104</v>
      </c>
      <c r="C19" s="100"/>
      <c r="E19" s="98">
        <v>5772518</v>
      </c>
      <c r="F19" s="99">
        <v>1924336</v>
      </c>
      <c r="G19" s="99">
        <v>577936</v>
      </c>
      <c r="H19" s="99">
        <v>15313</v>
      </c>
      <c r="I19" s="99">
        <v>155809</v>
      </c>
      <c r="J19" s="99">
        <v>3067381</v>
      </c>
      <c r="K19" s="99">
        <v>316</v>
      </c>
      <c r="L19" s="99">
        <v>22</v>
      </c>
      <c r="M19" s="99">
        <v>16139</v>
      </c>
      <c r="N19" s="99">
        <v>15267</v>
      </c>
    </row>
    <row r="20" spans="2:14" ht="15" customHeight="1">
      <c r="B20" s="100" t="s">
        <v>105</v>
      </c>
      <c r="C20" s="100"/>
      <c r="E20" s="98">
        <v>1033850</v>
      </c>
      <c r="F20" s="99">
        <v>333801</v>
      </c>
      <c r="G20" s="99">
        <v>89714</v>
      </c>
      <c r="H20" s="99">
        <v>2900</v>
      </c>
      <c r="I20" s="99">
        <v>30089</v>
      </c>
      <c r="J20" s="99">
        <v>520263</v>
      </c>
      <c r="K20" s="99" t="s">
        <v>217</v>
      </c>
      <c r="L20" s="99">
        <v>309</v>
      </c>
      <c r="M20" s="99">
        <v>2230</v>
      </c>
      <c r="N20" s="99">
        <v>54543</v>
      </c>
    </row>
    <row r="21" spans="2:14" ht="15" customHeight="1">
      <c r="B21" s="100" t="s">
        <v>107</v>
      </c>
      <c r="C21" s="100"/>
      <c r="E21" s="98">
        <v>295563</v>
      </c>
      <c r="F21" s="99">
        <v>79540</v>
      </c>
      <c r="G21" s="99">
        <v>20972</v>
      </c>
      <c r="H21" s="99">
        <v>1366</v>
      </c>
      <c r="I21" s="99">
        <v>22760</v>
      </c>
      <c r="J21" s="99">
        <v>170337</v>
      </c>
      <c r="K21" s="99">
        <v>293</v>
      </c>
      <c r="L21" s="99" t="s">
        <v>217</v>
      </c>
      <c r="M21" s="99">
        <v>295</v>
      </c>
      <c r="N21" s="99" t="s">
        <v>217</v>
      </c>
    </row>
    <row r="22" spans="2:14" ht="15" customHeight="1">
      <c r="B22" s="100" t="s">
        <v>109</v>
      </c>
      <c r="C22" s="100"/>
      <c r="E22" s="98">
        <v>375101</v>
      </c>
      <c r="F22" s="99">
        <v>117870</v>
      </c>
      <c r="G22" s="99">
        <v>24394</v>
      </c>
      <c r="H22" s="99">
        <v>1699</v>
      </c>
      <c r="I22" s="99">
        <v>13839</v>
      </c>
      <c r="J22" s="99">
        <v>215055</v>
      </c>
      <c r="K22" s="99" t="s">
        <v>217</v>
      </c>
      <c r="L22" s="99">
        <v>70</v>
      </c>
      <c r="M22" s="99">
        <v>636</v>
      </c>
      <c r="N22" s="99">
        <v>1539</v>
      </c>
    </row>
    <row r="23" spans="2:14" ht="15" customHeight="1">
      <c r="B23" s="100" t="s">
        <v>111</v>
      </c>
      <c r="C23" s="100"/>
      <c r="E23" s="98">
        <v>157204</v>
      </c>
      <c r="F23" s="99">
        <v>49084</v>
      </c>
      <c r="G23" s="99">
        <v>8386</v>
      </c>
      <c r="H23" s="99">
        <v>396</v>
      </c>
      <c r="I23" s="99">
        <v>2454</v>
      </c>
      <c r="J23" s="99">
        <v>95475</v>
      </c>
      <c r="K23" s="99" t="s">
        <v>217</v>
      </c>
      <c r="L23" s="99" t="s">
        <v>217</v>
      </c>
      <c r="M23" s="99">
        <v>55</v>
      </c>
      <c r="N23" s="99">
        <v>1354</v>
      </c>
    </row>
    <row r="24" spans="2:14" ht="15" customHeight="1">
      <c r="B24" s="100" t="s">
        <v>113</v>
      </c>
      <c r="C24" s="100"/>
      <c r="E24" s="98">
        <v>189637</v>
      </c>
      <c r="F24" s="99">
        <v>49116</v>
      </c>
      <c r="G24" s="99">
        <v>7985</v>
      </c>
      <c r="H24" s="99">
        <v>285</v>
      </c>
      <c r="I24" s="99">
        <v>17519</v>
      </c>
      <c r="J24" s="99">
        <v>114732</v>
      </c>
      <c r="K24" s="99" t="s">
        <v>217</v>
      </c>
      <c r="L24" s="99" t="s">
        <v>217</v>
      </c>
      <c r="M24" s="99" t="s">
        <v>217</v>
      </c>
      <c r="N24" s="99" t="s">
        <v>217</v>
      </c>
    </row>
    <row r="25" spans="2:14" ht="15" customHeight="1">
      <c r="B25" s="100" t="s">
        <v>115</v>
      </c>
      <c r="C25" s="100"/>
      <c r="E25" s="98">
        <v>56438</v>
      </c>
      <c r="F25" s="99">
        <v>12212</v>
      </c>
      <c r="G25" s="99">
        <v>1073</v>
      </c>
      <c r="H25" s="99">
        <v>122</v>
      </c>
      <c r="I25" s="99">
        <v>899</v>
      </c>
      <c r="J25" s="99">
        <v>37714</v>
      </c>
      <c r="K25" s="99" t="s">
        <v>217</v>
      </c>
      <c r="L25" s="99" t="s">
        <v>217</v>
      </c>
      <c r="M25" s="99">
        <v>85</v>
      </c>
      <c r="N25" s="99">
        <v>4333</v>
      </c>
    </row>
    <row r="26" spans="2:14" ht="15" customHeight="1">
      <c r="B26" s="100" t="s">
        <v>117</v>
      </c>
      <c r="C26" s="100"/>
      <c r="E26" s="98">
        <v>107491</v>
      </c>
      <c r="F26" s="99">
        <v>22809</v>
      </c>
      <c r="G26" s="99">
        <v>1783</v>
      </c>
      <c r="H26" s="99">
        <v>99</v>
      </c>
      <c r="I26" s="99">
        <v>4063</v>
      </c>
      <c r="J26" s="99">
        <v>77053</v>
      </c>
      <c r="K26" s="99" t="s">
        <v>217</v>
      </c>
      <c r="L26" s="99" t="s">
        <v>217</v>
      </c>
      <c r="M26" s="99">
        <v>76</v>
      </c>
      <c r="N26" s="99">
        <v>1608</v>
      </c>
    </row>
    <row r="27" spans="2:14" ht="15" customHeight="1">
      <c r="B27" s="100" t="s">
        <v>119</v>
      </c>
      <c r="C27" s="100"/>
      <c r="E27" s="98">
        <v>272759</v>
      </c>
      <c r="F27" s="99">
        <v>73438</v>
      </c>
      <c r="G27" s="99">
        <v>24866</v>
      </c>
      <c r="H27" s="99">
        <v>374</v>
      </c>
      <c r="I27" s="99">
        <v>12390</v>
      </c>
      <c r="J27" s="99">
        <v>161404</v>
      </c>
      <c r="K27" s="99" t="s">
        <v>217</v>
      </c>
      <c r="L27" s="99" t="s">
        <v>217</v>
      </c>
      <c r="M27" s="99">
        <v>288</v>
      </c>
      <c r="N27" s="99" t="s">
        <v>217</v>
      </c>
    </row>
    <row r="28" spans="2:14" ht="15" customHeight="1">
      <c r="B28" s="100" t="s">
        <v>121</v>
      </c>
      <c r="C28" s="100"/>
      <c r="E28" s="98">
        <v>84208</v>
      </c>
      <c r="F28" s="99">
        <v>23852</v>
      </c>
      <c r="G28" s="99">
        <v>3797</v>
      </c>
      <c r="H28" s="99">
        <v>6</v>
      </c>
      <c r="I28" s="99">
        <v>300</v>
      </c>
      <c r="J28" s="99">
        <v>52453</v>
      </c>
      <c r="K28" s="99" t="s">
        <v>217</v>
      </c>
      <c r="L28" s="99" t="s">
        <v>217</v>
      </c>
      <c r="M28" s="99" t="s">
        <v>217</v>
      </c>
      <c r="N28" s="99">
        <v>3799</v>
      </c>
    </row>
    <row r="29" spans="2:14" ht="15" customHeight="1">
      <c r="B29" s="100" t="s">
        <v>122</v>
      </c>
      <c r="C29" s="100"/>
      <c r="E29" s="98">
        <v>161856</v>
      </c>
      <c r="F29" s="99">
        <v>43976</v>
      </c>
      <c r="G29" s="99">
        <v>12799</v>
      </c>
      <c r="H29" s="99">
        <v>269</v>
      </c>
      <c r="I29" s="99">
        <v>728</v>
      </c>
      <c r="J29" s="99">
        <v>101854</v>
      </c>
      <c r="K29" s="99" t="s">
        <v>217</v>
      </c>
      <c r="L29" s="99" t="s">
        <v>217</v>
      </c>
      <c r="M29" s="99">
        <v>756</v>
      </c>
      <c r="N29" s="99">
        <v>1474</v>
      </c>
    </row>
    <row r="30" spans="2:14" ht="15" customHeight="1">
      <c r="B30" s="100" t="s">
        <v>124</v>
      </c>
      <c r="C30" s="100"/>
      <c r="E30" s="98">
        <v>281326</v>
      </c>
      <c r="F30" s="99">
        <v>79914</v>
      </c>
      <c r="G30" s="99">
        <v>17457</v>
      </c>
      <c r="H30" s="99">
        <v>378</v>
      </c>
      <c r="I30" s="99">
        <v>1257</v>
      </c>
      <c r="J30" s="99">
        <v>180285</v>
      </c>
      <c r="K30" s="99" t="s">
        <v>217</v>
      </c>
      <c r="L30" s="99" t="s">
        <v>217</v>
      </c>
      <c r="M30" s="99">
        <v>188</v>
      </c>
      <c r="N30" s="99">
        <v>1845</v>
      </c>
    </row>
    <row r="31" spans="2:14" ht="15" customHeight="1">
      <c r="B31" s="100" t="s">
        <v>126</v>
      </c>
      <c r="C31" s="100"/>
      <c r="E31" s="98">
        <v>548439</v>
      </c>
      <c r="F31" s="99">
        <v>191652</v>
      </c>
      <c r="G31" s="99">
        <v>59974</v>
      </c>
      <c r="H31" s="99">
        <v>2934</v>
      </c>
      <c r="I31" s="99">
        <v>12392</v>
      </c>
      <c r="J31" s="99">
        <v>278117</v>
      </c>
      <c r="K31" s="99">
        <v>165</v>
      </c>
      <c r="L31" s="99">
        <v>109</v>
      </c>
      <c r="M31" s="99">
        <v>214</v>
      </c>
      <c r="N31" s="99">
        <v>2881</v>
      </c>
    </row>
    <row r="32" spans="2:14" ht="15" customHeight="1">
      <c r="B32" s="100" t="s">
        <v>128</v>
      </c>
      <c r="C32" s="100"/>
      <c r="E32" s="98">
        <v>80562</v>
      </c>
      <c r="F32" s="99">
        <v>25578</v>
      </c>
      <c r="G32" s="99">
        <v>5081</v>
      </c>
      <c r="H32" s="99">
        <v>62</v>
      </c>
      <c r="I32" s="99">
        <v>1176</v>
      </c>
      <c r="J32" s="99">
        <v>44350</v>
      </c>
      <c r="K32" s="99" t="s">
        <v>217</v>
      </c>
      <c r="L32" s="99" t="s">
        <v>217</v>
      </c>
      <c r="M32" s="99">
        <v>319</v>
      </c>
      <c r="N32" s="99">
        <v>3996</v>
      </c>
    </row>
    <row r="33" spans="2:14" ht="15" customHeight="1">
      <c r="B33" s="100" t="s">
        <v>129</v>
      </c>
      <c r="C33" s="100"/>
      <c r="E33" s="98">
        <v>72310</v>
      </c>
      <c r="F33" s="99">
        <v>14115</v>
      </c>
      <c r="G33" s="99">
        <v>3615</v>
      </c>
      <c r="H33" s="99">
        <v>6</v>
      </c>
      <c r="I33" s="99">
        <v>2734</v>
      </c>
      <c r="J33" s="99">
        <v>50236</v>
      </c>
      <c r="K33" s="99" t="s">
        <v>217</v>
      </c>
      <c r="L33" s="99" t="s">
        <v>217</v>
      </c>
      <c r="M33" s="99" t="s">
        <v>217</v>
      </c>
      <c r="N33" s="99">
        <v>1603</v>
      </c>
    </row>
    <row r="34" spans="2:14" ht="15" customHeight="1">
      <c r="B34" s="100" t="s">
        <v>131</v>
      </c>
      <c r="C34" s="100"/>
      <c r="E34" s="98">
        <v>178271</v>
      </c>
      <c r="F34" s="99">
        <v>56863</v>
      </c>
      <c r="G34" s="99">
        <v>18406</v>
      </c>
      <c r="H34" s="99">
        <v>671</v>
      </c>
      <c r="I34" s="99">
        <v>2189</v>
      </c>
      <c r="J34" s="99">
        <v>95768</v>
      </c>
      <c r="K34" s="99" t="s">
        <v>217</v>
      </c>
      <c r="L34" s="99" t="s">
        <v>217</v>
      </c>
      <c r="M34" s="99">
        <v>189</v>
      </c>
      <c r="N34" s="99">
        <v>4185</v>
      </c>
    </row>
    <row r="35" spans="2:14" ht="15" customHeight="1">
      <c r="B35" s="100" t="s">
        <v>218</v>
      </c>
      <c r="C35" s="100"/>
      <c r="E35" s="98">
        <v>5848</v>
      </c>
      <c r="F35" s="99">
        <v>2351</v>
      </c>
      <c r="G35" s="99">
        <v>464</v>
      </c>
      <c r="H35" s="99" t="s">
        <v>217</v>
      </c>
      <c r="I35" s="99">
        <v>7</v>
      </c>
      <c r="J35" s="99">
        <v>2778</v>
      </c>
      <c r="K35" s="99" t="s">
        <v>217</v>
      </c>
      <c r="L35" s="99" t="s">
        <v>217</v>
      </c>
      <c r="M35" s="99" t="s">
        <v>217</v>
      </c>
      <c r="N35" s="99">
        <v>248</v>
      </c>
    </row>
    <row r="36" spans="2:14" ht="15" customHeight="1">
      <c r="B36" s="100" t="s">
        <v>133</v>
      </c>
      <c r="C36" s="100"/>
      <c r="E36" s="98">
        <v>6402</v>
      </c>
      <c r="F36" s="99">
        <v>3219</v>
      </c>
      <c r="G36" s="99">
        <v>778</v>
      </c>
      <c r="H36" s="99">
        <v>109</v>
      </c>
      <c r="I36" s="99">
        <v>39</v>
      </c>
      <c r="J36" s="99">
        <v>2008</v>
      </c>
      <c r="K36" s="99" t="s">
        <v>217</v>
      </c>
      <c r="L36" s="99" t="s">
        <v>217</v>
      </c>
      <c r="M36" s="99" t="s">
        <v>217</v>
      </c>
      <c r="N36" s="99">
        <v>248</v>
      </c>
    </row>
    <row r="37" spans="2:14" ht="15" customHeight="1">
      <c r="B37" s="100" t="s">
        <v>219</v>
      </c>
      <c r="C37" s="100"/>
      <c r="E37" s="98">
        <v>3214</v>
      </c>
      <c r="F37" s="99">
        <v>2236</v>
      </c>
      <c r="G37" s="99">
        <v>262</v>
      </c>
      <c r="H37" s="99" t="s">
        <v>217</v>
      </c>
      <c r="I37" s="99">
        <v>13</v>
      </c>
      <c r="J37" s="99">
        <v>3</v>
      </c>
      <c r="K37" s="99" t="s">
        <v>217</v>
      </c>
      <c r="L37" s="99" t="s">
        <v>217</v>
      </c>
      <c r="M37" s="99" t="s">
        <v>217</v>
      </c>
      <c r="N37" s="99">
        <v>700</v>
      </c>
    </row>
    <row r="38" spans="2:14" ht="15" customHeight="1">
      <c r="B38" s="100" t="s">
        <v>220</v>
      </c>
      <c r="C38" s="100"/>
      <c r="D38" s="108"/>
      <c r="E38" s="86">
        <v>2422</v>
      </c>
      <c r="F38" s="99">
        <v>1895</v>
      </c>
      <c r="G38" s="99">
        <v>413</v>
      </c>
      <c r="H38" s="99" t="s">
        <v>217</v>
      </c>
      <c r="I38" s="99" t="s">
        <v>217</v>
      </c>
      <c r="J38" s="99" t="s">
        <v>217</v>
      </c>
      <c r="K38" s="99" t="s">
        <v>217</v>
      </c>
      <c r="L38" s="99" t="s">
        <v>217</v>
      </c>
      <c r="M38" s="99" t="s">
        <v>217</v>
      </c>
      <c r="N38" s="99">
        <v>113</v>
      </c>
    </row>
    <row r="39" spans="2:14" ht="15.75" customHeight="1">
      <c r="B39" s="100"/>
      <c r="C39" s="100"/>
      <c r="D39" s="108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2:14" ht="15" customHeight="1">
      <c r="B40" s="100" t="s">
        <v>221</v>
      </c>
      <c r="C40" s="100"/>
      <c r="D40" s="108"/>
      <c r="E40" s="86">
        <v>155933</v>
      </c>
      <c r="F40" s="99">
        <v>117508</v>
      </c>
      <c r="G40" s="99">
        <v>33292</v>
      </c>
      <c r="H40" s="99">
        <v>1896</v>
      </c>
      <c r="I40" s="99">
        <v>343</v>
      </c>
      <c r="J40" s="99">
        <v>1028</v>
      </c>
      <c r="K40" s="99" t="s">
        <v>217</v>
      </c>
      <c r="L40" s="99" t="s">
        <v>217</v>
      </c>
      <c r="M40" s="99">
        <v>516</v>
      </c>
      <c r="N40" s="99">
        <v>1349</v>
      </c>
    </row>
    <row r="41" spans="2:14" ht="15" customHeight="1">
      <c r="B41" s="100" t="s">
        <v>222</v>
      </c>
      <c r="C41" s="100"/>
      <c r="D41" s="108"/>
      <c r="E41" s="86">
        <v>239643</v>
      </c>
      <c r="F41" s="99">
        <v>190167</v>
      </c>
      <c r="G41" s="99">
        <v>24658</v>
      </c>
      <c r="H41" s="99">
        <v>2498</v>
      </c>
      <c r="I41" s="99">
        <v>994</v>
      </c>
      <c r="J41" s="99">
        <v>2406</v>
      </c>
      <c r="K41" s="99" t="s">
        <v>217</v>
      </c>
      <c r="L41" s="99">
        <v>31</v>
      </c>
      <c r="M41" s="99">
        <v>38</v>
      </c>
      <c r="N41" s="99">
        <v>18852</v>
      </c>
    </row>
    <row r="42" spans="2:14" ht="15" customHeight="1">
      <c r="B42" s="100" t="s">
        <v>223</v>
      </c>
      <c r="C42" s="100"/>
      <c r="E42" s="98">
        <v>77357</v>
      </c>
      <c r="F42" s="99">
        <v>58261</v>
      </c>
      <c r="G42" s="99">
        <v>8299</v>
      </c>
      <c r="H42" s="99">
        <v>302</v>
      </c>
      <c r="I42" s="99">
        <v>45</v>
      </c>
      <c r="J42" s="99">
        <v>725</v>
      </c>
      <c r="K42" s="99" t="s">
        <v>249</v>
      </c>
      <c r="L42" s="99" t="s">
        <v>249</v>
      </c>
      <c r="M42" s="99">
        <v>38</v>
      </c>
      <c r="N42" s="99">
        <v>9687</v>
      </c>
    </row>
    <row r="43" spans="2:14" ht="15" customHeight="1">
      <c r="B43" s="100" t="s">
        <v>224</v>
      </c>
      <c r="C43" s="100"/>
      <c r="E43" s="98">
        <v>83094</v>
      </c>
      <c r="F43" s="99">
        <v>61135</v>
      </c>
      <c r="G43" s="99">
        <v>5159</v>
      </c>
      <c r="H43" s="99">
        <v>51</v>
      </c>
      <c r="I43" s="99">
        <v>72</v>
      </c>
      <c r="J43" s="99">
        <v>983</v>
      </c>
      <c r="K43" s="99" t="s">
        <v>217</v>
      </c>
      <c r="L43" s="99" t="s">
        <v>217</v>
      </c>
      <c r="M43" s="99">
        <v>202</v>
      </c>
      <c r="N43" s="99">
        <v>15492</v>
      </c>
    </row>
    <row r="44" spans="2:14" ht="15" customHeight="1">
      <c r="B44" s="100" t="s">
        <v>225</v>
      </c>
      <c r="C44" s="100"/>
      <c r="E44" s="98">
        <v>4219</v>
      </c>
      <c r="F44" s="99">
        <v>3802</v>
      </c>
      <c r="G44" s="99">
        <v>323</v>
      </c>
      <c r="H44" s="99" t="s">
        <v>217</v>
      </c>
      <c r="I44" s="99" t="s">
        <v>217</v>
      </c>
      <c r="J44" s="99">
        <v>24</v>
      </c>
      <c r="K44" s="99" t="s">
        <v>249</v>
      </c>
      <c r="L44" s="99" t="s">
        <v>249</v>
      </c>
      <c r="M44" s="99">
        <v>69</v>
      </c>
      <c r="N44" s="99" t="s">
        <v>217</v>
      </c>
    </row>
    <row r="45" spans="2:14" ht="15" customHeight="1">
      <c r="B45" s="100" t="s">
        <v>226</v>
      </c>
      <c r="C45" s="100"/>
      <c r="E45" s="98">
        <v>34837</v>
      </c>
      <c r="F45" s="99">
        <v>23656</v>
      </c>
      <c r="G45" s="99">
        <v>3359</v>
      </c>
      <c r="H45" s="99">
        <v>10</v>
      </c>
      <c r="I45" s="99">
        <v>72</v>
      </c>
      <c r="J45" s="99">
        <v>486</v>
      </c>
      <c r="K45" s="99" t="s">
        <v>249</v>
      </c>
      <c r="L45" s="99" t="s">
        <v>217</v>
      </c>
      <c r="M45" s="99" t="s">
        <v>217</v>
      </c>
      <c r="N45" s="99">
        <v>7253</v>
      </c>
    </row>
    <row r="46" spans="2:14" ht="15" customHeight="1">
      <c r="B46" s="100" t="s">
        <v>227</v>
      </c>
      <c r="C46" s="100"/>
      <c r="E46" s="98">
        <v>41132</v>
      </c>
      <c r="F46" s="99">
        <v>35026</v>
      </c>
      <c r="G46" s="99">
        <v>3976</v>
      </c>
      <c r="H46" s="99">
        <v>264</v>
      </c>
      <c r="I46" s="99">
        <v>52</v>
      </c>
      <c r="J46" s="99">
        <v>274</v>
      </c>
      <c r="K46" s="99" t="s">
        <v>249</v>
      </c>
      <c r="L46" s="99" t="s">
        <v>217</v>
      </c>
      <c r="M46" s="99" t="s">
        <v>217</v>
      </c>
      <c r="N46" s="99">
        <v>1539</v>
      </c>
    </row>
    <row r="47" spans="2:14" ht="15" customHeight="1">
      <c r="B47" s="100" t="s">
        <v>228</v>
      </c>
      <c r="C47" s="100"/>
      <c r="E47" s="98">
        <v>16257</v>
      </c>
      <c r="F47" s="99">
        <v>13740</v>
      </c>
      <c r="G47" s="99">
        <v>2132</v>
      </c>
      <c r="H47" s="99">
        <v>264</v>
      </c>
      <c r="I47" s="99">
        <v>52</v>
      </c>
      <c r="J47" s="99">
        <v>70</v>
      </c>
      <c r="K47" s="99" t="s">
        <v>249</v>
      </c>
      <c r="L47" s="99" t="s">
        <v>217</v>
      </c>
      <c r="M47" s="99" t="s">
        <v>217</v>
      </c>
      <c r="N47" s="99" t="s">
        <v>217</v>
      </c>
    </row>
    <row r="48" spans="2:14" ht="15" customHeight="1">
      <c r="B48" s="100" t="s">
        <v>229</v>
      </c>
      <c r="C48" s="100"/>
      <c r="E48" s="98">
        <v>59783</v>
      </c>
      <c r="F48" s="99">
        <v>43651</v>
      </c>
      <c r="G48" s="99">
        <v>7592</v>
      </c>
      <c r="H48" s="99">
        <v>14</v>
      </c>
      <c r="I48" s="99">
        <v>23</v>
      </c>
      <c r="J48" s="99">
        <v>566</v>
      </c>
      <c r="K48" s="99" t="s">
        <v>249</v>
      </c>
      <c r="L48" s="99" t="s">
        <v>217</v>
      </c>
      <c r="M48" s="99">
        <v>148</v>
      </c>
      <c r="N48" s="99">
        <v>7790</v>
      </c>
    </row>
    <row r="49" spans="2:14" ht="15" customHeight="1">
      <c r="B49" s="100" t="s">
        <v>230</v>
      </c>
      <c r="C49" s="100"/>
      <c r="E49" s="98">
        <v>30274</v>
      </c>
      <c r="F49" s="99">
        <v>22423</v>
      </c>
      <c r="G49" s="99">
        <v>5049</v>
      </c>
      <c r="H49" s="99">
        <v>14</v>
      </c>
      <c r="I49" s="99">
        <v>23</v>
      </c>
      <c r="J49" s="99">
        <v>220</v>
      </c>
      <c r="K49" s="99" t="s">
        <v>249</v>
      </c>
      <c r="L49" s="99" t="s">
        <v>217</v>
      </c>
      <c r="M49" s="99" t="s">
        <v>217</v>
      </c>
      <c r="N49" s="99">
        <v>2544</v>
      </c>
    </row>
    <row r="50" spans="2:14" ht="15.75" customHeight="1">
      <c r="B50" s="97"/>
      <c r="C50" s="97"/>
      <c r="E50" s="98"/>
      <c r="F50" s="99"/>
      <c r="G50" s="99"/>
      <c r="H50" s="99"/>
      <c r="I50" s="99"/>
      <c r="J50" s="99"/>
      <c r="K50" s="99"/>
      <c r="L50" s="99"/>
      <c r="M50" s="99"/>
      <c r="N50" s="99"/>
    </row>
    <row r="51" spans="2:14" ht="15" customHeight="1">
      <c r="B51" s="24" t="s">
        <v>250</v>
      </c>
      <c r="C51" s="24"/>
      <c r="E51" s="98">
        <v>48354</v>
      </c>
      <c r="F51" s="99" t="s">
        <v>217</v>
      </c>
      <c r="G51" s="99" t="s">
        <v>217</v>
      </c>
      <c r="H51" s="99" t="s">
        <v>217</v>
      </c>
      <c r="I51" s="99">
        <v>48354</v>
      </c>
      <c r="J51" s="99" t="s">
        <v>217</v>
      </c>
      <c r="K51" s="99" t="s">
        <v>217</v>
      </c>
      <c r="L51" s="99" t="s">
        <v>217</v>
      </c>
      <c r="M51" s="99" t="s">
        <v>217</v>
      </c>
      <c r="N51" s="99" t="s">
        <v>217</v>
      </c>
    </row>
    <row r="52" spans="2:14" s="11" customFormat="1" ht="15" customHeight="1">
      <c r="B52" s="24" t="s">
        <v>251</v>
      </c>
      <c r="C52" s="24"/>
      <c r="E52" s="98">
        <v>1177529</v>
      </c>
      <c r="F52" s="99" t="s">
        <v>249</v>
      </c>
      <c r="G52" s="99" t="s">
        <v>249</v>
      </c>
      <c r="H52" s="99" t="s">
        <v>249</v>
      </c>
      <c r="I52" s="99" t="s">
        <v>217</v>
      </c>
      <c r="J52" s="99">
        <v>1177529</v>
      </c>
      <c r="K52" s="99" t="s">
        <v>249</v>
      </c>
      <c r="L52" s="99" t="s">
        <v>249</v>
      </c>
      <c r="M52" s="99" t="s">
        <v>249</v>
      </c>
      <c r="N52" s="99" t="s">
        <v>249</v>
      </c>
    </row>
    <row r="53" ht="6" customHeight="1" thickBot="1">
      <c r="E53" s="19"/>
    </row>
    <row r="54" spans="1:14" ht="13.5">
      <c r="A54" s="75" t="s">
        <v>231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sheetProtection/>
  <mergeCells count="37">
    <mergeCell ref="B52:C52"/>
    <mergeCell ref="B45:C45"/>
    <mergeCell ref="B46:C46"/>
    <mergeCell ref="B47:C47"/>
    <mergeCell ref="B48:C48"/>
    <mergeCell ref="B49:C49"/>
    <mergeCell ref="B51:C51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5:N5"/>
    <mergeCell ref="A7:D7"/>
    <mergeCell ref="B15:C15"/>
    <mergeCell ref="B17:C17"/>
    <mergeCell ref="B19:C19"/>
    <mergeCell ref="B20:C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1.00390625" style="109" customWidth="1"/>
    <col min="2" max="2" width="8.50390625" style="109" customWidth="1"/>
    <col min="3" max="3" width="6.00390625" style="109" customWidth="1"/>
    <col min="4" max="4" width="1.00390625" style="109" customWidth="1"/>
    <col min="5" max="8" width="11.875" style="109" customWidth="1"/>
    <col min="9" max="16384" width="9.00390625" style="109" customWidth="1"/>
  </cols>
  <sheetData>
    <row r="1" ht="17.25">
      <c r="E1" s="110" t="s">
        <v>252</v>
      </c>
    </row>
    <row r="2" ht="7.5" customHeight="1"/>
    <row r="3" ht="13.5">
      <c r="A3" s="111" t="s">
        <v>253</v>
      </c>
    </row>
    <row r="4" ht="14.25" thickBot="1">
      <c r="A4" s="111" t="s">
        <v>254</v>
      </c>
    </row>
    <row r="5" spans="1:8" ht="14.25" thickTop="1">
      <c r="A5" s="112" t="s">
        <v>1</v>
      </c>
      <c r="B5" s="112"/>
      <c r="C5" s="112"/>
      <c r="D5" s="112"/>
      <c r="E5" s="113" t="s">
        <v>255</v>
      </c>
      <c r="F5" s="114"/>
      <c r="G5" s="113" t="s">
        <v>256</v>
      </c>
      <c r="H5" s="114"/>
    </row>
    <row r="6" spans="1:8" ht="13.5">
      <c r="A6" s="115"/>
      <c r="B6" s="115"/>
      <c r="C6" s="115"/>
      <c r="D6" s="115"/>
      <c r="E6" s="116" t="s">
        <v>257</v>
      </c>
      <c r="F6" s="116" t="s">
        <v>258</v>
      </c>
      <c r="G6" s="116" t="s">
        <v>259</v>
      </c>
      <c r="H6" s="116" t="s">
        <v>258</v>
      </c>
    </row>
    <row r="7" ht="6" customHeight="1">
      <c r="E7" s="117"/>
    </row>
    <row r="8" spans="2:8" s="118" customFormat="1" ht="14.25" customHeight="1">
      <c r="B8" s="119" t="s">
        <v>260</v>
      </c>
      <c r="C8" s="120" t="s">
        <v>261</v>
      </c>
      <c r="E8" s="121">
        <v>211</v>
      </c>
      <c r="F8" s="122">
        <v>14880</v>
      </c>
      <c r="G8" s="122">
        <v>192685</v>
      </c>
      <c r="H8" s="122">
        <v>5857899</v>
      </c>
    </row>
    <row r="9" spans="2:8" s="118" customFormat="1" ht="14.25" customHeight="1">
      <c r="B9" s="123" t="s">
        <v>262</v>
      </c>
      <c r="C9" s="120">
        <v>2000</v>
      </c>
      <c r="E9" s="121">
        <v>110</v>
      </c>
      <c r="F9" s="122">
        <v>14990</v>
      </c>
      <c r="G9" s="122">
        <v>67803</v>
      </c>
      <c r="H9" s="122">
        <v>5925702</v>
      </c>
    </row>
    <row r="10" spans="2:8" s="118" customFormat="1" ht="14.25" customHeight="1">
      <c r="B10" s="123" t="s">
        <v>214</v>
      </c>
      <c r="C10" s="120">
        <v>2001</v>
      </c>
      <c r="E10" s="121">
        <v>125</v>
      </c>
      <c r="F10" s="122">
        <v>15115</v>
      </c>
      <c r="G10" s="122">
        <v>93108</v>
      </c>
      <c r="H10" s="122">
        <v>6018810</v>
      </c>
    </row>
    <row r="11" spans="2:8" s="118" customFormat="1" ht="14.25" customHeight="1">
      <c r="B11" s="123" t="s">
        <v>247</v>
      </c>
      <c r="C11" s="120">
        <v>2002</v>
      </c>
      <c r="E11" s="121">
        <v>126</v>
      </c>
      <c r="F11" s="122">
        <v>15241</v>
      </c>
      <c r="G11" s="122">
        <v>81440</v>
      </c>
      <c r="H11" s="122">
        <v>6100250</v>
      </c>
    </row>
    <row r="12" spans="2:8" s="124" customFormat="1" ht="14.25" customHeight="1">
      <c r="B12" s="125" t="s">
        <v>216</v>
      </c>
      <c r="C12" s="126">
        <v>2003</v>
      </c>
      <c r="E12" s="127">
        <f>SUM(E14:E23)</f>
        <v>347</v>
      </c>
      <c r="F12" s="128">
        <f>SUM(F14:F23)</f>
        <v>15588</v>
      </c>
      <c r="G12" s="128">
        <f>SUM(G14:G23)</f>
        <v>90848</v>
      </c>
      <c r="H12" s="128">
        <f>SUM(H14:H23)</f>
        <v>6191098</v>
      </c>
    </row>
    <row r="13" spans="5:8" s="118" customFormat="1" ht="18" customHeight="1">
      <c r="E13" s="121"/>
      <c r="F13" s="122"/>
      <c r="G13" s="122"/>
      <c r="H13" s="122" t="s">
        <v>263</v>
      </c>
    </row>
    <row r="14" spans="2:8" s="118" customFormat="1" ht="18" customHeight="1">
      <c r="B14" s="129" t="s">
        <v>264</v>
      </c>
      <c r="C14" s="129"/>
      <c r="E14" s="121">
        <v>8</v>
      </c>
      <c r="F14" s="122">
        <v>3037</v>
      </c>
      <c r="G14" s="122">
        <v>7126</v>
      </c>
      <c r="H14" s="122">
        <v>850866</v>
      </c>
    </row>
    <row r="15" spans="2:8" s="118" customFormat="1" ht="18" customHeight="1">
      <c r="B15" s="129" t="s">
        <v>265</v>
      </c>
      <c r="C15" s="129"/>
      <c r="E15" s="121">
        <v>3</v>
      </c>
      <c r="F15" s="122">
        <v>2651</v>
      </c>
      <c r="G15" s="122">
        <v>4060</v>
      </c>
      <c r="H15" s="122">
        <v>1378179</v>
      </c>
    </row>
    <row r="16" spans="2:8" s="118" customFormat="1" ht="18" customHeight="1">
      <c r="B16" s="129" t="s">
        <v>266</v>
      </c>
      <c r="C16" s="129"/>
      <c r="E16" s="121" t="s">
        <v>248</v>
      </c>
      <c r="F16" s="122">
        <v>172</v>
      </c>
      <c r="G16" s="122" t="s">
        <v>248</v>
      </c>
      <c r="H16" s="122">
        <v>37187</v>
      </c>
    </row>
    <row r="17" spans="2:8" s="118" customFormat="1" ht="18" customHeight="1">
      <c r="B17" s="129" t="s">
        <v>267</v>
      </c>
      <c r="C17" s="129"/>
      <c r="E17" s="121">
        <v>17</v>
      </c>
      <c r="F17" s="122">
        <v>862</v>
      </c>
      <c r="G17" s="122">
        <v>11010</v>
      </c>
      <c r="H17" s="122">
        <v>817741</v>
      </c>
    </row>
    <row r="18" spans="2:8" s="118" customFormat="1" ht="18" customHeight="1">
      <c r="B18" s="129" t="s">
        <v>268</v>
      </c>
      <c r="C18" s="129"/>
      <c r="E18" s="121">
        <v>11</v>
      </c>
      <c r="F18" s="122">
        <v>3409</v>
      </c>
      <c r="G18" s="122">
        <v>16340</v>
      </c>
      <c r="H18" s="122">
        <v>1549285</v>
      </c>
    </row>
    <row r="19" spans="2:8" s="118" customFormat="1" ht="18" customHeight="1">
      <c r="B19" s="129" t="s">
        <v>269</v>
      </c>
      <c r="C19" s="129"/>
      <c r="E19" s="121">
        <v>54</v>
      </c>
      <c r="F19" s="122">
        <v>2841</v>
      </c>
      <c r="G19" s="122">
        <v>30811</v>
      </c>
      <c r="H19" s="122">
        <v>1374213</v>
      </c>
    </row>
    <row r="20" spans="2:8" s="118" customFormat="1" ht="18" customHeight="1">
      <c r="B20" s="129" t="s">
        <v>270</v>
      </c>
      <c r="C20" s="129"/>
      <c r="E20" s="121">
        <v>13</v>
      </c>
      <c r="F20" s="122">
        <v>1332</v>
      </c>
      <c r="G20" s="122">
        <v>8430</v>
      </c>
      <c r="H20" s="122">
        <v>93191</v>
      </c>
    </row>
    <row r="21" spans="2:8" s="118" customFormat="1" ht="18" customHeight="1">
      <c r="B21" s="129" t="s">
        <v>271</v>
      </c>
      <c r="C21" s="129"/>
      <c r="E21" s="121">
        <v>240</v>
      </c>
      <c r="F21" s="122">
        <v>251</v>
      </c>
      <c r="G21" s="122">
        <v>11750</v>
      </c>
      <c r="H21" s="122">
        <v>12300</v>
      </c>
    </row>
    <row r="22" spans="2:8" s="118" customFormat="1" ht="18" customHeight="1">
      <c r="B22" s="129" t="s">
        <v>272</v>
      </c>
      <c r="C22" s="129"/>
      <c r="E22" s="121" t="s">
        <v>248</v>
      </c>
      <c r="F22" s="122">
        <v>1032</v>
      </c>
      <c r="G22" s="122" t="s">
        <v>248</v>
      </c>
      <c r="H22" s="122">
        <v>76815</v>
      </c>
    </row>
    <row r="23" spans="2:8" s="118" customFormat="1" ht="18" customHeight="1">
      <c r="B23" s="129" t="s">
        <v>273</v>
      </c>
      <c r="C23" s="129"/>
      <c r="E23" s="121">
        <v>1</v>
      </c>
      <c r="F23" s="122">
        <v>1</v>
      </c>
      <c r="G23" s="122">
        <v>1321</v>
      </c>
      <c r="H23" s="122">
        <v>1321</v>
      </c>
    </row>
    <row r="24" spans="2:8" s="118" customFormat="1" ht="18" customHeight="1">
      <c r="B24" s="130" t="s">
        <v>274</v>
      </c>
      <c r="C24" s="130"/>
      <c r="E24" s="121">
        <v>43</v>
      </c>
      <c r="F24" s="122">
        <v>113</v>
      </c>
      <c r="G24" s="122">
        <v>55180</v>
      </c>
      <c r="H24" s="122">
        <v>137810</v>
      </c>
    </row>
    <row r="25" ht="6" customHeight="1" thickBot="1">
      <c r="E25" s="131"/>
    </row>
    <row r="26" spans="1:8" ht="13.5" customHeight="1">
      <c r="A26" s="132" t="s">
        <v>231</v>
      </c>
      <c r="B26" s="133"/>
      <c r="C26" s="133"/>
      <c r="D26" s="133"/>
      <c r="E26" s="133"/>
      <c r="F26" s="133"/>
      <c r="G26" s="133"/>
      <c r="H26" s="133"/>
    </row>
    <row r="27" spans="1:8" ht="13.5">
      <c r="A27" s="134"/>
      <c r="B27" s="135"/>
      <c r="C27" s="135"/>
      <c r="D27" s="135"/>
      <c r="E27" s="135"/>
      <c r="F27" s="135"/>
      <c r="G27" s="135"/>
      <c r="H27" s="135"/>
    </row>
    <row r="28" ht="15.75" customHeight="1"/>
    <row r="29" ht="17.25">
      <c r="E29" s="110"/>
    </row>
    <row r="30" ht="15.75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7" ht="9" customHeight="1"/>
    <row r="58" ht="9.75" customHeight="1"/>
  </sheetData>
  <sheetProtection/>
  <mergeCells count="14">
    <mergeCell ref="B23:C23"/>
    <mergeCell ref="B24:C24"/>
    <mergeCell ref="B17:C17"/>
    <mergeCell ref="B18:C18"/>
    <mergeCell ref="B19:C19"/>
    <mergeCell ref="B20:C20"/>
    <mergeCell ref="B21:C21"/>
    <mergeCell ref="B22:C22"/>
    <mergeCell ref="A5:D6"/>
    <mergeCell ref="E5:F5"/>
    <mergeCell ref="G5:H5"/>
    <mergeCell ref="B14:C14"/>
    <mergeCell ref="B15:C15"/>
    <mergeCell ref="B16:C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86"/>
  <sheetViews>
    <sheetView zoomScalePageLayoutView="0" workbookViewId="0" topLeftCell="A1">
      <selection activeCell="E30" sqref="E30:E31"/>
    </sheetView>
  </sheetViews>
  <sheetFormatPr defaultColWidth="11.25390625" defaultRowHeight="13.5"/>
  <cols>
    <col min="1" max="16384" width="11.25390625" style="31" customWidth="1"/>
  </cols>
  <sheetData>
    <row r="2" ht="12">
      <c r="A2" s="136" t="s">
        <v>275</v>
      </c>
    </row>
    <row r="3" spans="1:2" ht="10.5">
      <c r="A3" s="137" t="s">
        <v>276</v>
      </c>
      <c r="B3" s="31" t="s">
        <v>277</v>
      </c>
    </row>
    <row r="4" ht="10.5">
      <c r="A4" s="137" t="s">
        <v>278</v>
      </c>
    </row>
    <row r="5" spans="1:3" ht="10.5">
      <c r="A5" s="138"/>
      <c r="B5" s="139" t="s">
        <v>279</v>
      </c>
      <c r="C5" s="139" t="s">
        <v>280</v>
      </c>
    </row>
    <row r="6" spans="1:3" ht="10.5">
      <c r="A6" s="140" t="s">
        <v>281</v>
      </c>
      <c r="B6" s="141">
        <v>3141</v>
      </c>
      <c r="C6" s="141">
        <v>241320</v>
      </c>
    </row>
    <row r="7" spans="1:3" ht="10.5">
      <c r="A7" s="140" t="s">
        <v>282</v>
      </c>
      <c r="B7" s="142">
        <v>534</v>
      </c>
      <c r="C7" s="142">
        <v>33741</v>
      </c>
    </row>
    <row r="8" spans="1:3" ht="10.5">
      <c r="A8" s="140" t="s">
        <v>283</v>
      </c>
      <c r="B8" s="142">
        <v>249</v>
      </c>
      <c r="C8" s="142">
        <v>16292</v>
      </c>
    </row>
    <row r="9" spans="1:3" ht="10.5">
      <c r="A9" s="140" t="s">
        <v>284</v>
      </c>
      <c r="B9" s="142">
        <v>84</v>
      </c>
      <c r="C9" s="142">
        <v>7196</v>
      </c>
    </row>
    <row r="10" spans="1:3" ht="10.5">
      <c r="A10" s="140" t="s">
        <v>285</v>
      </c>
      <c r="B10" s="142">
        <v>64</v>
      </c>
      <c r="C10" s="142">
        <v>3694</v>
      </c>
    </row>
    <row r="11" spans="1:3" ht="10.5">
      <c r="A11" s="140" t="s">
        <v>286</v>
      </c>
      <c r="B11" s="142">
        <v>53</v>
      </c>
      <c r="C11" s="142">
        <v>4674</v>
      </c>
    </row>
    <row r="12" spans="1:3" ht="10.5">
      <c r="A12" s="140" t="s">
        <v>287</v>
      </c>
      <c r="B12" s="142">
        <v>79</v>
      </c>
      <c r="C12" s="142">
        <v>5721</v>
      </c>
    </row>
    <row r="13" spans="1:3" ht="10.5">
      <c r="A13" s="140" t="s">
        <v>288</v>
      </c>
      <c r="B13" s="142">
        <v>57</v>
      </c>
      <c r="C13" s="142">
        <v>3526</v>
      </c>
    </row>
    <row r="14" spans="1:3" ht="10.5">
      <c r="A14" s="140" t="s">
        <v>289</v>
      </c>
      <c r="B14" s="142">
        <v>46</v>
      </c>
      <c r="C14" s="142">
        <v>3305</v>
      </c>
    </row>
    <row r="15" spans="1:5" ht="10.5">
      <c r="A15" s="140" t="s">
        <v>290</v>
      </c>
      <c r="B15" s="142">
        <v>117</v>
      </c>
      <c r="C15" s="142">
        <v>9385</v>
      </c>
      <c r="E15" s="140"/>
    </row>
    <row r="16" spans="1:3" ht="10.5">
      <c r="A16" s="140" t="s">
        <v>291</v>
      </c>
      <c r="B16" s="142">
        <v>56</v>
      </c>
      <c r="C16" s="142">
        <v>3792</v>
      </c>
    </row>
    <row r="17" spans="1:3" ht="10.5">
      <c r="A17" s="140" t="s">
        <v>292</v>
      </c>
      <c r="B17" s="142">
        <v>45</v>
      </c>
      <c r="C17" s="142">
        <v>2807</v>
      </c>
    </row>
    <row r="18" spans="1:3" ht="10.5">
      <c r="A18" s="140" t="s">
        <v>293</v>
      </c>
      <c r="B18" s="142">
        <v>69</v>
      </c>
      <c r="C18" s="142">
        <v>4878</v>
      </c>
    </row>
    <row r="19" spans="1:3" ht="10.5">
      <c r="A19" s="140" t="s">
        <v>294</v>
      </c>
      <c r="B19" s="142">
        <v>150</v>
      </c>
      <c r="C19" s="142">
        <v>10642</v>
      </c>
    </row>
    <row r="20" spans="1:3" ht="10.5">
      <c r="A20" s="140" t="s">
        <v>295</v>
      </c>
      <c r="B20" s="142">
        <v>51</v>
      </c>
      <c r="C20" s="142">
        <v>4143</v>
      </c>
    </row>
    <row r="21" spans="1:3" ht="10.5">
      <c r="A21" s="140" t="s">
        <v>296</v>
      </c>
      <c r="B21" s="142">
        <v>54</v>
      </c>
      <c r="C21" s="142">
        <v>4400</v>
      </c>
    </row>
    <row r="22" spans="1:3" ht="10.5">
      <c r="A22" s="140" t="s">
        <v>297</v>
      </c>
      <c r="B22" s="142">
        <v>45</v>
      </c>
      <c r="C22" s="142">
        <v>4281</v>
      </c>
    </row>
    <row r="23" spans="1:3" ht="10.5">
      <c r="A23" s="140" t="s">
        <v>298</v>
      </c>
      <c r="B23" s="142">
        <v>55</v>
      </c>
      <c r="C23" s="142">
        <v>5816</v>
      </c>
    </row>
    <row r="24" spans="1:3" ht="10.5">
      <c r="A24" s="140" t="s">
        <v>299</v>
      </c>
      <c r="B24" s="142">
        <v>50</v>
      </c>
      <c r="C24" s="142">
        <v>4546</v>
      </c>
    </row>
    <row r="25" spans="1:3" ht="10.5">
      <c r="A25" s="140" t="s">
        <v>300</v>
      </c>
      <c r="B25" s="142">
        <v>138</v>
      </c>
      <c r="C25" s="142">
        <v>9386</v>
      </c>
    </row>
    <row r="26" spans="1:3" ht="10.5">
      <c r="A26" s="140" t="s">
        <v>301</v>
      </c>
      <c r="B26" s="142">
        <v>82</v>
      </c>
      <c r="C26" s="142">
        <v>6420</v>
      </c>
    </row>
    <row r="27" spans="1:3" ht="10.5">
      <c r="A27" s="140" t="s">
        <v>302</v>
      </c>
      <c r="B27" s="142">
        <v>14</v>
      </c>
      <c r="C27" s="142">
        <v>1220</v>
      </c>
    </row>
    <row r="28" spans="1:3" ht="10.5">
      <c r="A28" s="140" t="s">
        <v>303</v>
      </c>
      <c r="B28" s="142">
        <v>24</v>
      </c>
      <c r="C28" s="142">
        <v>1740</v>
      </c>
    </row>
    <row r="29" spans="1:3" ht="10.5">
      <c r="A29" s="140" t="s">
        <v>304</v>
      </c>
      <c r="B29" s="142">
        <v>57</v>
      </c>
      <c r="C29" s="142">
        <v>3432</v>
      </c>
    </row>
    <row r="30" spans="1:3" ht="10.5">
      <c r="A30" s="140" t="s">
        <v>305</v>
      </c>
      <c r="B30" s="142">
        <v>14</v>
      </c>
      <c r="C30" s="142">
        <v>1362</v>
      </c>
    </row>
    <row r="31" spans="1:3" ht="10.5">
      <c r="A31" s="140" t="s">
        <v>306</v>
      </c>
      <c r="B31" s="142">
        <v>41</v>
      </c>
      <c r="C31" s="142">
        <v>2448</v>
      </c>
    </row>
    <row r="32" spans="1:3" ht="10.5">
      <c r="A32" s="140" t="s">
        <v>307</v>
      </c>
      <c r="B32" s="142">
        <v>21</v>
      </c>
      <c r="C32" s="142">
        <v>2000</v>
      </c>
    </row>
    <row r="33" spans="1:3" ht="10.5">
      <c r="A33" s="140" t="s">
        <v>308</v>
      </c>
      <c r="B33" s="142">
        <v>29</v>
      </c>
      <c r="C33" s="142">
        <v>3714</v>
      </c>
    </row>
    <row r="34" spans="1:3" ht="10.5">
      <c r="A34" s="140" t="s">
        <v>309</v>
      </c>
      <c r="B34" s="142">
        <v>76</v>
      </c>
      <c r="C34" s="142">
        <v>6665</v>
      </c>
    </row>
    <row r="35" spans="1:3" ht="10.5">
      <c r="A35" s="140" t="s">
        <v>310</v>
      </c>
      <c r="B35" s="142">
        <v>26</v>
      </c>
      <c r="C35" s="142">
        <v>2249</v>
      </c>
    </row>
    <row r="36" spans="1:3" ht="10.5">
      <c r="A36" s="140" t="s">
        <v>311</v>
      </c>
      <c r="B36" s="142">
        <v>28</v>
      </c>
      <c r="C36" s="142">
        <v>4224</v>
      </c>
    </row>
    <row r="37" spans="1:3" ht="10.5">
      <c r="A37" s="140" t="s">
        <v>312</v>
      </c>
      <c r="B37" s="142">
        <v>30</v>
      </c>
      <c r="C37" s="142">
        <v>2346</v>
      </c>
    </row>
    <row r="38" spans="1:3" ht="10.5">
      <c r="A38" s="140" t="s">
        <v>313</v>
      </c>
      <c r="B38" s="142">
        <v>41</v>
      </c>
      <c r="C38" s="142">
        <v>4000</v>
      </c>
    </row>
    <row r="39" spans="1:3" ht="10.5">
      <c r="A39" s="140" t="s">
        <v>314</v>
      </c>
      <c r="B39" s="142">
        <v>18</v>
      </c>
      <c r="C39" s="142">
        <v>1503</v>
      </c>
    </row>
    <row r="40" spans="1:3" ht="10.5">
      <c r="A40" s="140" t="s">
        <v>315</v>
      </c>
      <c r="B40" s="142">
        <v>45</v>
      </c>
      <c r="C40" s="142">
        <v>3091</v>
      </c>
    </row>
    <row r="41" spans="1:3" ht="10.5">
      <c r="A41" s="140" t="s">
        <v>316</v>
      </c>
      <c r="B41" s="142">
        <v>9</v>
      </c>
      <c r="C41" s="142">
        <v>815</v>
      </c>
    </row>
    <row r="42" spans="1:3" ht="10.5">
      <c r="A42" s="140" t="s">
        <v>317</v>
      </c>
      <c r="B42" s="142">
        <v>38</v>
      </c>
      <c r="C42" s="142">
        <v>3528</v>
      </c>
    </row>
    <row r="43" spans="1:3" ht="10.5">
      <c r="A43" s="140" t="s">
        <v>318</v>
      </c>
      <c r="B43" s="142">
        <v>11</v>
      </c>
      <c r="C43" s="142">
        <v>713</v>
      </c>
    </row>
    <row r="44" spans="1:3" ht="10.5">
      <c r="A44" s="140" t="s">
        <v>319</v>
      </c>
      <c r="B44" s="142">
        <v>45</v>
      </c>
      <c r="C44" s="142">
        <v>3580</v>
      </c>
    </row>
    <row r="45" spans="1:3" ht="10.5">
      <c r="A45" s="140" t="s">
        <v>320</v>
      </c>
      <c r="B45" s="142">
        <v>42</v>
      </c>
      <c r="C45" s="142">
        <v>4907</v>
      </c>
    </row>
    <row r="46" spans="1:3" ht="10.5">
      <c r="A46" s="140" t="s">
        <v>321</v>
      </c>
      <c r="B46" s="142">
        <v>4</v>
      </c>
      <c r="C46" s="142">
        <v>430</v>
      </c>
    </row>
    <row r="47" spans="1:3" ht="10.5">
      <c r="A47" s="140" t="s">
        <v>322</v>
      </c>
      <c r="B47" s="142">
        <v>6</v>
      </c>
      <c r="C47" s="142">
        <v>643</v>
      </c>
    </row>
    <row r="48" spans="1:3" ht="10.5">
      <c r="A48" s="140" t="s">
        <v>323</v>
      </c>
      <c r="B48" s="142">
        <v>2</v>
      </c>
      <c r="C48" s="142">
        <v>111</v>
      </c>
    </row>
    <row r="49" spans="1:3" ht="10.5">
      <c r="A49" s="140" t="s">
        <v>324</v>
      </c>
      <c r="B49" s="142">
        <v>4</v>
      </c>
      <c r="C49" s="142">
        <v>326</v>
      </c>
    </row>
    <row r="50" spans="1:3" ht="10.5">
      <c r="A50" s="140" t="s">
        <v>325</v>
      </c>
      <c r="B50" s="142">
        <v>10</v>
      </c>
      <c r="C50" s="142">
        <v>1115</v>
      </c>
    </row>
    <row r="51" spans="1:3" ht="10.5">
      <c r="A51" s="140" t="s">
        <v>326</v>
      </c>
      <c r="B51" s="142">
        <v>5</v>
      </c>
      <c r="C51" s="142">
        <v>396</v>
      </c>
    </row>
    <row r="52" spans="1:3" ht="10.5">
      <c r="A52" s="140" t="s">
        <v>327</v>
      </c>
      <c r="B52" s="142">
        <v>6</v>
      </c>
      <c r="C52" s="142">
        <v>269</v>
      </c>
    </row>
    <row r="53" spans="1:3" ht="10.5">
      <c r="A53" s="140" t="s">
        <v>328</v>
      </c>
      <c r="B53" s="142">
        <v>10</v>
      </c>
      <c r="C53" s="142">
        <v>1005</v>
      </c>
    </row>
    <row r="54" spans="1:3" ht="10.5">
      <c r="A54" s="140" t="s">
        <v>329</v>
      </c>
      <c r="B54" s="142">
        <v>3</v>
      </c>
      <c r="C54" s="142">
        <v>690</v>
      </c>
    </row>
    <row r="55" spans="1:3" ht="10.5">
      <c r="A55" s="140" t="s">
        <v>330</v>
      </c>
      <c r="B55" s="142">
        <v>6</v>
      </c>
      <c r="C55" s="142">
        <v>370</v>
      </c>
    </row>
    <row r="56" spans="1:3" ht="10.5">
      <c r="A56" s="140" t="s">
        <v>331</v>
      </c>
      <c r="B56" s="142">
        <v>7</v>
      </c>
      <c r="C56" s="142">
        <v>577</v>
      </c>
    </row>
    <row r="57" spans="1:3" ht="10.5">
      <c r="A57" s="140" t="s">
        <v>332</v>
      </c>
      <c r="B57" s="142">
        <v>6</v>
      </c>
      <c r="C57" s="142">
        <v>581</v>
      </c>
    </row>
    <row r="58" spans="1:3" ht="10.5">
      <c r="A58" s="140" t="s">
        <v>333</v>
      </c>
      <c r="B58" s="142">
        <v>19</v>
      </c>
      <c r="C58" s="142">
        <v>2559</v>
      </c>
    </row>
    <row r="59" spans="1:3" ht="10.5">
      <c r="A59" s="140" t="s">
        <v>334</v>
      </c>
      <c r="B59" s="142">
        <v>14</v>
      </c>
      <c r="C59" s="142">
        <v>1084</v>
      </c>
    </row>
    <row r="60" spans="1:3" ht="10.5">
      <c r="A60" s="140" t="s">
        <v>335</v>
      </c>
      <c r="B60" s="142">
        <v>30</v>
      </c>
      <c r="C60" s="142">
        <v>3048</v>
      </c>
    </row>
    <row r="61" spans="1:3" ht="10.5">
      <c r="A61" s="140" t="s">
        <v>336</v>
      </c>
      <c r="B61" s="142">
        <v>13</v>
      </c>
      <c r="C61" s="142">
        <v>2844</v>
      </c>
    </row>
    <row r="62" spans="1:3" ht="10.5">
      <c r="A62" s="140" t="s">
        <v>337</v>
      </c>
      <c r="B62" s="142">
        <v>7</v>
      </c>
      <c r="C62" s="142">
        <v>680</v>
      </c>
    </row>
    <row r="63" spans="1:3" ht="10.5">
      <c r="A63" s="140" t="s">
        <v>338</v>
      </c>
      <c r="B63" s="142">
        <v>28</v>
      </c>
      <c r="C63" s="142">
        <v>1688</v>
      </c>
    </row>
    <row r="64" spans="1:3" ht="10.5">
      <c r="A64" s="140" t="s">
        <v>339</v>
      </c>
      <c r="B64" s="142">
        <v>5</v>
      </c>
      <c r="C64" s="142">
        <v>309</v>
      </c>
    </row>
    <row r="65" spans="1:3" ht="10.5">
      <c r="A65" s="140" t="s">
        <v>340</v>
      </c>
      <c r="B65" s="142">
        <v>23</v>
      </c>
      <c r="C65" s="142">
        <v>1391</v>
      </c>
    </row>
    <row r="66" spans="1:3" ht="10.5">
      <c r="A66" s="140" t="s">
        <v>341</v>
      </c>
      <c r="B66" s="142">
        <v>26</v>
      </c>
      <c r="C66" s="142">
        <v>1715</v>
      </c>
    </row>
    <row r="67" spans="1:3" ht="10.5">
      <c r="A67" s="140" t="s">
        <v>342</v>
      </c>
      <c r="B67" s="142">
        <v>4</v>
      </c>
      <c r="C67" s="142">
        <v>347</v>
      </c>
    </row>
    <row r="68" spans="1:3" ht="10.5">
      <c r="A68" s="140" t="s">
        <v>343</v>
      </c>
      <c r="B68" s="142">
        <v>10</v>
      </c>
      <c r="C68" s="142">
        <v>1040</v>
      </c>
    </row>
    <row r="69" spans="1:3" ht="10.5">
      <c r="A69" s="140" t="s">
        <v>344</v>
      </c>
      <c r="B69" s="142">
        <v>12</v>
      </c>
      <c r="C69" s="142">
        <v>1328</v>
      </c>
    </row>
    <row r="70" spans="1:3" ht="10.5">
      <c r="A70" s="140" t="s">
        <v>345</v>
      </c>
      <c r="B70" s="142">
        <v>16</v>
      </c>
      <c r="C70" s="142">
        <v>1531</v>
      </c>
    </row>
    <row r="71" spans="1:3" ht="10.5">
      <c r="A71" s="140" t="s">
        <v>346</v>
      </c>
      <c r="B71" s="142">
        <v>7</v>
      </c>
      <c r="C71" s="142">
        <v>841</v>
      </c>
    </row>
    <row r="72" spans="1:3" ht="10.5">
      <c r="A72" s="140" t="s">
        <v>347</v>
      </c>
      <c r="B72" s="142">
        <v>17</v>
      </c>
      <c r="C72" s="142">
        <v>1071</v>
      </c>
    </row>
    <row r="73" spans="1:3" ht="10.5">
      <c r="A73" s="140" t="s">
        <v>348</v>
      </c>
      <c r="B73" s="142">
        <v>15</v>
      </c>
      <c r="C73" s="142">
        <v>1179</v>
      </c>
    </row>
    <row r="74" spans="1:3" ht="10.5">
      <c r="A74" s="140" t="s">
        <v>349</v>
      </c>
      <c r="B74" s="142">
        <v>25</v>
      </c>
      <c r="C74" s="142">
        <v>1498</v>
      </c>
    </row>
    <row r="75" spans="1:3" ht="10.5">
      <c r="A75" s="140" t="s">
        <v>350</v>
      </c>
      <c r="B75" s="142">
        <v>6</v>
      </c>
      <c r="C75" s="142">
        <v>421</v>
      </c>
    </row>
    <row r="76" spans="1:3" ht="10.5">
      <c r="A76" s="140" t="s">
        <v>351</v>
      </c>
      <c r="B76" s="142">
        <v>12</v>
      </c>
      <c r="C76" s="142">
        <v>968</v>
      </c>
    </row>
    <row r="77" spans="1:3" ht="10.5">
      <c r="A77" s="140" t="s">
        <v>352</v>
      </c>
      <c r="B77" s="142">
        <v>12</v>
      </c>
      <c r="C77" s="142">
        <v>956</v>
      </c>
    </row>
    <row r="78" spans="1:3" ht="10.5">
      <c r="A78" s="140" t="s">
        <v>353</v>
      </c>
      <c r="B78" s="142">
        <v>13</v>
      </c>
      <c r="C78" s="142">
        <v>714</v>
      </c>
    </row>
    <row r="79" spans="1:3" ht="10.5">
      <c r="A79" s="140" t="s">
        <v>354</v>
      </c>
      <c r="B79" s="142">
        <v>4</v>
      </c>
      <c r="C79" s="142">
        <v>232</v>
      </c>
    </row>
    <row r="80" spans="1:3" ht="10.5">
      <c r="A80" s="140" t="s">
        <v>355</v>
      </c>
      <c r="B80" s="142">
        <v>4</v>
      </c>
      <c r="C80" s="142">
        <v>380</v>
      </c>
    </row>
    <row r="81" spans="1:3" ht="10.5">
      <c r="A81" s="140" t="s">
        <v>356</v>
      </c>
      <c r="B81" s="142">
        <v>3</v>
      </c>
      <c r="C81" s="142">
        <v>480</v>
      </c>
    </row>
    <row r="82" spans="1:3" ht="10.5">
      <c r="A82" s="140" t="s">
        <v>357</v>
      </c>
      <c r="B82" s="142">
        <v>13</v>
      </c>
      <c r="C82" s="142">
        <v>869</v>
      </c>
    </row>
    <row r="83" spans="1:3" ht="10.5">
      <c r="A83" s="140" t="s">
        <v>358</v>
      </c>
      <c r="B83" s="142">
        <v>5</v>
      </c>
      <c r="C83" s="142">
        <v>619</v>
      </c>
    </row>
    <row r="84" spans="1:3" ht="10.5">
      <c r="A84" s="140" t="s">
        <v>359</v>
      </c>
      <c r="B84" s="142">
        <v>3</v>
      </c>
      <c r="C84" s="142">
        <v>145</v>
      </c>
    </row>
    <row r="85" spans="1:3" ht="10.5">
      <c r="A85" s="140" t="s">
        <v>360</v>
      </c>
      <c r="B85" s="142">
        <v>22</v>
      </c>
      <c r="C85" s="142">
        <v>1624</v>
      </c>
    </row>
    <row r="86" spans="1:3" ht="10.5">
      <c r="A86" s="140" t="s">
        <v>361</v>
      </c>
      <c r="B86" s="142">
        <v>17</v>
      </c>
      <c r="C86" s="142">
        <v>1064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1.00390625" style="0" customWidth="1"/>
    <col min="2" max="2" width="7.25390625" style="0" customWidth="1"/>
    <col min="3" max="3" width="5.50390625" style="0" customWidth="1"/>
    <col min="4" max="4" width="0.6171875" style="0" customWidth="1"/>
    <col min="5" max="5" width="11.75390625" style="0" customWidth="1"/>
    <col min="6" max="6" width="12.125" style="0" customWidth="1"/>
    <col min="7" max="7" width="12.25390625" style="0" customWidth="1"/>
    <col min="8" max="8" width="12.50390625" style="0" customWidth="1"/>
    <col min="9" max="9" width="12.00390625" style="0" customWidth="1"/>
    <col min="10" max="10" width="11.875" style="0" customWidth="1"/>
  </cols>
  <sheetData>
    <row r="1" spans="1:10" ht="17.25">
      <c r="A1" s="1"/>
      <c r="B1" s="1"/>
      <c r="C1" s="1"/>
      <c r="D1" s="1"/>
      <c r="E1" s="30" t="s">
        <v>362</v>
      </c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43" t="s">
        <v>363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4.25" thickBot="1">
      <c r="A4" s="3" t="s">
        <v>364</v>
      </c>
      <c r="B4" s="1"/>
      <c r="C4" s="1"/>
      <c r="D4" s="1"/>
      <c r="E4" s="1"/>
      <c r="F4" s="1"/>
      <c r="G4" s="1"/>
      <c r="H4" s="1"/>
      <c r="I4" s="1"/>
      <c r="J4" s="145" t="s">
        <v>365</v>
      </c>
    </row>
    <row r="5" spans="1:10" ht="32.25" thickTop="1">
      <c r="A5" s="146" t="s">
        <v>1</v>
      </c>
      <c r="B5" s="146"/>
      <c r="C5" s="146"/>
      <c r="D5" s="146"/>
      <c r="E5" s="147" t="s">
        <v>94</v>
      </c>
      <c r="F5" s="147" t="s">
        <v>366</v>
      </c>
      <c r="G5" s="147" t="s">
        <v>367</v>
      </c>
      <c r="H5" s="148" t="s">
        <v>368</v>
      </c>
      <c r="I5" s="147" t="s">
        <v>369</v>
      </c>
      <c r="J5" s="147" t="s">
        <v>370</v>
      </c>
    </row>
    <row r="6" spans="1:10" ht="13.5" customHeight="1">
      <c r="A6" s="1"/>
      <c r="B6" s="1"/>
      <c r="C6" s="1"/>
      <c r="D6" s="1"/>
      <c r="E6" s="82"/>
      <c r="F6" s="1"/>
      <c r="G6" s="1"/>
      <c r="H6" s="1"/>
      <c r="I6" s="1"/>
      <c r="J6" s="1"/>
    </row>
    <row r="7" spans="1:10" ht="16.5" customHeight="1">
      <c r="A7" s="1"/>
      <c r="B7" s="3" t="s">
        <v>371</v>
      </c>
      <c r="C7" s="3">
        <v>2000</v>
      </c>
      <c r="D7" s="1"/>
      <c r="E7" s="98">
        <v>74191</v>
      </c>
      <c r="F7" s="99">
        <v>5895</v>
      </c>
      <c r="G7" s="99">
        <v>6924</v>
      </c>
      <c r="H7" s="99">
        <v>831</v>
      </c>
      <c r="I7" s="99">
        <v>43403</v>
      </c>
      <c r="J7" s="99">
        <v>17138</v>
      </c>
    </row>
    <row r="8" spans="1:10" ht="16.5" customHeight="1">
      <c r="A8" s="1"/>
      <c r="B8" s="149" t="s">
        <v>372</v>
      </c>
      <c r="C8" s="3">
        <v>2001</v>
      </c>
      <c r="D8" s="1"/>
      <c r="E8" s="98">
        <v>76241</v>
      </c>
      <c r="F8" s="99">
        <v>5919</v>
      </c>
      <c r="G8" s="99">
        <v>6957</v>
      </c>
      <c r="H8" s="99">
        <v>845</v>
      </c>
      <c r="I8" s="99">
        <v>44432</v>
      </c>
      <c r="J8" s="99">
        <v>18088</v>
      </c>
    </row>
    <row r="9" spans="1:10" ht="16.5" customHeight="1">
      <c r="A9" s="1"/>
      <c r="B9" s="149" t="s">
        <v>373</v>
      </c>
      <c r="C9" s="3">
        <v>2002</v>
      </c>
      <c r="D9" s="1"/>
      <c r="E9" s="98">
        <v>77201</v>
      </c>
      <c r="F9" s="99">
        <v>5879</v>
      </c>
      <c r="G9" s="99">
        <v>6850</v>
      </c>
      <c r="H9" s="99">
        <v>832</v>
      </c>
      <c r="I9" s="99">
        <v>44812</v>
      </c>
      <c r="J9" s="99">
        <v>18828</v>
      </c>
    </row>
    <row r="10" spans="1:10" ht="16.5" customHeight="1">
      <c r="A10" s="1"/>
      <c r="B10" s="149" t="s">
        <v>374</v>
      </c>
      <c r="C10" s="3">
        <v>2003</v>
      </c>
      <c r="D10" s="1"/>
      <c r="E10" s="98">
        <v>79230</v>
      </c>
      <c r="F10" s="99">
        <v>5888</v>
      </c>
      <c r="G10" s="99">
        <v>6789</v>
      </c>
      <c r="H10" s="99">
        <v>836</v>
      </c>
      <c r="I10" s="99">
        <v>45853</v>
      </c>
      <c r="J10" s="99">
        <v>19864</v>
      </c>
    </row>
    <row r="11" spans="1:10" ht="16.5" customHeight="1">
      <c r="A11" s="11"/>
      <c r="B11" s="150" t="s">
        <v>375</v>
      </c>
      <c r="C11" s="151">
        <v>2004</v>
      </c>
      <c r="D11" s="11"/>
      <c r="E11" s="94">
        <v>81450</v>
      </c>
      <c r="F11" s="95">
        <v>5987</v>
      </c>
      <c r="G11" s="95">
        <v>6776</v>
      </c>
      <c r="H11" s="95">
        <v>845</v>
      </c>
      <c r="I11" s="95">
        <v>46862</v>
      </c>
      <c r="J11" s="95">
        <v>20980</v>
      </c>
    </row>
    <row r="12" spans="1:10" ht="16.5" customHeight="1">
      <c r="A12" s="1"/>
      <c r="B12" s="31"/>
      <c r="C12" s="31"/>
      <c r="D12" s="1"/>
      <c r="E12" s="98"/>
      <c r="F12" s="86"/>
      <c r="G12" s="86"/>
      <c r="H12" s="86"/>
      <c r="I12" s="86"/>
      <c r="J12" s="86"/>
    </row>
    <row r="13" spans="1:10" ht="16.5" customHeight="1">
      <c r="A13" s="11"/>
      <c r="B13" s="24" t="s">
        <v>98</v>
      </c>
      <c r="C13" s="24"/>
      <c r="D13" s="11"/>
      <c r="E13" s="94">
        <v>60388</v>
      </c>
      <c r="F13" s="95">
        <v>4445</v>
      </c>
      <c r="G13" s="95">
        <v>4980</v>
      </c>
      <c r="H13" s="95">
        <v>628</v>
      </c>
      <c r="I13" s="95">
        <v>34361</v>
      </c>
      <c r="J13" s="95">
        <v>15974</v>
      </c>
    </row>
    <row r="14" spans="1:10" ht="16.5" customHeight="1">
      <c r="A14" s="11"/>
      <c r="B14" s="23"/>
      <c r="C14" s="23"/>
      <c r="D14" s="11"/>
      <c r="E14" s="94"/>
      <c r="F14" s="96"/>
      <c r="G14" s="96"/>
      <c r="H14" s="96"/>
      <c r="I14" s="96"/>
      <c r="J14" s="96"/>
    </row>
    <row r="15" spans="1:10" ht="16.5" customHeight="1">
      <c r="A15" s="11"/>
      <c r="B15" s="24" t="s">
        <v>101</v>
      </c>
      <c r="C15" s="24"/>
      <c r="D15" s="11"/>
      <c r="E15" s="94">
        <v>21062</v>
      </c>
      <c r="F15" s="95">
        <v>1542</v>
      </c>
      <c r="G15" s="95">
        <v>1796</v>
      </c>
      <c r="H15" s="95">
        <v>217</v>
      </c>
      <c r="I15" s="95">
        <v>12501</v>
      </c>
      <c r="J15" s="95">
        <v>5006</v>
      </c>
    </row>
    <row r="16" spans="1:10" ht="16.5" customHeight="1">
      <c r="A16" s="1"/>
      <c r="B16" s="97"/>
      <c r="C16" s="97"/>
      <c r="D16" s="1"/>
      <c r="E16" s="98"/>
      <c r="F16" s="99"/>
      <c r="G16" s="99"/>
      <c r="H16" s="99"/>
      <c r="I16" s="99"/>
      <c r="J16" s="99"/>
    </row>
    <row r="17" spans="1:10" ht="16.5" customHeight="1">
      <c r="A17" s="1"/>
      <c r="B17" s="100" t="s">
        <v>104</v>
      </c>
      <c r="C17" s="100"/>
      <c r="D17" s="1"/>
      <c r="E17" s="98">
        <v>14930</v>
      </c>
      <c r="F17" s="99">
        <v>1215</v>
      </c>
      <c r="G17" s="99">
        <v>1226</v>
      </c>
      <c r="H17" s="99">
        <v>142</v>
      </c>
      <c r="I17" s="99">
        <v>8165</v>
      </c>
      <c r="J17" s="99">
        <v>4182</v>
      </c>
    </row>
    <row r="18" spans="1:10" ht="16.5" customHeight="1">
      <c r="A18" s="1"/>
      <c r="B18" s="100" t="s">
        <v>105</v>
      </c>
      <c r="C18" s="100"/>
      <c r="D18" s="1"/>
      <c r="E18" s="98">
        <v>5347</v>
      </c>
      <c r="F18" s="99">
        <v>381</v>
      </c>
      <c r="G18" s="99">
        <v>497</v>
      </c>
      <c r="H18" s="99">
        <v>62</v>
      </c>
      <c r="I18" s="99">
        <v>2887</v>
      </c>
      <c r="J18" s="99">
        <v>1520</v>
      </c>
    </row>
    <row r="19" spans="1:10" ht="16.5" customHeight="1">
      <c r="A19" s="1"/>
      <c r="B19" s="100" t="s">
        <v>107</v>
      </c>
      <c r="C19" s="100"/>
      <c r="D19" s="1"/>
      <c r="E19" s="98">
        <v>3335</v>
      </c>
      <c r="F19" s="99">
        <v>261</v>
      </c>
      <c r="G19" s="99">
        <v>231</v>
      </c>
      <c r="H19" s="99">
        <v>30</v>
      </c>
      <c r="I19" s="99">
        <v>2018</v>
      </c>
      <c r="J19" s="99">
        <v>795</v>
      </c>
    </row>
    <row r="20" spans="1:10" ht="16.5" customHeight="1">
      <c r="A20" s="1"/>
      <c r="B20" s="100" t="s">
        <v>109</v>
      </c>
      <c r="C20" s="100"/>
      <c r="D20" s="1"/>
      <c r="E20" s="98">
        <v>3601</v>
      </c>
      <c r="F20" s="99">
        <v>260</v>
      </c>
      <c r="G20" s="99">
        <v>274</v>
      </c>
      <c r="H20" s="99">
        <v>36</v>
      </c>
      <c r="I20" s="99">
        <v>2023</v>
      </c>
      <c r="J20" s="99">
        <v>1008</v>
      </c>
    </row>
    <row r="21" spans="1:10" ht="16.5" customHeight="1">
      <c r="A21" s="1"/>
      <c r="B21" s="100" t="s">
        <v>111</v>
      </c>
      <c r="C21" s="100"/>
      <c r="D21" s="1"/>
      <c r="E21" s="98">
        <v>2757</v>
      </c>
      <c r="F21" s="99">
        <v>217</v>
      </c>
      <c r="G21" s="99">
        <v>214</v>
      </c>
      <c r="H21" s="99">
        <v>24</v>
      </c>
      <c r="I21" s="99">
        <v>1659</v>
      </c>
      <c r="J21" s="99">
        <v>643</v>
      </c>
    </row>
    <row r="22" spans="1:10" ht="16.5" customHeight="1">
      <c r="A22" s="1"/>
      <c r="B22" s="100" t="s">
        <v>113</v>
      </c>
      <c r="C22" s="100"/>
      <c r="D22" s="1"/>
      <c r="E22" s="98">
        <v>2097</v>
      </c>
      <c r="F22" s="99">
        <v>102</v>
      </c>
      <c r="G22" s="99">
        <v>141</v>
      </c>
      <c r="H22" s="99">
        <v>24</v>
      </c>
      <c r="I22" s="99">
        <v>1314</v>
      </c>
      <c r="J22" s="99">
        <v>516</v>
      </c>
    </row>
    <row r="23" spans="1:10" ht="16.5" customHeight="1">
      <c r="A23" s="1"/>
      <c r="B23" s="100" t="s">
        <v>115</v>
      </c>
      <c r="C23" s="100"/>
      <c r="D23" s="1"/>
      <c r="E23" s="98">
        <v>1051</v>
      </c>
      <c r="F23" s="99">
        <v>80</v>
      </c>
      <c r="G23" s="99">
        <v>72</v>
      </c>
      <c r="H23" s="99">
        <v>9</v>
      </c>
      <c r="I23" s="99">
        <v>644</v>
      </c>
      <c r="J23" s="99">
        <v>246</v>
      </c>
    </row>
    <row r="24" spans="1:10" ht="16.5" customHeight="1">
      <c r="A24" s="1"/>
      <c r="B24" s="100" t="s">
        <v>117</v>
      </c>
      <c r="C24" s="100"/>
      <c r="D24" s="1"/>
      <c r="E24" s="98">
        <v>1527</v>
      </c>
      <c r="F24" s="99">
        <v>106</v>
      </c>
      <c r="G24" s="99">
        <v>119</v>
      </c>
      <c r="H24" s="99">
        <v>18</v>
      </c>
      <c r="I24" s="99">
        <v>840</v>
      </c>
      <c r="J24" s="99">
        <v>444</v>
      </c>
    </row>
    <row r="25" spans="1:10" ht="16.5" customHeight="1">
      <c r="A25" s="1"/>
      <c r="B25" s="100" t="s">
        <v>119</v>
      </c>
      <c r="C25" s="100"/>
      <c r="D25" s="1"/>
      <c r="E25" s="98">
        <v>2360</v>
      </c>
      <c r="F25" s="99">
        <v>183</v>
      </c>
      <c r="G25" s="99">
        <v>204</v>
      </c>
      <c r="H25" s="99">
        <v>30</v>
      </c>
      <c r="I25" s="99">
        <v>1417</v>
      </c>
      <c r="J25" s="99">
        <v>526</v>
      </c>
    </row>
    <row r="26" spans="1:10" ht="16.5" customHeight="1">
      <c r="A26" s="1"/>
      <c r="B26" s="100" t="s">
        <v>121</v>
      </c>
      <c r="C26" s="100"/>
      <c r="D26" s="1"/>
      <c r="E26" s="98">
        <v>1566</v>
      </c>
      <c r="F26" s="99">
        <v>109</v>
      </c>
      <c r="G26" s="99">
        <v>127</v>
      </c>
      <c r="H26" s="99">
        <v>15</v>
      </c>
      <c r="I26" s="99">
        <v>935</v>
      </c>
      <c r="J26" s="99">
        <v>380</v>
      </c>
    </row>
    <row r="27" spans="1:10" ht="16.5" customHeight="1">
      <c r="A27" s="1"/>
      <c r="B27" s="100" t="s">
        <v>122</v>
      </c>
      <c r="C27" s="100"/>
      <c r="D27" s="1"/>
      <c r="E27" s="98">
        <v>1580</v>
      </c>
      <c r="F27" s="99">
        <v>117</v>
      </c>
      <c r="G27" s="99">
        <v>144</v>
      </c>
      <c r="H27" s="99">
        <v>21</v>
      </c>
      <c r="I27" s="99">
        <v>902</v>
      </c>
      <c r="J27" s="99">
        <v>396</v>
      </c>
    </row>
    <row r="28" spans="1:10" ht="16.5" customHeight="1">
      <c r="A28" s="1"/>
      <c r="B28" s="100" t="s">
        <v>124</v>
      </c>
      <c r="C28" s="100"/>
      <c r="D28" s="1"/>
      <c r="E28" s="98">
        <v>2882</v>
      </c>
      <c r="F28" s="99">
        <v>179</v>
      </c>
      <c r="G28" s="99">
        <v>233</v>
      </c>
      <c r="H28" s="99">
        <v>29</v>
      </c>
      <c r="I28" s="99">
        <v>1499</v>
      </c>
      <c r="J28" s="99">
        <v>942</v>
      </c>
    </row>
    <row r="29" spans="1:10" ht="16.5" customHeight="1">
      <c r="A29" s="1"/>
      <c r="B29" s="100" t="s">
        <v>126</v>
      </c>
      <c r="C29" s="100"/>
      <c r="D29" s="1"/>
      <c r="E29" s="98">
        <v>5203</v>
      </c>
      <c r="F29" s="99">
        <v>339</v>
      </c>
      <c r="G29" s="99">
        <v>447</v>
      </c>
      <c r="H29" s="99">
        <v>69</v>
      </c>
      <c r="I29" s="99">
        <v>2821</v>
      </c>
      <c r="J29" s="99">
        <v>1527</v>
      </c>
    </row>
    <row r="30" spans="1:10" ht="16.5" customHeight="1">
      <c r="A30" s="6"/>
      <c r="B30" s="100" t="s">
        <v>128</v>
      </c>
      <c r="C30" s="100"/>
      <c r="D30" s="1"/>
      <c r="E30" s="98">
        <v>2298</v>
      </c>
      <c r="F30" s="99">
        <v>131</v>
      </c>
      <c r="G30" s="99">
        <v>194</v>
      </c>
      <c r="H30" s="99">
        <v>18</v>
      </c>
      <c r="I30" s="99">
        <v>1341</v>
      </c>
      <c r="J30" s="99">
        <v>614</v>
      </c>
    </row>
    <row r="31" spans="1:10" ht="16.5" customHeight="1">
      <c r="A31" s="6"/>
      <c r="B31" s="100" t="s">
        <v>376</v>
      </c>
      <c r="C31" s="100"/>
      <c r="D31" s="1"/>
      <c r="E31" s="98">
        <v>1321</v>
      </c>
      <c r="F31" s="99">
        <v>99</v>
      </c>
      <c r="G31" s="99">
        <v>143</v>
      </c>
      <c r="H31" s="99">
        <v>14</v>
      </c>
      <c r="I31" s="99">
        <v>776</v>
      </c>
      <c r="J31" s="99">
        <v>289</v>
      </c>
    </row>
    <row r="32" spans="1:10" ht="16.5" customHeight="1">
      <c r="A32" s="6"/>
      <c r="B32" s="100" t="s">
        <v>377</v>
      </c>
      <c r="C32" s="100"/>
      <c r="D32" s="1"/>
      <c r="E32" s="98">
        <v>1279</v>
      </c>
      <c r="F32" s="99">
        <v>85</v>
      </c>
      <c r="G32" s="99">
        <v>131</v>
      </c>
      <c r="H32" s="99">
        <v>14</v>
      </c>
      <c r="I32" s="99">
        <v>731</v>
      </c>
      <c r="J32" s="99">
        <v>318</v>
      </c>
    </row>
    <row r="33" spans="1:10" ht="16.5" customHeight="1">
      <c r="A33" s="6"/>
      <c r="B33" s="100" t="s">
        <v>378</v>
      </c>
      <c r="C33" s="100"/>
      <c r="D33" s="1"/>
      <c r="E33" s="98">
        <v>1412</v>
      </c>
      <c r="F33" s="99">
        <v>130</v>
      </c>
      <c r="G33" s="99">
        <v>123</v>
      </c>
      <c r="H33" s="99">
        <v>17</v>
      </c>
      <c r="I33" s="99">
        <v>824</v>
      </c>
      <c r="J33" s="99">
        <v>318</v>
      </c>
    </row>
    <row r="34" spans="1:10" ht="16.5" customHeight="1">
      <c r="A34" s="6"/>
      <c r="B34" s="100" t="s">
        <v>379</v>
      </c>
      <c r="C34" s="100"/>
      <c r="D34" s="1"/>
      <c r="E34" s="98">
        <v>1295</v>
      </c>
      <c r="F34" s="99">
        <v>87</v>
      </c>
      <c r="G34" s="99">
        <v>124</v>
      </c>
      <c r="H34" s="99">
        <v>8</v>
      </c>
      <c r="I34" s="99">
        <v>773</v>
      </c>
      <c r="J34" s="99">
        <v>303</v>
      </c>
    </row>
    <row r="35" spans="1:10" ht="16.5" customHeight="1">
      <c r="A35" s="6"/>
      <c r="B35" s="100" t="s">
        <v>380</v>
      </c>
      <c r="C35" s="100"/>
      <c r="D35" s="1"/>
      <c r="E35" s="98">
        <v>2559</v>
      </c>
      <c r="F35" s="99">
        <v>171</v>
      </c>
      <c r="G35" s="99">
        <v>198</v>
      </c>
      <c r="H35" s="99">
        <v>14</v>
      </c>
      <c r="I35" s="99">
        <v>1616</v>
      </c>
      <c r="J35" s="99">
        <v>560</v>
      </c>
    </row>
    <row r="36" spans="1:10" ht="16.5" customHeight="1">
      <c r="A36" s="6"/>
      <c r="B36" s="100" t="s">
        <v>381</v>
      </c>
      <c r="C36" s="100"/>
      <c r="D36" s="1"/>
      <c r="E36" s="98">
        <v>1988</v>
      </c>
      <c r="F36" s="99">
        <v>193</v>
      </c>
      <c r="G36" s="99">
        <v>138</v>
      </c>
      <c r="H36" s="99">
        <v>34</v>
      </c>
      <c r="I36" s="99">
        <v>1176</v>
      </c>
      <c r="J36" s="99">
        <v>447</v>
      </c>
    </row>
    <row r="37" spans="1:10" ht="16.5" customHeight="1">
      <c r="A37" s="6"/>
      <c r="B37" s="152"/>
      <c r="C37" s="152"/>
      <c r="D37" s="6"/>
      <c r="E37" s="98"/>
      <c r="F37" s="99"/>
      <c r="G37" s="153"/>
      <c r="H37" s="99"/>
      <c r="I37" s="99"/>
      <c r="J37" s="99"/>
    </row>
    <row r="38" spans="1:10" ht="16.5" customHeight="1">
      <c r="A38" s="154">
        <v>2981</v>
      </c>
      <c r="B38" s="100" t="s">
        <v>221</v>
      </c>
      <c r="C38" s="100"/>
      <c r="D38" s="1"/>
      <c r="E38" s="155">
        <v>2774</v>
      </c>
      <c r="F38" s="99">
        <v>207</v>
      </c>
      <c r="G38" s="99">
        <v>213</v>
      </c>
      <c r="H38" s="99">
        <v>25</v>
      </c>
      <c r="I38" s="99">
        <v>1605</v>
      </c>
      <c r="J38" s="99">
        <v>724</v>
      </c>
    </row>
    <row r="39" spans="1:10" ht="16.5" customHeight="1">
      <c r="A39" s="154">
        <v>10303</v>
      </c>
      <c r="B39" s="100" t="s">
        <v>222</v>
      </c>
      <c r="C39" s="100"/>
      <c r="D39" s="154"/>
      <c r="E39" s="155">
        <v>9555</v>
      </c>
      <c r="F39" s="99">
        <v>748</v>
      </c>
      <c r="G39" s="99">
        <v>842</v>
      </c>
      <c r="H39" s="99">
        <v>110</v>
      </c>
      <c r="I39" s="99">
        <v>5566</v>
      </c>
      <c r="J39" s="99">
        <v>2289</v>
      </c>
    </row>
    <row r="40" spans="1:10" ht="16.5" customHeight="1">
      <c r="A40" s="154">
        <v>3056</v>
      </c>
      <c r="B40" s="100" t="s">
        <v>223</v>
      </c>
      <c r="C40" s="100"/>
      <c r="D40" s="154"/>
      <c r="E40" s="155">
        <v>2795</v>
      </c>
      <c r="F40" s="99">
        <v>261</v>
      </c>
      <c r="G40" s="99">
        <v>261</v>
      </c>
      <c r="H40" s="99">
        <v>35</v>
      </c>
      <c r="I40" s="99">
        <v>1613</v>
      </c>
      <c r="J40" s="99">
        <v>625</v>
      </c>
    </row>
    <row r="41" spans="1:10" ht="16.5" customHeight="1">
      <c r="A41" s="154">
        <v>4491</v>
      </c>
      <c r="B41" s="100" t="s">
        <v>224</v>
      </c>
      <c r="C41" s="100"/>
      <c r="D41" s="154"/>
      <c r="E41" s="155">
        <v>4196</v>
      </c>
      <c r="F41" s="99">
        <v>295</v>
      </c>
      <c r="G41" s="99">
        <v>371</v>
      </c>
      <c r="H41" s="99">
        <v>42</v>
      </c>
      <c r="I41" s="99">
        <v>2538</v>
      </c>
      <c r="J41" s="99">
        <v>950</v>
      </c>
    </row>
    <row r="42" spans="1:10" ht="16.5" customHeight="1">
      <c r="A42" s="154">
        <v>938</v>
      </c>
      <c r="B42" s="100" t="s">
        <v>225</v>
      </c>
      <c r="C42" s="100"/>
      <c r="D42" s="154"/>
      <c r="E42" s="155">
        <v>869</v>
      </c>
      <c r="F42" s="99">
        <v>69</v>
      </c>
      <c r="G42" s="99">
        <v>92</v>
      </c>
      <c r="H42" s="99">
        <v>8</v>
      </c>
      <c r="I42" s="99">
        <v>516</v>
      </c>
      <c r="J42" s="99">
        <v>182</v>
      </c>
    </row>
    <row r="43" spans="1:10" ht="16.5" customHeight="1">
      <c r="A43" s="154">
        <v>3160</v>
      </c>
      <c r="B43" s="100" t="s">
        <v>227</v>
      </c>
      <c r="C43" s="100"/>
      <c r="D43" s="154"/>
      <c r="E43" s="155">
        <v>2974</v>
      </c>
      <c r="F43" s="99">
        <v>186</v>
      </c>
      <c r="G43" s="99">
        <v>253</v>
      </c>
      <c r="H43" s="99">
        <v>21</v>
      </c>
      <c r="I43" s="99">
        <v>1808</v>
      </c>
      <c r="J43" s="99">
        <v>706</v>
      </c>
    </row>
    <row r="44" spans="1:10" ht="16.5" customHeight="1">
      <c r="A44" s="154">
        <v>539</v>
      </c>
      <c r="B44" s="100" t="s">
        <v>228</v>
      </c>
      <c r="C44" s="100"/>
      <c r="D44" s="154"/>
      <c r="E44" s="155">
        <v>507</v>
      </c>
      <c r="F44" s="99">
        <v>32</v>
      </c>
      <c r="G44" s="99">
        <v>28</v>
      </c>
      <c r="H44" s="99">
        <v>5</v>
      </c>
      <c r="I44" s="99">
        <v>307</v>
      </c>
      <c r="J44" s="99">
        <v>135</v>
      </c>
    </row>
    <row r="45" spans="1:10" ht="16.5" customHeight="1">
      <c r="A45" s="154">
        <v>1669</v>
      </c>
      <c r="B45" s="100" t="s">
        <v>229</v>
      </c>
      <c r="C45" s="100"/>
      <c r="D45" s="154"/>
      <c r="E45" s="155">
        <v>1563</v>
      </c>
      <c r="F45" s="99">
        <v>106</v>
      </c>
      <c r="G45" s="99">
        <v>117</v>
      </c>
      <c r="H45" s="99">
        <v>19</v>
      </c>
      <c r="I45" s="99">
        <v>984</v>
      </c>
      <c r="J45" s="99">
        <v>337</v>
      </c>
    </row>
    <row r="46" spans="1:10" ht="14.25" thickBot="1">
      <c r="A46" s="1"/>
      <c r="B46" s="156"/>
      <c r="C46" s="156"/>
      <c r="D46" s="1"/>
      <c r="E46" s="19"/>
      <c r="F46" s="1"/>
      <c r="G46" s="1"/>
      <c r="H46" s="1"/>
      <c r="I46" s="1"/>
      <c r="J46" s="1"/>
    </row>
    <row r="47" spans="1:10" ht="13.5">
      <c r="A47" s="157" t="s">
        <v>382</v>
      </c>
      <c r="B47" s="158"/>
      <c r="C47" s="158"/>
      <c r="D47" s="158"/>
      <c r="E47" s="158"/>
      <c r="F47" s="21"/>
      <c r="G47" s="21"/>
      <c r="H47" s="21"/>
      <c r="I47" s="21"/>
      <c r="J47" s="21"/>
    </row>
  </sheetData>
  <sheetProtection/>
  <mergeCells count="34">
    <mergeCell ref="B44:C44"/>
    <mergeCell ref="B45:C45"/>
    <mergeCell ref="B46:C46"/>
    <mergeCell ref="A47:E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A5:D5"/>
    <mergeCell ref="B13:C13"/>
    <mergeCell ref="B15:C15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1.00390625" style="109" customWidth="1"/>
    <col min="2" max="2" width="5.75390625" style="109" customWidth="1"/>
    <col min="3" max="3" width="4.625" style="109" customWidth="1"/>
    <col min="4" max="4" width="10.50390625" style="109" customWidth="1"/>
    <col min="5" max="5" width="1.00390625" style="109" customWidth="1"/>
    <col min="6" max="6" width="10.875" style="109" customWidth="1"/>
    <col min="7" max="7" width="13.125" style="109" customWidth="1"/>
    <col min="8" max="8" width="13.00390625" style="109" customWidth="1"/>
    <col min="9" max="10" width="8.875" style="109" customWidth="1"/>
    <col min="11" max="16384" width="9.00390625" style="109" customWidth="1"/>
  </cols>
  <sheetData>
    <row r="1" ht="17.25">
      <c r="F1" s="110" t="s">
        <v>383</v>
      </c>
    </row>
    <row r="3" spans="1:10" ht="14.25" thickBot="1">
      <c r="A3" s="111" t="s">
        <v>364</v>
      </c>
      <c r="J3" s="159" t="s">
        <v>384</v>
      </c>
    </row>
    <row r="4" spans="1:10" ht="27" customHeight="1" thickTop="1">
      <c r="A4" s="112" t="s">
        <v>1</v>
      </c>
      <c r="B4" s="160"/>
      <c r="C4" s="160"/>
      <c r="D4" s="160"/>
      <c r="E4" s="161"/>
      <c r="F4" s="162" t="s">
        <v>385</v>
      </c>
      <c r="G4" s="162" t="s">
        <v>386</v>
      </c>
      <c r="H4" s="162" t="s">
        <v>387</v>
      </c>
      <c r="I4" s="163"/>
      <c r="J4" s="164"/>
    </row>
    <row r="5" spans="1:10" ht="13.5">
      <c r="A5" s="165"/>
      <c r="B5" s="165"/>
      <c r="C5" s="165"/>
      <c r="D5" s="165"/>
      <c r="E5" s="166"/>
      <c r="F5" s="167"/>
      <c r="G5" s="167"/>
      <c r="H5" s="168"/>
      <c r="I5" s="169" t="s">
        <v>388</v>
      </c>
      <c r="J5" s="169" t="s">
        <v>389</v>
      </c>
    </row>
    <row r="6" ht="6" customHeight="1">
      <c r="F6" s="135"/>
    </row>
    <row r="7" spans="2:10" s="118" customFormat="1" ht="17.25" customHeight="1">
      <c r="B7" s="170" t="s">
        <v>371</v>
      </c>
      <c r="C7" s="170"/>
      <c r="D7" s="120">
        <v>2000</v>
      </c>
      <c r="F7" s="171">
        <v>157</v>
      </c>
      <c r="G7" s="122">
        <v>19</v>
      </c>
      <c r="H7" s="122">
        <v>19</v>
      </c>
      <c r="I7" s="122">
        <v>10</v>
      </c>
      <c r="J7" s="122">
        <v>9</v>
      </c>
    </row>
    <row r="8" spans="2:10" s="118" customFormat="1" ht="17.25" customHeight="1">
      <c r="B8" s="170" t="s">
        <v>390</v>
      </c>
      <c r="C8" s="170"/>
      <c r="D8" s="120">
        <v>2001</v>
      </c>
      <c r="F8" s="171">
        <v>154</v>
      </c>
      <c r="G8" s="122">
        <v>27</v>
      </c>
      <c r="H8" s="122">
        <v>27</v>
      </c>
      <c r="I8" s="122">
        <v>14</v>
      </c>
      <c r="J8" s="122">
        <v>13</v>
      </c>
    </row>
    <row r="9" spans="2:10" s="118" customFormat="1" ht="17.25" customHeight="1">
      <c r="B9" s="170" t="s">
        <v>391</v>
      </c>
      <c r="C9" s="170"/>
      <c r="D9" s="120">
        <v>2002</v>
      </c>
      <c r="F9" s="171">
        <v>165</v>
      </c>
      <c r="G9" s="122">
        <v>20</v>
      </c>
      <c r="H9" s="122">
        <v>21</v>
      </c>
      <c r="I9" s="122">
        <v>11</v>
      </c>
      <c r="J9" s="122">
        <v>10</v>
      </c>
    </row>
    <row r="10" spans="2:10" s="118" customFormat="1" ht="17.25" customHeight="1">
      <c r="B10" s="170" t="s">
        <v>392</v>
      </c>
      <c r="C10" s="170"/>
      <c r="D10" s="120">
        <v>2003</v>
      </c>
      <c r="E10" s="119"/>
      <c r="F10" s="171">
        <v>169</v>
      </c>
      <c r="G10" s="122">
        <v>27</v>
      </c>
      <c r="H10" s="122">
        <v>27</v>
      </c>
      <c r="I10" s="122">
        <v>15</v>
      </c>
      <c r="J10" s="122">
        <v>12</v>
      </c>
    </row>
    <row r="11" spans="2:10" s="124" customFormat="1" ht="17.25" customHeight="1">
      <c r="B11" s="172" t="s">
        <v>393</v>
      </c>
      <c r="C11" s="172"/>
      <c r="D11" s="126">
        <v>2004</v>
      </c>
      <c r="F11" s="128">
        <v>157</v>
      </c>
      <c r="G11" s="128">
        <v>25</v>
      </c>
      <c r="H11" s="128">
        <v>28</v>
      </c>
      <c r="I11" s="128">
        <v>14</v>
      </c>
      <c r="J11" s="128">
        <v>14</v>
      </c>
    </row>
    <row r="12" spans="6:10" s="118" customFormat="1" ht="17.25" customHeight="1">
      <c r="F12" s="171" t="s">
        <v>394</v>
      </c>
      <c r="G12" s="122"/>
      <c r="H12" s="122"/>
      <c r="I12" s="122"/>
      <c r="J12" s="122"/>
    </row>
    <row r="13" spans="2:10" s="118" customFormat="1" ht="17.25" customHeight="1">
      <c r="B13" s="120" t="s">
        <v>395</v>
      </c>
      <c r="C13" s="173" t="s">
        <v>396</v>
      </c>
      <c r="D13" s="173"/>
      <c r="F13" s="171">
        <v>46</v>
      </c>
      <c r="G13" s="122">
        <v>13</v>
      </c>
      <c r="H13" s="122">
        <v>13</v>
      </c>
      <c r="I13" s="122">
        <v>7</v>
      </c>
      <c r="J13" s="122">
        <v>6</v>
      </c>
    </row>
    <row r="14" spans="2:10" s="118" customFormat="1" ht="17.25" customHeight="1">
      <c r="B14" s="120" t="s">
        <v>397</v>
      </c>
      <c r="C14" s="174" t="s">
        <v>398</v>
      </c>
      <c r="D14" s="174"/>
      <c r="F14" s="171">
        <v>35</v>
      </c>
      <c r="G14" s="122">
        <v>3</v>
      </c>
      <c r="H14" s="122">
        <v>3</v>
      </c>
      <c r="I14" s="122">
        <v>2</v>
      </c>
      <c r="J14" s="122">
        <v>1</v>
      </c>
    </row>
    <row r="15" spans="2:10" s="118" customFormat="1" ht="17.25" customHeight="1">
      <c r="B15" s="120" t="s">
        <v>399</v>
      </c>
      <c r="C15" s="174" t="s">
        <v>398</v>
      </c>
      <c r="D15" s="174"/>
      <c r="F15" s="171">
        <v>33</v>
      </c>
      <c r="G15" s="122">
        <v>4</v>
      </c>
      <c r="H15" s="122">
        <v>4</v>
      </c>
      <c r="I15" s="122">
        <v>2</v>
      </c>
      <c r="J15" s="122">
        <v>2</v>
      </c>
    </row>
    <row r="16" spans="2:10" s="118" customFormat="1" ht="17.25" customHeight="1">
      <c r="B16" s="120" t="s">
        <v>400</v>
      </c>
      <c r="C16" s="174" t="s">
        <v>398</v>
      </c>
      <c r="D16" s="174"/>
      <c r="F16" s="171">
        <v>23</v>
      </c>
      <c r="G16" s="122">
        <v>5</v>
      </c>
      <c r="H16" s="122">
        <v>8</v>
      </c>
      <c r="I16" s="122">
        <v>3</v>
      </c>
      <c r="J16" s="122">
        <v>5</v>
      </c>
    </row>
    <row r="17" spans="2:10" s="118" customFormat="1" ht="17.25" customHeight="1">
      <c r="B17" s="120" t="s">
        <v>401</v>
      </c>
      <c r="C17" s="174" t="s">
        <v>402</v>
      </c>
      <c r="D17" s="174"/>
      <c r="F17" s="171">
        <v>20</v>
      </c>
      <c r="G17" s="122" t="s">
        <v>212</v>
      </c>
      <c r="H17" s="122" t="s">
        <v>212</v>
      </c>
      <c r="I17" s="122" t="s">
        <v>212</v>
      </c>
      <c r="J17" s="122" t="s">
        <v>212</v>
      </c>
    </row>
    <row r="18" spans="3:8" s="118" customFormat="1" ht="6" customHeight="1" thickBot="1">
      <c r="C18" s="173"/>
      <c r="D18" s="173"/>
      <c r="F18" s="175"/>
      <c r="H18" s="118" t="s">
        <v>403</v>
      </c>
    </row>
    <row r="19" spans="1:10" ht="13.5">
      <c r="A19" s="132" t="s">
        <v>404</v>
      </c>
      <c r="B19" s="133"/>
      <c r="C19" s="133"/>
      <c r="D19" s="133"/>
      <c r="E19" s="133"/>
      <c r="F19" s="133"/>
      <c r="G19" s="133"/>
      <c r="H19" s="133"/>
      <c r="I19" s="133"/>
      <c r="J19" s="133"/>
    </row>
    <row r="26" ht="5.2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6" customHeight="1"/>
  </sheetData>
  <sheetProtection/>
  <mergeCells count="12">
    <mergeCell ref="C13:D13"/>
    <mergeCell ref="C14:D14"/>
    <mergeCell ref="C15:D15"/>
    <mergeCell ref="C16:D16"/>
    <mergeCell ref="C17:D17"/>
    <mergeCell ref="C18:D18"/>
    <mergeCell ref="A4:E5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I22" sqref="I22"/>
    </sheetView>
  </sheetViews>
  <sheetFormatPr defaultColWidth="9.00390625" defaultRowHeight="13.5"/>
  <cols>
    <col min="1" max="1" width="0.6171875" style="1" customWidth="1"/>
    <col min="2" max="2" width="8.25390625" style="1" customWidth="1"/>
    <col min="3" max="3" width="7.50390625" style="1" customWidth="1"/>
    <col min="4" max="4" width="0.6171875" style="1" customWidth="1"/>
    <col min="5" max="8" width="7.50390625" style="1" customWidth="1"/>
    <col min="9" max="9" width="0.875" style="1" customWidth="1"/>
    <col min="10" max="10" width="15.00390625" style="1" customWidth="1"/>
    <col min="11" max="11" width="0.875" style="1" customWidth="1"/>
    <col min="12" max="15" width="7.50390625" style="1" customWidth="1"/>
    <col min="16" max="16384" width="9.00390625" style="1" customWidth="1"/>
  </cols>
  <sheetData>
    <row r="1" spans="5:6" ht="17.25">
      <c r="E1" s="30" t="s">
        <v>405</v>
      </c>
      <c r="F1" s="30"/>
    </row>
    <row r="3" spans="1:2" ht="14.25" thickBot="1">
      <c r="A3" s="3" t="s">
        <v>406</v>
      </c>
      <c r="B3" s="31"/>
    </row>
    <row r="4" spans="1:15" ht="14.25" thickTop="1">
      <c r="A4" s="32" t="s">
        <v>1</v>
      </c>
      <c r="B4" s="38"/>
      <c r="C4" s="38"/>
      <c r="D4" s="39"/>
      <c r="E4" s="176" t="s">
        <v>407</v>
      </c>
      <c r="F4" s="104"/>
      <c r="G4" s="176" t="s">
        <v>408</v>
      </c>
      <c r="H4" s="104"/>
      <c r="I4" s="37" t="s">
        <v>1</v>
      </c>
      <c r="J4" s="38"/>
      <c r="K4" s="39"/>
      <c r="L4" s="176" t="s">
        <v>407</v>
      </c>
      <c r="M4" s="104"/>
      <c r="N4" s="176" t="s">
        <v>408</v>
      </c>
      <c r="O4" s="104"/>
    </row>
    <row r="5" spans="1:15" ht="13.5">
      <c r="A5" s="40"/>
      <c r="B5" s="40"/>
      <c r="C5" s="40"/>
      <c r="D5" s="41"/>
      <c r="E5" s="177" t="s">
        <v>409</v>
      </c>
      <c r="F5" s="178" t="s">
        <v>256</v>
      </c>
      <c r="G5" s="177" t="s">
        <v>409</v>
      </c>
      <c r="H5" s="177" t="s">
        <v>256</v>
      </c>
      <c r="I5" s="46"/>
      <c r="J5" s="40"/>
      <c r="K5" s="41"/>
      <c r="L5" s="177" t="s">
        <v>409</v>
      </c>
      <c r="M5" s="177" t="s">
        <v>256</v>
      </c>
      <c r="N5" s="177" t="s">
        <v>409</v>
      </c>
      <c r="O5" s="177" t="s">
        <v>256</v>
      </c>
    </row>
    <row r="6" spans="1:11" ht="6" customHeight="1">
      <c r="A6" s="179"/>
      <c r="B6" s="179"/>
      <c r="C6" s="179"/>
      <c r="D6" s="179"/>
      <c r="E6" s="82"/>
      <c r="I6" s="180"/>
      <c r="J6" s="181"/>
      <c r="K6" s="182"/>
    </row>
    <row r="7" spans="1:15" s="50" customFormat="1" ht="17.25" customHeight="1">
      <c r="A7" s="183"/>
      <c r="B7" s="184" t="s">
        <v>410</v>
      </c>
      <c r="C7" s="4" t="s">
        <v>411</v>
      </c>
      <c r="D7" s="183"/>
      <c r="E7" s="64">
        <v>348</v>
      </c>
      <c r="F7" s="69">
        <v>146213</v>
      </c>
      <c r="G7" s="69">
        <v>16</v>
      </c>
      <c r="H7" s="69">
        <v>8802</v>
      </c>
      <c r="I7" s="185"/>
      <c r="J7" s="62" t="s">
        <v>412</v>
      </c>
      <c r="K7" s="186"/>
      <c r="L7" s="69">
        <v>9</v>
      </c>
      <c r="M7" s="69">
        <v>4152</v>
      </c>
      <c r="N7" s="69" t="s">
        <v>0</v>
      </c>
      <c r="O7" s="69" t="s">
        <v>0</v>
      </c>
    </row>
    <row r="8" spans="1:15" s="50" customFormat="1" ht="17.25" customHeight="1">
      <c r="A8" s="183"/>
      <c r="B8" s="187" t="s">
        <v>213</v>
      </c>
      <c r="C8" s="4">
        <v>2000</v>
      </c>
      <c r="D8" s="183"/>
      <c r="E8" s="64">
        <v>326</v>
      </c>
      <c r="F8" s="69">
        <v>141674</v>
      </c>
      <c r="G8" s="69">
        <v>13</v>
      </c>
      <c r="H8" s="69">
        <v>7492</v>
      </c>
      <c r="I8" s="185"/>
      <c r="J8" s="62" t="s">
        <v>413</v>
      </c>
      <c r="K8" s="186"/>
      <c r="L8" s="69">
        <v>1</v>
      </c>
      <c r="M8" s="69">
        <v>320</v>
      </c>
      <c r="N8" s="69" t="s">
        <v>0</v>
      </c>
      <c r="O8" s="69" t="s">
        <v>0</v>
      </c>
    </row>
    <row r="9" spans="1:15" s="50" customFormat="1" ht="17.25" customHeight="1">
      <c r="A9" s="183"/>
      <c r="B9" s="187" t="s">
        <v>214</v>
      </c>
      <c r="C9" s="4">
        <v>2001</v>
      </c>
      <c r="D9" s="183"/>
      <c r="E9" s="64">
        <v>340</v>
      </c>
      <c r="F9" s="69">
        <v>149835</v>
      </c>
      <c r="G9" s="69">
        <v>9</v>
      </c>
      <c r="H9" s="69">
        <v>5856</v>
      </c>
      <c r="I9" s="185"/>
      <c r="J9" s="62" t="s">
        <v>414</v>
      </c>
      <c r="K9" s="186"/>
      <c r="L9" s="69">
        <v>1</v>
      </c>
      <c r="M9" s="69">
        <v>12</v>
      </c>
      <c r="N9" s="69" t="s">
        <v>0</v>
      </c>
      <c r="O9" s="69" t="s">
        <v>0</v>
      </c>
    </row>
    <row r="10" spans="1:15" s="50" customFormat="1" ht="17.25" customHeight="1">
      <c r="A10" s="183"/>
      <c r="B10" s="187" t="s">
        <v>247</v>
      </c>
      <c r="C10" s="4">
        <v>2002</v>
      </c>
      <c r="D10" s="183"/>
      <c r="E10" s="64">
        <v>306</v>
      </c>
      <c r="F10" s="69">
        <v>140855</v>
      </c>
      <c r="G10" s="69">
        <v>8</v>
      </c>
      <c r="H10" s="69">
        <v>5739</v>
      </c>
      <c r="I10" s="185"/>
      <c r="J10" s="62" t="s">
        <v>266</v>
      </c>
      <c r="K10" s="186"/>
      <c r="L10" s="69">
        <v>2</v>
      </c>
      <c r="M10" s="69">
        <v>860</v>
      </c>
      <c r="N10" s="69" t="s">
        <v>0</v>
      </c>
      <c r="O10" s="69" t="s">
        <v>0</v>
      </c>
    </row>
    <row r="11" spans="1:15" s="50" customFormat="1" ht="17.25" customHeight="1">
      <c r="A11" s="183"/>
      <c r="B11" s="188" t="s">
        <v>216</v>
      </c>
      <c r="C11" s="189">
        <v>2003</v>
      </c>
      <c r="D11" s="190"/>
      <c r="E11" s="53">
        <v>344</v>
      </c>
      <c r="F11" s="54">
        <v>159474</v>
      </c>
      <c r="G11" s="54">
        <v>5</v>
      </c>
      <c r="H11" s="54">
        <v>2822</v>
      </c>
      <c r="I11" s="185"/>
      <c r="J11" s="62" t="s">
        <v>268</v>
      </c>
      <c r="K11" s="186"/>
      <c r="L11" s="69" t="s">
        <v>0</v>
      </c>
      <c r="M11" s="69" t="s">
        <v>0</v>
      </c>
      <c r="N11" s="69" t="s">
        <v>0</v>
      </c>
      <c r="O11" s="69" t="s">
        <v>0</v>
      </c>
    </row>
    <row r="12" spans="1:15" s="50" customFormat="1" ht="17.25" customHeight="1">
      <c r="A12" s="183"/>
      <c r="B12" s="183"/>
      <c r="C12" s="183"/>
      <c r="D12" s="183"/>
      <c r="E12" s="64"/>
      <c r="F12" s="69"/>
      <c r="G12" s="69"/>
      <c r="H12" s="69"/>
      <c r="I12" s="185"/>
      <c r="J12" s="62" t="s">
        <v>415</v>
      </c>
      <c r="K12" s="186"/>
      <c r="L12" s="69">
        <v>3</v>
      </c>
      <c r="M12" s="69">
        <v>780</v>
      </c>
      <c r="N12" s="69" t="s">
        <v>0</v>
      </c>
      <c r="O12" s="69" t="s">
        <v>0</v>
      </c>
    </row>
    <row r="13" spans="1:15" s="50" customFormat="1" ht="17.25" customHeight="1">
      <c r="A13" s="183"/>
      <c r="B13" s="191" t="s">
        <v>416</v>
      </c>
      <c r="C13" s="191"/>
      <c r="D13" s="183"/>
      <c r="E13" s="64" t="s">
        <v>0</v>
      </c>
      <c r="F13" s="192" t="s">
        <v>0</v>
      </c>
      <c r="G13" s="192" t="s">
        <v>0</v>
      </c>
      <c r="H13" s="193" t="s">
        <v>0</v>
      </c>
      <c r="I13" s="185"/>
      <c r="J13" s="62" t="s">
        <v>417</v>
      </c>
      <c r="K13" s="186"/>
      <c r="L13" s="69">
        <v>44</v>
      </c>
      <c r="M13" s="69">
        <v>11217</v>
      </c>
      <c r="N13" s="69" t="s">
        <v>212</v>
      </c>
      <c r="O13" s="69" t="s">
        <v>212</v>
      </c>
    </row>
    <row r="14" spans="1:15" s="50" customFormat="1" ht="17.25" customHeight="1">
      <c r="A14" s="183"/>
      <c r="B14" s="191" t="s">
        <v>418</v>
      </c>
      <c r="C14" s="191"/>
      <c r="D14" s="183"/>
      <c r="E14" s="64">
        <v>2</v>
      </c>
      <c r="F14" s="192">
        <v>2420</v>
      </c>
      <c r="G14" s="192" t="s">
        <v>0</v>
      </c>
      <c r="H14" s="69" t="s">
        <v>0</v>
      </c>
      <c r="I14" s="185"/>
      <c r="J14" s="62" t="s">
        <v>419</v>
      </c>
      <c r="K14" s="186"/>
      <c r="L14" s="69" t="s">
        <v>0</v>
      </c>
      <c r="M14" s="69" t="s">
        <v>212</v>
      </c>
      <c r="N14" s="69" t="s">
        <v>212</v>
      </c>
      <c r="O14" s="69" t="s">
        <v>212</v>
      </c>
    </row>
    <row r="15" spans="1:15" s="50" customFormat="1" ht="17.25" customHeight="1">
      <c r="A15" s="183"/>
      <c r="B15" s="191" t="s">
        <v>269</v>
      </c>
      <c r="C15" s="191"/>
      <c r="D15" s="183"/>
      <c r="E15" s="64">
        <v>274</v>
      </c>
      <c r="F15" s="69">
        <v>136545</v>
      </c>
      <c r="G15" s="69">
        <v>5</v>
      </c>
      <c r="H15" s="69">
        <v>2822</v>
      </c>
      <c r="I15" s="185"/>
      <c r="J15" s="62" t="s">
        <v>420</v>
      </c>
      <c r="K15" s="186"/>
      <c r="L15" s="69" t="s">
        <v>212</v>
      </c>
      <c r="M15" s="69" t="s">
        <v>212</v>
      </c>
      <c r="N15" s="69" t="s">
        <v>0</v>
      </c>
      <c r="O15" s="69" t="s">
        <v>0</v>
      </c>
    </row>
    <row r="16" spans="1:15" s="50" customFormat="1" ht="17.25" customHeight="1">
      <c r="A16" s="183"/>
      <c r="B16" s="191" t="s">
        <v>421</v>
      </c>
      <c r="C16" s="191"/>
      <c r="D16" s="183"/>
      <c r="E16" s="64">
        <v>8</v>
      </c>
      <c r="F16" s="69">
        <v>3168</v>
      </c>
      <c r="G16" s="69" t="s">
        <v>0</v>
      </c>
      <c r="H16" s="69" t="s">
        <v>0</v>
      </c>
      <c r="I16" s="185"/>
      <c r="J16" s="194"/>
      <c r="K16" s="186"/>
      <c r="L16" s="69"/>
      <c r="M16" s="69"/>
      <c r="N16" s="69"/>
      <c r="O16" s="69"/>
    </row>
    <row r="17" spans="1:15" ht="6" customHeight="1" thickBot="1">
      <c r="A17" s="179"/>
      <c r="B17" s="179"/>
      <c r="C17" s="179"/>
      <c r="D17" s="179"/>
      <c r="E17" s="195"/>
      <c r="F17" s="70"/>
      <c r="G17" s="70"/>
      <c r="H17" s="70"/>
      <c r="I17" s="196"/>
      <c r="J17" s="197"/>
      <c r="K17" s="198"/>
      <c r="L17" s="70"/>
      <c r="M17" s="70"/>
      <c r="N17" s="70"/>
      <c r="O17" s="70"/>
    </row>
    <row r="18" spans="1:15" ht="13.5">
      <c r="A18" s="75" t="s">
        <v>404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</sheetData>
  <sheetProtection/>
  <mergeCells count="10">
    <mergeCell ref="B13:C13"/>
    <mergeCell ref="B14:C14"/>
    <mergeCell ref="B15:C15"/>
    <mergeCell ref="B16:C16"/>
    <mergeCell ref="A4:D5"/>
    <mergeCell ref="E4:F4"/>
    <mergeCell ref="G4:H4"/>
    <mergeCell ref="I4:K5"/>
    <mergeCell ref="L4:M4"/>
    <mergeCell ref="N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p24412</dc:creator>
  <cp:keywords/>
  <dc:description/>
  <cp:lastModifiedBy>Gifu</cp:lastModifiedBy>
  <dcterms:created xsi:type="dcterms:W3CDTF">2004-04-27T00:54:23Z</dcterms:created>
  <dcterms:modified xsi:type="dcterms:W3CDTF">2015-10-05T06:06:44Z</dcterms:modified>
  <cp:category/>
  <cp:version/>
  <cp:contentType/>
  <cp:contentStatus/>
</cp:coreProperties>
</file>