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drawings/drawing3.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firstSheet="10" activeTab="28"/>
  </bookViews>
  <sheets>
    <sheet name="22" sheetId="1" r:id="rId1"/>
    <sheet name="23" sheetId="2" r:id="rId2"/>
    <sheet name="24" sheetId="3" r:id="rId3"/>
    <sheet name="25" sheetId="4" r:id="rId4"/>
    <sheet name="26" sheetId="5" r:id="rId5"/>
    <sheet name="27" sheetId="6" r:id="rId6"/>
    <sheet name="28" sheetId="7" r:id="rId7"/>
    <sheet name="29" sheetId="8" r:id="rId8"/>
    <sheet name="30" sheetId="9" r:id="rId9"/>
    <sheet name="31" sheetId="10" r:id="rId10"/>
    <sheet name="32" sheetId="11" r:id="rId11"/>
    <sheet name="33" sheetId="12" r:id="rId12"/>
    <sheet name="34" sheetId="13" r:id="rId13"/>
    <sheet name="35" sheetId="14" r:id="rId14"/>
    <sheet name="36" sheetId="15" r:id="rId15"/>
    <sheet name="37" sheetId="16" r:id="rId16"/>
    <sheet name="38" sheetId="17" r:id="rId17"/>
    <sheet name="39(1)" sheetId="18" r:id="rId18"/>
    <sheet name="39(2)" sheetId="19" r:id="rId19"/>
    <sheet name="40" sheetId="20" r:id="rId20"/>
    <sheet name="41" sheetId="21" r:id="rId21"/>
    <sheet name="42" sheetId="22" r:id="rId22"/>
    <sheet name="43" sheetId="23" r:id="rId23"/>
    <sheet name="44" sheetId="24" r:id="rId24"/>
    <sheet name="45(1)" sheetId="25" r:id="rId25"/>
    <sheet name="45(2)" sheetId="26" r:id="rId26"/>
    <sheet name="46(1)" sheetId="27" r:id="rId27"/>
    <sheet name="46(2)" sheetId="28" r:id="rId28"/>
    <sheet name="47" sheetId="29" r:id="rId29"/>
  </sheets>
  <definedNames/>
  <calcPr fullCalcOnLoad="1"/>
</workbook>
</file>

<file path=xl/sharedStrings.xml><?xml version="1.0" encoding="utf-8"?>
<sst xmlns="http://schemas.openxmlformats.org/spreadsheetml/2006/main" count="2692" uniqueCount="624">
  <si>
    <t>-</t>
  </si>
  <si>
    <r>
      <t xml:space="preserve">  ３　　労　　　働　　   </t>
    </r>
    <r>
      <rPr>
        <sz val="18"/>
        <rFont val="ＭＳ 明朝"/>
        <family val="1"/>
      </rPr>
      <t>・</t>
    </r>
    <r>
      <rPr>
        <sz val="18"/>
        <rFont val="ＭＳ ゴシック"/>
        <family val="3"/>
      </rPr>
      <t>　　賃　　　金</t>
    </r>
  </si>
  <si>
    <t>　  　 　22．　労働力状態（８区分）、年齢　 　   （５歳階級）、男女別15歳以上人口</t>
  </si>
  <si>
    <t>　注：総計には、労働状態「不詳」を含む。</t>
  </si>
  <si>
    <t>　単位：人、％</t>
  </si>
  <si>
    <t>　　平成12年（2000）10月１日</t>
  </si>
  <si>
    <t>区分</t>
  </si>
  <si>
    <t>総数</t>
  </si>
  <si>
    <t>労働力人口</t>
  </si>
  <si>
    <t>非労働力人口</t>
  </si>
  <si>
    <t>労働力率</t>
  </si>
  <si>
    <t>完全失業率</t>
  </si>
  <si>
    <t>就業者</t>
  </si>
  <si>
    <t>完全失業者</t>
  </si>
  <si>
    <t>家事</t>
  </si>
  <si>
    <t>通学</t>
  </si>
  <si>
    <t>その他</t>
  </si>
  <si>
    <t>主に仕事</t>
  </si>
  <si>
    <t>家事のほか仕事</t>
  </si>
  <si>
    <t>通学のかたわら仕事</t>
  </si>
  <si>
    <t>休業者</t>
  </si>
  <si>
    <t>15～19</t>
  </si>
  <si>
    <t>歳</t>
  </si>
  <si>
    <t>20～24</t>
  </si>
  <si>
    <t>25～29</t>
  </si>
  <si>
    <t>30～34</t>
  </si>
  <si>
    <t>35～39</t>
  </si>
  <si>
    <t>40～44</t>
  </si>
  <si>
    <t>45～49</t>
  </si>
  <si>
    <t>50～54</t>
  </si>
  <si>
    <t>55～59</t>
  </si>
  <si>
    <t>60～64</t>
  </si>
  <si>
    <t>65～69</t>
  </si>
  <si>
    <t>70～74</t>
  </si>
  <si>
    <t>75～79</t>
  </si>
  <si>
    <t>80～84</t>
  </si>
  <si>
    <t>85歳以上</t>
  </si>
  <si>
    <t>男</t>
  </si>
  <si>
    <t>15～19</t>
  </si>
  <si>
    <t>女</t>
  </si>
  <si>
    <t>　資料：総務省統計局「平成12年国勢調査」</t>
  </si>
  <si>
    <t xml:space="preserve">   23．産業（大分類）、年齢（５歳階級）、 　男女別15歳以上就業者数</t>
  </si>
  <si>
    <t>　平成12年（2000）10月１日</t>
  </si>
  <si>
    <t>農業</t>
  </si>
  <si>
    <t>林業</t>
  </si>
  <si>
    <t>漁業</t>
  </si>
  <si>
    <t>鉱業</t>
  </si>
  <si>
    <t>建設業</t>
  </si>
  <si>
    <t>製造業</t>
  </si>
  <si>
    <t>電気・ガス・熱供給・　　水道業</t>
  </si>
  <si>
    <t>運輸・　　　通信業</t>
  </si>
  <si>
    <t>卸売・　　　小売業,　　　飲食店</t>
  </si>
  <si>
    <t>金融・　　　保険業</t>
  </si>
  <si>
    <t>不動産業</t>
  </si>
  <si>
    <t>サービス業</t>
  </si>
  <si>
    <t>公務　　　（他に分類されないもの）</t>
  </si>
  <si>
    <t>分類不能　の産業</t>
  </si>
  <si>
    <t>(再掲)実数</t>
  </si>
  <si>
    <t>割合</t>
  </si>
  <si>
    <t>第１次産業</t>
  </si>
  <si>
    <t>第２次産業</t>
  </si>
  <si>
    <t>第３次産業</t>
  </si>
  <si>
    <t>第１次　　産　　業</t>
  </si>
  <si>
    <t>第２次　　産　　業</t>
  </si>
  <si>
    <t>第３次　　産　　業</t>
  </si>
  <si>
    <t>15～19</t>
  </si>
  <si>
    <t>20～24</t>
  </si>
  <si>
    <t>25～29</t>
  </si>
  <si>
    <t>30～34</t>
  </si>
  <si>
    <t>35～39</t>
  </si>
  <si>
    <t>40～44</t>
  </si>
  <si>
    <t>45～49</t>
  </si>
  <si>
    <t>50～54</t>
  </si>
  <si>
    <t>55～59</t>
  </si>
  <si>
    <t>60～64</t>
  </si>
  <si>
    <t>65～69</t>
  </si>
  <si>
    <t>70～74</t>
  </si>
  <si>
    <t>75～79</t>
  </si>
  <si>
    <t>80～84</t>
  </si>
  <si>
    <t>15～19</t>
  </si>
  <si>
    <t>　24．産業（大分類）、就業の状態（４区分）、男女別15歳以上就業者数</t>
  </si>
  <si>
    <t>　単位：人</t>
  </si>
  <si>
    <t>　　　　平成12年(2000）10月１日</t>
  </si>
  <si>
    <t>家　事　の　　　ほか仕事</t>
  </si>
  <si>
    <t>通学のかた　　　わら仕事</t>
  </si>
  <si>
    <t>電気・ガス・熱供給・水道業</t>
  </si>
  <si>
    <t>運輸・通信業</t>
  </si>
  <si>
    <t>卸売・小売業、飲食店</t>
  </si>
  <si>
    <t>金融・保険業</t>
  </si>
  <si>
    <t>公務（他に分類されないもの）</t>
  </si>
  <si>
    <t>分類不能の産業</t>
  </si>
  <si>
    <t>　　25．産業（大分類）、従業上の地位（５区分）、男女別15歳以上就業者数</t>
  </si>
  <si>
    <t>　注：総数には、従業上の地位「不詳」を含む。</t>
  </si>
  <si>
    <t>　　　　　　平成12年(2000)10月１日</t>
  </si>
  <si>
    <t>雇用者</t>
  </si>
  <si>
    <t>役員</t>
  </si>
  <si>
    <t>雇 人 の　　　ある業主</t>
  </si>
  <si>
    <t>雇 人 の　　ない業主</t>
  </si>
  <si>
    <t>家族従業者</t>
  </si>
  <si>
    <t>家庭内職業</t>
  </si>
  <si>
    <t>（再　掲）</t>
  </si>
  <si>
    <t>第２次産業</t>
  </si>
  <si>
    <t>第３次産業</t>
  </si>
  <si>
    <r>
      <t xml:space="preserve"> 　 26．在学か否かの別</t>
    </r>
    <r>
      <rPr>
        <sz val="14"/>
        <rFont val="ＭＳ 明朝"/>
        <family val="1"/>
      </rPr>
      <t>・</t>
    </r>
    <r>
      <rPr>
        <sz val="14"/>
        <rFont val="ＭＳ ゴシック"/>
        <family val="3"/>
      </rPr>
      <t>最終卒業学校の種類（６区分）、労働力状態　（３区分）、産業（大分類）、男女別15歳以上人口（雇用者特掲）　</t>
    </r>
  </si>
  <si>
    <t>　注：１　労働力状態「不詳」を含む。</t>
  </si>
  <si>
    <t>　　　２　最終卒業学校の種類「不詳」を含む。</t>
  </si>
  <si>
    <t>　　　３　「役員」を含む。</t>
  </si>
  <si>
    <t>　　　　　平成12年(2000）10月１日</t>
  </si>
  <si>
    <t>総数</t>
  </si>
  <si>
    <t>（再掲）雇用者（注３）</t>
  </si>
  <si>
    <t>卒業者</t>
  </si>
  <si>
    <t>在学者</t>
  </si>
  <si>
    <t>未就学者</t>
  </si>
  <si>
    <t>未就学者</t>
  </si>
  <si>
    <t>総数（注2）</t>
  </si>
  <si>
    <t>小学校・中学校</t>
  </si>
  <si>
    <t>高校・旧中</t>
  </si>
  <si>
    <t>短大・高専</t>
  </si>
  <si>
    <t>大学・大学院</t>
  </si>
  <si>
    <t>総数（注2）</t>
  </si>
  <si>
    <t>総　   数</t>
  </si>
  <si>
    <t>（注１）</t>
  </si>
  <si>
    <t>-</t>
  </si>
  <si>
    <t>-</t>
  </si>
  <si>
    <t xml:space="preserve">     　27．一般職業紹介    状況（学卒・パートタイムを除く）</t>
  </si>
  <si>
    <t>　注：１　平均値のため合計は一致しないものもある。</t>
  </si>
  <si>
    <t>　　　２　平成10年度以前の求人数の合計には共用求人を含む。</t>
  </si>
  <si>
    <t>年度平均</t>
  </si>
  <si>
    <t>求職者数</t>
  </si>
  <si>
    <t>求人数</t>
  </si>
  <si>
    <t>ｃ就職件数</t>
  </si>
  <si>
    <t>求人倍率（ｂ/ａ )</t>
  </si>
  <si>
    <t>就職率（ｃ/ａ）</t>
  </si>
  <si>
    <t>新規</t>
  </si>
  <si>
    <t>ａ有効</t>
  </si>
  <si>
    <t>ｂ有効</t>
  </si>
  <si>
    <t>計</t>
  </si>
  <si>
    <t>うち男</t>
  </si>
  <si>
    <t>うち女</t>
  </si>
  <si>
    <t>人</t>
  </si>
  <si>
    <t>件</t>
  </si>
  <si>
    <t>倍</t>
  </si>
  <si>
    <t>％</t>
  </si>
  <si>
    <t>平成10年度</t>
  </si>
  <si>
    <t>FY1998</t>
  </si>
  <si>
    <t>　　11　　</t>
  </si>
  <si>
    <t>…</t>
  </si>
  <si>
    <t>　　12　　</t>
  </si>
  <si>
    <t>　　13　　</t>
  </si>
  <si>
    <t>　　14　　</t>
  </si>
  <si>
    <t>４～６月</t>
  </si>
  <si>
    <t>平　均</t>
  </si>
  <si>
    <t>７～９月</t>
  </si>
  <si>
    <t>10～12月</t>
  </si>
  <si>
    <t>１～３月</t>
  </si>
  <si>
    <t>　資料：岐阜労働局職業安定課</t>
  </si>
  <si>
    <t xml:space="preserve">       　　　28．日雇職業　　紹介状況　　</t>
  </si>
  <si>
    <t>　注：平均値のため合計は一致しないものもある。</t>
  </si>
  <si>
    <t xml:space="preserve">  年度平均</t>
  </si>
  <si>
    <t>求職者数</t>
  </si>
  <si>
    <t>就労実人員</t>
  </si>
  <si>
    <t>就労延数</t>
  </si>
  <si>
    <t>不就労延数</t>
  </si>
  <si>
    <t>月間有効</t>
  </si>
  <si>
    <t>29．パートタイム　　職業紹介状況</t>
  </si>
  <si>
    <t>　単位：件、人</t>
  </si>
  <si>
    <t>　　月平均</t>
  </si>
  <si>
    <t>新規求職申込件数</t>
  </si>
  <si>
    <t>月間有効求職者数</t>
  </si>
  <si>
    <t>就職件数</t>
  </si>
  <si>
    <t>新規求人数</t>
  </si>
  <si>
    <t>月間有効求人数</t>
  </si>
  <si>
    <t>女子</t>
  </si>
  <si>
    <t>常用的</t>
  </si>
  <si>
    <t>臨時的</t>
  </si>
  <si>
    <t xml:space="preserve"> 　   　30．新　規　学　卒　者　  の　就　職　状　況</t>
  </si>
  <si>
    <t>　　　 ３月卒業</t>
  </si>
  <si>
    <t>中学校</t>
  </si>
  <si>
    <t>高等学校</t>
  </si>
  <si>
    <t>他県から　の求人数</t>
  </si>
  <si>
    <t>就職者数</t>
  </si>
  <si>
    <t>充足数</t>
  </si>
  <si>
    <t>他県からの　　求  人  数</t>
  </si>
  <si>
    <t>自県管外　　への就職</t>
  </si>
  <si>
    <t>他県への　　　就　　職</t>
  </si>
  <si>
    <t>自県管外　　　　への就職</t>
  </si>
  <si>
    <t>他県への　　　　就      職</t>
  </si>
  <si>
    <t>平成11年</t>
  </si>
  <si>
    <t>　　12　</t>
  </si>
  <si>
    <t>　　13　</t>
  </si>
  <si>
    <t>　　14　</t>
  </si>
  <si>
    <t xml:space="preserve">　　15  </t>
  </si>
  <si>
    <t>　31．中　高　年　齢　者　職　業　　紹　介　状　況（学卒、パートタイムを除く）　</t>
  </si>
  <si>
    <t>　単位：件</t>
  </si>
  <si>
    <t>　　　　月平均</t>
  </si>
  <si>
    <t>新規求職者申込件数</t>
  </si>
  <si>
    <t>月間有効    求職件数</t>
  </si>
  <si>
    <t>紹介件数</t>
  </si>
  <si>
    <t>就職</t>
  </si>
  <si>
    <t>件数</t>
  </si>
  <si>
    <t>就職率（％）</t>
  </si>
  <si>
    <t>手帳発給件数</t>
  </si>
  <si>
    <t>月末現在措置を受けている者</t>
  </si>
  <si>
    <t>手帳失効件数</t>
  </si>
  <si>
    <t>手帳発給者以外の者の職業訓練指示件数</t>
  </si>
  <si>
    <t>常用</t>
  </si>
  <si>
    <t>中　　高　年齢者</t>
  </si>
  <si>
    <t>職場適　　応訓練</t>
  </si>
  <si>
    <t>就職に　　よるもの</t>
  </si>
  <si>
    <t>　　32．　障　　害　　者　　の</t>
  </si>
  <si>
    <t>職　　業　　紹　　介　　状　　況</t>
  </si>
  <si>
    <t>　注：平成11年度まで、身体－第１種登録者、知的・精神・その他－第２種登録者</t>
  </si>
  <si>
    <t>新規求職申込件数</t>
  </si>
  <si>
    <t>就　　職　　件　　数</t>
  </si>
  <si>
    <t>新　規　登　録　者</t>
  </si>
  <si>
    <t>年　　度　　末　　現　　在　　登　　録　　者　　数</t>
  </si>
  <si>
    <t>合　　　　　計</t>
  </si>
  <si>
    <t>求　職　中　の　者</t>
  </si>
  <si>
    <t>就　職　中　の　者</t>
  </si>
  <si>
    <t>保　留　中　の　者</t>
  </si>
  <si>
    <t>身体</t>
  </si>
  <si>
    <t>知的</t>
  </si>
  <si>
    <t>精神</t>
  </si>
  <si>
    <t>その他</t>
  </si>
  <si>
    <t xml:space="preserve"> 　11　　</t>
  </si>
  <si>
    <t>平成12年度</t>
  </si>
  <si>
    <t>FY2000</t>
  </si>
  <si>
    <t xml:space="preserve"> 14　</t>
  </si>
  <si>
    <r>
      <t xml:space="preserve">  33．中学</t>
    </r>
    <r>
      <rPr>
        <sz val="14"/>
        <rFont val="ＭＳ 明朝"/>
        <family val="1"/>
      </rPr>
      <t>・</t>
    </r>
    <r>
      <rPr>
        <sz val="14"/>
        <rFont val="ＭＳ ゴシック"/>
        <family val="3"/>
      </rPr>
      <t>高校卒業者の地域別受入送出状況</t>
    </r>
  </si>
  <si>
    <t xml:space="preserve">３月卒業 </t>
  </si>
  <si>
    <t>中学卒業者</t>
  </si>
  <si>
    <t>高校卒業者</t>
  </si>
  <si>
    <t>平成13年（2001）</t>
  </si>
  <si>
    <t>14（2002）</t>
  </si>
  <si>
    <t>15（2003）</t>
  </si>
  <si>
    <t>受入数</t>
  </si>
  <si>
    <t>送出数</t>
  </si>
  <si>
    <t>全国</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</si>
  <si>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</si>
  <si>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</si>
  <si>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</si>
  <si>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</si>
  <si>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</si>
  <si>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</si>
  <si>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</si>
  <si>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</si>
  <si>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</si>
  <si>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</si>
  <si>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</si>
  <si>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</si>
  <si>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</si>
  <si>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</si>
  <si>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</si>
  <si>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</si>
  <si>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</si>
  <si>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</si>
  <si>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</si>
  <si>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</si>
  <si>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</si>
  <si>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</si>
  <si>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</si>
  <si>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</si>
  <si>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</si>
  <si>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</si>
  <si>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</si>
  <si>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</si>
  <si>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</si>
  <si>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</si>
  <si>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</si>
  <si>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</si>
  <si>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</si>
  <si>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</si>
  <si>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</si>
  <si>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</si>
  <si>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</si>
  <si>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</si>
  <si>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</si>
  <si>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</si>
  <si>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</si>
  <si>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</si>
  <si>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</si>
  <si>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</si>
  <si>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</si>
  <si>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</si>
  <si>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　資料：岐阜労働局職業安定課</t>
  </si>
  <si>
    <t>34．産業別雇用保険適用事業所数、被保険者数</t>
  </si>
  <si>
    <t>事業所数</t>
  </si>
  <si>
    <t>被保険者数</t>
  </si>
  <si>
    <t>平 　成 　11 　年</t>
  </si>
  <si>
    <t>食料品・たばこ製造業</t>
  </si>
  <si>
    <t xml:space="preserve"> 　　　 　12</t>
  </si>
  <si>
    <t>繊維関係工業</t>
  </si>
  <si>
    <t>木材・家具関係製造業</t>
  </si>
  <si>
    <t xml:space="preserve"> 　　　　 13</t>
  </si>
  <si>
    <t>パルプ・出版関係工業</t>
  </si>
  <si>
    <t>化学関係工業</t>
  </si>
  <si>
    <t xml:space="preserve"> 　　　　 14</t>
  </si>
  <si>
    <t>窯業・土石製品製造業</t>
  </si>
  <si>
    <t>鉄鋼業</t>
  </si>
  <si>
    <t xml:space="preserve"> 　　　　 15</t>
  </si>
  <si>
    <t>非鉄金属製造業</t>
  </si>
  <si>
    <t>金属製品製造業</t>
  </si>
  <si>
    <t>機械器具関係製造業</t>
  </si>
  <si>
    <t>その他の製造業</t>
  </si>
  <si>
    <t>電気・ガス・熱供給・水道業</t>
  </si>
  <si>
    <t>情報通信業</t>
  </si>
  <si>
    <t>運輸業</t>
  </si>
  <si>
    <t>卸売・小売業</t>
  </si>
  <si>
    <t>金融・保険業，不動産業</t>
  </si>
  <si>
    <t>飲食店，宿泊業</t>
  </si>
  <si>
    <t>医療，福祉</t>
  </si>
  <si>
    <t>教育，学習支援業</t>
  </si>
  <si>
    <t>複合サービス事業</t>
  </si>
  <si>
    <t>公務</t>
  </si>
  <si>
    <t>分類不能</t>
  </si>
  <si>
    <t xml:space="preserve">35．雇 用 保 険 給 付 状 況 </t>
  </si>
  <si>
    <t>　月平均</t>
  </si>
  <si>
    <t>離職票提出件数</t>
  </si>
  <si>
    <t>受給資格決定件数</t>
  </si>
  <si>
    <t>受給者実人員</t>
  </si>
  <si>
    <t>支給額</t>
  </si>
  <si>
    <t>万円</t>
  </si>
  <si>
    <t>平成10年度</t>
  </si>
  <si>
    <t>36．産業別、規模別労働組合数、組合員数</t>
  </si>
  <si>
    <t>　　　平成14年(2002）６月30日</t>
  </si>
  <si>
    <t>総計</t>
  </si>
  <si>
    <t>29人以下</t>
  </si>
  <si>
    <t>30～99人</t>
  </si>
  <si>
    <t>100～299人</t>
  </si>
  <si>
    <t>300～499人</t>
  </si>
  <si>
    <t>500～999人</t>
  </si>
  <si>
    <t>1000人以上</t>
  </si>
  <si>
    <t>国公営等</t>
  </si>
  <si>
    <t>組合数</t>
  </si>
  <si>
    <t>組合　員数</t>
  </si>
  <si>
    <t>食料品、飲料・飼料等</t>
  </si>
  <si>
    <t>繊維工業</t>
  </si>
  <si>
    <t>衣服・その他の繊維製品</t>
  </si>
  <si>
    <t>木材・木製品</t>
  </si>
  <si>
    <t>家具・装備品</t>
  </si>
  <si>
    <t>パルプ・紙・紙加工品</t>
  </si>
  <si>
    <t>出版・印刷・同関連産業</t>
  </si>
  <si>
    <t>化学工業</t>
  </si>
  <si>
    <t>石油製品・石炭製品</t>
  </si>
  <si>
    <t>プラスチック製品</t>
  </si>
  <si>
    <t>ゴム製品</t>
  </si>
  <si>
    <t>窯業・土石製品</t>
  </si>
  <si>
    <t>非鉄金属</t>
  </si>
  <si>
    <t>金属製品</t>
  </si>
  <si>
    <t>一般機械器具</t>
  </si>
  <si>
    <t>電気機械器具</t>
  </si>
  <si>
    <t>輸送用機械器具</t>
  </si>
  <si>
    <t>精密機械器具</t>
  </si>
  <si>
    <t>その他の製造業</t>
  </si>
  <si>
    <t>電気業</t>
  </si>
  <si>
    <t>ガス業</t>
  </si>
  <si>
    <t>水道業</t>
  </si>
  <si>
    <t>鉄道業</t>
  </si>
  <si>
    <t>道路旅客運送業</t>
  </si>
  <si>
    <t>道路貨物運送業</t>
  </si>
  <si>
    <t>水運業</t>
  </si>
  <si>
    <t>郵便業・電気通信業</t>
  </si>
  <si>
    <t>卸売・小売業、飲食店</t>
  </si>
  <si>
    <t>金融・証券・保険業</t>
  </si>
  <si>
    <t>駐車場業、自動車整備業</t>
  </si>
  <si>
    <t>放送業</t>
  </si>
  <si>
    <t>協同組合</t>
  </si>
  <si>
    <t>医療業</t>
  </si>
  <si>
    <t>保健衛生</t>
  </si>
  <si>
    <t>教育</t>
  </si>
  <si>
    <t>上記以外のサービス業</t>
  </si>
  <si>
    <t>国家公務</t>
  </si>
  <si>
    <t>地方公務</t>
  </si>
  <si>
    <t>　資料：県労働行政室</t>
  </si>
  <si>
    <t>37．産業別労働争議発生状況</t>
  </si>
  <si>
    <t>争議行為を伴わないもの</t>
  </si>
  <si>
    <t>争議行為を伴うもの</t>
  </si>
  <si>
    <t>総参加人員</t>
  </si>
  <si>
    <t>行為参加人員</t>
  </si>
  <si>
    <t>平　成　10　年　</t>
  </si>
  <si>
    <t>　　　　11</t>
  </si>
  <si>
    <t>　　　　12</t>
  </si>
  <si>
    <t>　　　　13</t>
  </si>
  <si>
    <t>　　　　14</t>
  </si>
  <si>
    <t>-</t>
  </si>
  <si>
    <t>-</t>
  </si>
  <si>
    <t>武器・その他の製造業</t>
  </si>
  <si>
    <t>38．労働基準法適用事業所数、労働者数</t>
  </si>
  <si>
    <t>　注：事業所・企業統計調査の調査期日現在の数字である。</t>
  </si>
  <si>
    <t>　単位：所、人</t>
  </si>
  <si>
    <t>適用事業所数</t>
  </si>
  <si>
    <t>労働者総数</t>
  </si>
  <si>
    <t>民営</t>
  </si>
  <si>
    <t>公営</t>
  </si>
  <si>
    <t>昭　和　58　年</t>
  </si>
  <si>
    <t xml:space="preserve">　　　　61 </t>
  </si>
  <si>
    <t xml:space="preserve">平　成　３   </t>
  </si>
  <si>
    <t xml:space="preserve">　　　　８   </t>
  </si>
  <si>
    <t xml:space="preserve">　　　　13   </t>
  </si>
  <si>
    <t>岐阜</t>
  </si>
  <si>
    <t>…</t>
  </si>
  <si>
    <t>大垣</t>
  </si>
  <si>
    <t>高山</t>
  </si>
  <si>
    <t>多治見</t>
  </si>
  <si>
    <t>…</t>
  </si>
  <si>
    <t>関</t>
  </si>
  <si>
    <t>…</t>
  </si>
  <si>
    <t>恵那</t>
  </si>
  <si>
    <t>…</t>
  </si>
  <si>
    <t>八幡</t>
  </si>
  <si>
    <t>　資料：岐阜労働局</t>
  </si>
  <si>
    <t xml:space="preserve">   39．労  働  者  災  害  補  償  保  険</t>
  </si>
  <si>
    <t>（１）　産 業 別 支 払 状 況</t>
  </si>
  <si>
    <t>　注：通勤災害に係る給付は含まない。</t>
  </si>
  <si>
    <t>　単位：件、千円</t>
  </si>
  <si>
    <t>金額</t>
  </si>
  <si>
    <t>平　成　10　年  度</t>
  </si>
  <si>
    <t>FY1998</t>
  </si>
  <si>
    <t>ガラス・セメント製造業</t>
  </si>
  <si>
    <t>その他の窯業土石製造業</t>
  </si>
  <si>
    <t>金属精錬業</t>
  </si>
  <si>
    <t>非鉄金属精錬業</t>
  </si>
  <si>
    <t>金属材料品製造業</t>
  </si>
  <si>
    <t>鋳物業</t>
  </si>
  <si>
    <t>金属製品製造業金属加工業</t>
  </si>
  <si>
    <t>木材伐出業</t>
  </si>
  <si>
    <t>めっき業</t>
  </si>
  <si>
    <t>その他の林業</t>
  </si>
  <si>
    <t>機械器具製造業</t>
  </si>
  <si>
    <t>電気機械器具製造業</t>
  </si>
  <si>
    <t>輸送用機械器具製造業</t>
  </si>
  <si>
    <t>金属・非金属・石炭鉱業</t>
  </si>
  <si>
    <t>計量・光学機械等製造業</t>
  </si>
  <si>
    <t>石炭石、ドロマイト鉱業</t>
  </si>
  <si>
    <t>採石業</t>
  </si>
  <si>
    <t>陶磁器製品製造業</t>
  </si>
  <si>
    <t>その他の鉱業</t>
  </si>
  <si>
    <t>洋食・刃物工具等製造業</t>
  </si>
  <si>
    <t>貴金属製品装身具製造業</t>
  </si>
  <si>
    <t>建設事業</t>
  </si>
  <si>
    <t>たばこ等製造業</t>
  </si>
  <si>
    <t>水力発電施設等新設事業</t>
  </si>
  <si>
    <t>コンクリート製造業</t>
  </si>
  <si>
    <t>道路新設事業</t>
  </si>
  <si>
    <t>ほ装工事業</t>
  </si>
  <si>
    <t>運輸業</t>
  </si>
  <si>
    <t>鉄道又は軌道新設事業</t>
  </si>
  <si>
    <t>交通運輸事業</t>
  </si>
  <si>
    <t>建築事業</t>
  </si>
  <si>
    <t>貨物取扱事業</t>
  </si>
  <si>
    <t>機械の組立すえ付事業</t>
  </si>
  <si>
    <t>港湾貨物取扱事業</t>
  </si>
  <si>
    <t>その他の建設事業</t>
  </si>
  <si>
    <t>既設建築物設備工事業</t>
  </si>
  <si>
    <t>電気ガス水道熱供給の事業</t>
  </si>
  <si>
    <t>その他の事業</t>
  </si>
  <si>
    <t>食料品製造業</t>
  </si>
  <si>
    <t>清掃、火葬又はと畜の事業</t>
  </si>
  <si>
    <t>繊維工業繊維製品製造業</t>
  </si>
  <si>
    <t>ビルメンテナンス事業</t>
  </si>
  <si>
    <t>木材又は木製品製造業</t>
  </si>
  <si>
    <t>その他の各種事業</t>
  </si>
  <si>
    <t>パルプ又は紙製造業</t>
  </si>
  <si>
    <t>農業又は海面以外の漁業</t>
  </si>
  <si>
    <t>印刷又は製本業</t>
  </si>
  <si>
    <t>倉庫警備消毒等事業</t>
  </si>
  <si>
    <t xml:space="preserve">   　　　（２）　補償給付別支払状況</t>
  </si>
  <si>
    <t>療養</t>
  </si>
  <si>
    <t>休養</t>
  </si>
  <si>
    <t>障害（一時金）</t>
  </si>
  <si>
    <t>平成10年度</t>
  </si>
  <si>
    <t>FY1998</t>
  </si>
  <si>
    <t>　　11</t>
  </si>
  <si>
    <t>　　12</t>
  </si>
  <si>
    <t>　　13</t>
  </si>
  <si>
    <t>　　14</t>
  </si>
  <si>
    <t>遺族（一時金）</t>
  </si>
  <si>
    <t>葬祭</t>
  </si>
  <si>
    <t>介護</t>
  </si>
  <si>
    <t>年金等</t>
  </si>
  <si>
    <t>40．公共職業能力開発施設の入校及び修了状況</t>
  </si>
  <si>
    <t>　注：大垣高等技能専門校の情報ビジネス、美濃加茂高等技能専門校の自動車エンジニア及びマイコン制御システム、高山高等技能専門校の</t>
  </si>
  <si>
    <t>　　　木工工芸及び建築工匠、岐阜職業能力開発短期大学校の全科目は高等学校卒業者を対象とし、その他は中学校卒業者又は離転職者を対</t>
  </si>
  <si>
    <t>　　　象とする。岐阜職業能力開発短期大学校は平成13年度より応用課程を設置し、４年制の東海職業能力開発大学校となった。</t>
  </si>
  <si>
    <t>入校者数</t>
  </si>
  <si>
    <t>修了者数</t>
  </si>
  <si>
    <t>FY1998</t>
  </si>
  <si>
    <t>県立高等技能専門校</t>
  </si>
  <si>
    <t>-</t>
  </si>
  <si>
    <t>アパレル産業</t>
  </si>
  <si>
    <t>縫製</t>
  </si>
  <si>
    <t>建築</t>
  </si>
  <si>
    <t>配管</t>
  </si>
  <si>
    <t>機械</t>
  </si>
  <si>
    <t>木工工芸</t>
  </si>
  <si>
    <t>情報ビジネス</t>
  </si>
  <si>
    <t>美濃加茂</t>
  </si>
  <si>
    <t>左官ブロック</t>
  </si>
  <si>
    <t>配管</t>
  </si>
  <si>
    <t>自動車エンジニア</t>
  </si>
  <si>
    <t>マイコン制御システム</t>
  </si>
  <si>
    <t>-</t>
  </si>
  <si>
    <t>中津川</t>
  </si>
  <si>
    <t>自動車整備</t>
  </si>
  <si>
    <t>建築工匠</t>
  </si>
  <si>
    <t>雇用・能力開発機構立校</t>
  </si>
  <si>
    <t>岐阜職業能力開発短大学校</t>
  </si>
  <si>
    <t>生産技術</t>
  </si>
  <si>
    <t>制御技術</t>
  </si>
  <si>
    <t>産業機械</t>
  </si>
  <si>
    <t>電子技術</t>
  </si>
  <si>
    <t>情報技術</t>
  </si>
  <si>
    <t>産業デザイン</t>
  </si>
  <si>
    <t>生産機械システム技術</t>
  </si>
  <si>
    <t>生産電子システム技術</t>
  </si>
  <si>
    <t>生産情報システム技術</t>
  </si>
  <si>
    <t>岐阜職業能力開発促進センター</t>
  </si>
  <si>
    <t>テクニカルオペレーション科</t>
  </si>
  <si>
    <t>金属加工科</t>
  </si>
  <si>
    <t>ビル管理科</t>
  </si>
  <si>
    <t>ビジネスワーク科</t>
  </si>
  <si>
    <t>　資料：県雇用対策室</t>
  </si>
  <si>
    <t>　　　41．産業大中分類別常用労働者１人平均月間総実労働時間数</t>
  </si>
  <si>
    <t>　注：常用労働者30人以上の規模の事業所を対象としている。</t>
  </si>
  <si>
    <t>　単位：時間</t>
  </si>
  <si>
    <t>平成12年平均</t>
  </si>
  <si>
    <t>2000Av.</t>
  </si>
  <si>
    <t>調査産業計</t>
  </si>
  <si>
    <t>調  査  産  業  計</t>
  </si>
  <si>
    <t>（サービス業を除く）</t>
  </si>
  <si>
    <t>食料品、飲料・飼料・たばこ</t>
  </si>
  <si>
    <t>繊維工業（衣服、その他の繊維製品を除く）</t>
  </si>
  <si>
    <t>衣服・その他の繊維製品</t>
  </si>
  <si>
    <t>木材・木製品（家具を除く）</t>
  </si>
  <si>
    <t>家具・装備品</t>
  </si>
  <si>
    <t>パルプ・紙・紙加工品</t>
  </si>
  <si>
    <t>プラスチック製品（別掲を除く）</t>
  </si>
  <si>
    <t>旅館・その他の宿泊所</t>
  </si>
  <si>
    <t>娯楽業（映画業を除く）</t>
  </si>
  <si>
    <t>社会保険、社会福祉</t>
  </si>
  <si>
    <t>…</t>
  </si>
  <si>
    <t>　資料：県統計調査課「毎月勤労統計調査」</t>
  </si>
  <si>
    <t>　　42．常用労働者１人平均月間出勤日数</t>
  </si>
  <si>
    <t>　単位：日</t>
  </si>
  <si>
    <t>平成10年平均</t>
  </si>
  <si>
    <t>1998Av.</t>
  </si>
  <si>
    <t>　　11　　　</t>
  </si>
  <si>
    <t>　　12　　　</t>
  </si>
  <si>
    <t>　　13　　　</t>
  </si>
  <si>
    <t>　　14　　　</t>
  </si>
  <si>
    <t>　資料：県統計調査課「毎月勤労統計調査」</t>
  </si>
  <si>
    <t xml:space="preserve">   43．常 用 雇 用 指 数</t>
  </si>
  <si>
    <t xml:space="preserve">　注：常用労働者30人以上の規模の事業所を対象としている。 </t>
  </si>
  <si>
    <t xml:space="preserve"> 　（平成12年＝100）</t>
  </si>
  <si>
    <t>調　査
産業計</t>
  </si>
  <si>
    <t>調査産業計（サービス業を除く）</t>
  </si>
  <si>
    <t>電気・ガス
・熱供給・
水道業</t>
  </si>
  <si>
    <t>運輸・
通信業</t>
  </si>
  <si>
    <t>卸　売・
小売業、
飲 食 店</t>
  </si>
  <si>
    <t>金融・    保険業</t>
  </si>
  <si>
    <t>平成10年平均</t>
  </si>
  <si>
    <t>1998Av.</t>
  </si>
  <si>
    <t>　　14　　　</t>
  </si>
  <si>
    <t>平成14年</t>
  </si>
  <si>
    <t>１月</t>
  </si>
  <si>
    <t>２</t>
  </si>
  <si>
    <t>３</t>
  </si>
  <si>
    <t>４</t>
  </si>
  <si>
    <t>５</t>
  </si>
  <si>
    <t>６</t>
  </si>
  <si>
    <t>７</t>
  </si>
  <si>
    <t>８</t>
  </si>
  <si>
    <t>９</t>
  </si>
  <si>
    <t>10</t>
  </si>
  <si>
    <t>11</t>
  </si>
  <si>
    <t>12</t>
  </si>
  <si>
    <t xml:space="preserve"> 44．産業大中分類別、性別常用労働者の　　　１人平均月間現金給与額</t>
  </si>
  <si>
    <t>　注：常用労働者30人以上の事業所を対象としている。</t>
  </si>
  <si>
    <t>　単位：円</t>
  </si>
  <si>
    <t xml:space="preserve"> 年平均</t>
  </si>
  <si>
    <t>食料品、飲料・飼料・たばこ製造業</t>
  </si>
  <si>
    <t>現金給与総額</t>
  </si>
  <si>
    <t>きまって支給する給　　与</t>
  </si>
  <si>
    <t>特別に支払われた給    与</t>
  </si>
  <si>
    <t>きまって支給する給与</t>
  </si>
  <si>
    <t>特別に支払われた給　　与</t>
  </si>
  <si>
    <t>平成10年平均</t>
  </si>
  <si>
    <t>繊維工業（衣服、その他の繊維製品を除く）</t>
  </si>
  <si>
    <t>衣服・その他の繊維製品製造業</t>
  </si>
  <si>
    <t>木材・ 木製品製造業（家具を除く）</t>
  </si>
  <si>
    <t>家具・装備品製造業</t>
  </si>
  <si>
    <t>パルプ・紙・紙加工品製造業</t>
  </si>
  <si>
    <t>平成10年平均</t>
  </si>
  <si>
    <t>1998Av.</t>
  </si>
  <si>
    <t>　　14　　　</t>
  </si>
  <si>
    <t>プラス  チック製品製造業(別掲を除く)</t>
  </si>
  <si>
    <t xml:space="preserve"> 44．産業大中分類別、性別常用労働者の　　　１人平均月間現金給与額（続き）</t>
  </si>
  <si>
    <t>一般機械器具製造業</t>
  </si>
  <si>
    <t>電気機械器具製造業</t>
  </si>
  <si>
    <t>精密機械器具製造業</t>
  </si>
  <si>
    <t>45．産 業 別 賃 金 指 数</t>
  </si>
  <si>
    <t>　　（１）現金給与総額</t>
  </si>
  <si>
    <t xml:space="preserve">  　（平成12年＝100）</t>
  </si>
  <si>
    <t>金融・　保険業</t>
  </si>
  <si>
    <t>１　月</t>
  </si>
  <si>
    <t>　　（２）定　期　給　与</t>
  </si>
  <si>
    <t xml:space="preserve">   46．産　業　別　賃　金　格　差</t>
  </si>
  <si>
    <t>（１）定　期　給　与</t>
  </si>
  <si>
    <t>　　   　（調査産業計=100）</t>
  </si>
  <si>
    <t>電気・ガス
・熱供給・
水道業</t>
  </si>
  <si>
    <t>卸  売・　　　小売業、　　飲 食 店</t>
  </si>
  <si>
    <t>（２）特　別　給　与</t>
  </si>
  <si>
    <t xml:space="preserve">   　　　（調査産業計=100）</t>
  </si>
  <si>
    <t xml:space="preserve">   47．男　女　別　賃　金　格　差</t>
  </si>
  <si>
    <t>　（男子＝100）</t>
  </si>
  <si>
    <t>女　　　　　　　　　　　　　子</t>
  </si>
  <si>
    <t>現金給与総額</t>
  </si>
  <si>
    <t>定期給与</t>
  </si>
  <si>
    <t>特別給与</t>
  </si>
  <si>
    <t>実数</t>
  </si>
  <si>
    <t>格差</t>
  </si>
  <si>
    <t>平成10年平均</t>
  </si>
  <si>
    <t>1998Av.</t>
  </si>
  <si>
    <t>　　14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</si>
</sst>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0.0;&quot;△ &quot;0.0"/>
    <numFmt numFmtId="178" formatCode="0.00;&quot;△ &quot;0.00"/>
    <numFmt numFmtId="179" formatCode="0.0%"/>
    <numFmt numFmtId="180" formatCode="0.0_ "/>
    <numFmt numFmtId="181" formatCode="_ * #\ ##0_ ;_ * \-#\ ##0_ ;_ * &quot;-&quot;_ ;_ @_ "/>
    <numFmt numFmtId="182" formatCode="###\ ###\ ###\ "/>
  </numFmts>
  <fonts count="70">
    <font>
      <sz val="11"/>
      <name val="ＭＳ Ｐゴシック"/>
      <family val="3"/>
    </font>
    <font>
      <sz val="6"/>
      <name val="ＭＳ Ｐゴシック"/>
      <family val="3"/>
    </font>
    <font>
      <sz val="18"/>
      <name val="ＭＳ 明朝"/>
      <family val="1"/>
    </font>
    <font>
      <sz val="18"/>
      <name val="ＭＳ ゴシック"/>
      <family val="3"/>
    </font>
    <font>
      <sz val="14"/>
      <name val="ＭＳ ゴシック"/>
      <family val="3"/>
    </font>
    <font>
      <sz val="8"/>
      <name val="ＭＳ 明朝"/>
      <family val="1"/>
    </font>
    <font>
      <sz val="9"/>
      <name val="ＭＳ 明朝"/>
      <family val="1"/>
    </font>
    <font>
      <sz val="8"/>
      <name val="ＭＳ Ｐ明朝"/>
      <family val="1"/>
    </font>
    <font>
      <sz val="7"/>
      <name val="ＭＳ Ｐ明朝"/>
      <family val="1"/>
    </font>
    <font>
      <sz val="11"/>
      <name val="ＭＳ ゴシック"/>
      <family val="3"/>
    </font>
    <font>
      <sz val="8"/>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9"/>
      <name val="ＭＳ Ｐ明朝"/>
      <family val="1"/>
    </font>
    <font>
      <sz val="7"/>
      <name val="ＭＳ 明朝"/>
      <family val="1"/>
    </font>
    <font>
      <sz val="14"/>
      <name val="ＭＳ Ｐゴシック"/>
      <family val="3"/>
    </font>
    <font>
      <sz val="14"/>
      <name val="ＭＳ 明朝"/>
      <family val="1"/>
    </font>
    <font>
      <sz val="10"/>
      <name val="ＭＳ 明朝"/>
      <family val="1"/>
    </font>
    <font>
      <sz val="9"/>
      <name val="ＭＳ ゴシック"/>
      <family val="3"/>
    </font>
    <font>
      <sz val="11"/>
      <name val="ＭＳ Ｐ明朝"/>
      <family val="1"/>
    </font>
    <font>
      <sz val="8"/>
      <name val="ＭＳ Ｐゴシック"/>
      <family val="3"/>
    </font>
    <font>
      <sz val="9"/>
      <name val="ＭＳ Ｐゴシック"/>
      <family val="3"/>
    </font>
    <font>
      <sz val="10"/>
      <name val="ＭＳ ゴシック"/>
      <family val="3"/>
    </font>
    <font>
      <sz val="6"/>
      <name val="ＭＳ ゴシック"/>
      <family val="3"/>
    </font>
    <font>
      <sz val="6"/>
      <name val="ＭＳ 明朝"/>
      <family val="1"/>
    </font>
    <font>
      <sz val="6"/>
      <name val="ＭＳ Ｐ明朝"/>
      <family val="1"/>
    </font>
    <font>
      <sz val="11"/>
      <name val="ＭＳ 明朝"/>
      <family val="1"/>
    </font>
    <font>
      <sz val="12"/>
      <name val="ＭＳ 明朝"/>
      <family val="1"/>
    </font>
    <font>
      <sz val="12"/>
      <name val="ＭＳ Ｐゴシック"/>
      <family val="3"/>
    </font>
    <font>
      <sz val="10"/>
      <name val="ＭＳ Ｐゴシック"/>
      <family val="3"/>
    </font>
    <font>
      <sz val="12"/>
      <name val="ＭＳ ゴシック"/>
      <family val="3"/>
    </font>
    <font>
      <sz val="7.5"/>
      <name val="ＭＳ 明朝"/>
      <family val="1"/>
    </font>
    <font>
      <sz val="7.5"/>
      <name val="ＭＳ Ｐゴシック"/>
      <family val="3"/>
    </font>
    <font>
      <sz val="6.5"/>
      <name val="ＭＳ 明朝"/>
      <family val="1"/>
    </font>
    <font>
      <sz val="7.3"/>
      <name val="ＭＳ 明朝"/>
      <family val="1"/>
    </font>
    <font>
      <sz val="7.5"/>
      <name val="ＭＳ ゴシック"/>
      <family val="3"/>
    </font>
    <font>
      <sz val="7"/>
      <name val="ＭＳ ゴシック"/>
      <family val="3"/>
    </font>
    <font>
      <sz val="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style="thin"/>
      <right>
        <color indexed="63"/>
      </right>
      <top style="double"/>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medium"/>
    </border>
    <border>
      <left>
        <color indexed="63"/>
      </left>
      <right>
        <color indexed="63"/>
      </right>
      <top style="medium"/>
      <bottom>
        <color indexed="63"/>
      </bottom>
    </border>
    <border>
      <left style="thin"/>
      <right>
        <color indexed="63"/>
      </right>
      <top style="double"/>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style="thin"/>
      <top style="double"/>
      <bottom>
        <color indexed="63"/>
      </bottom>
    </border>
    <border>
      <left>
        <color indexed="63"/>
      </left>
      <right>
        <color indexed="63"/>
      </right>
      <top style="double"/>
      <bottom style="thin"/>
    </border>
    <border>
      <left>
        <color indexed="63"/>
      </left>
      <right style="thin"/>
      <top style="double"/>
      <bottom style="thin"/>
    </border>
    <border>
      <left style="thin"/>
      <right style="thin"/>
      <top style="double"/>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double"/>
      <right>
        <color indexed="63"/>
      </right>
      <top style="double"/>
      <bottom style="thin"/>
    </border>
    <border>
      <left style="thin"/>
      <right style="thin"/>
      <top style="double"/>
      <bottom style="thin"/>
    </border>
    <border>
      <left>
        <color indexed="63"/>
      </left>
      <right style="double"/>
      <top style="thin"/>
      <bottom>
        <color indexed="63"/>
      </bottom>
    </border>
    <border>
      <left style="double"/>
      <right>
        <color indexed="63"/>
      </right>
      <top style="thin"/>
      <bottom>
        <color indexed="63"/>
      </bottom>
    </border>
    <border>
      <left>
        <color indexed="63"/>
      </left>
      <right style="double"/>
      <top>
        <color indexed="63"/>
      </top>
      <bottom>
        <color indexed="63"/>
      </bottom>
    </border>
    <border>
      <left style="double"/>
      <right>
        <color indexed="63"/>
      </right>
      <top>
        <color indexed="63"/>
      </top>
      <bottom>
        <color indexed="63"/>
      </bottom>
    </border>
    <border>
      <left>
        <color indexed="63"/>
      </left>
      <right style="double"/>
      <top>
        <color indexed="63"/>
      </top>
      <bottom style="medium"/>
    </border>
    <border>
      <left style="double"/>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69" fillId="32" borderId="0" applyNumberFormat="0" applyBorder="0" applyAlignment="0" applyProtection="0"/>
  </cellStyleXfs>
  <cellXfs count="364">
    <xf numFmtId="0" fontId="0" fillId="0" borderId="0" xfId="0" applyAlignment="1">
      <alignment/>
    </xf>
    <xf numFmtId="0" fontId="0"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6" fillId="0" borderId="10" xfId="0" applyFont="1" applyBorder="1" applyAlignment="1">
      <alignment horizontal="distributed" vertical="center"/>
    </xf>
    <xf numFmtId="0" fontId="6" fillId="0" borderId="11" xfId="0" applyFont="1" applyBorder="1" applyAlignment="1">
      <alignment horizontal="distributed" vertical="center"/>
    </xf>
    <xf numFmtId="0" fontId="6" fillId="0" borderId="0" xfId="0" applyFont="1" applyBorder="1" applyAlignment="1">
      <alignment horizontal="distributed" vertical="center"/>
    </xf>
    <xf numFmtId="0" fontId="6" fillId="0" borderId="12" xfId="0" applyFont="1" applyBorder="1" applyAlignment="1">
      <alignment horizontal="distributed" vertical="center"/>
    </xf>
    <xf numFmtId="0" fontId="6" fillId="0" borderId="13" xfId="0" applyFont="1" applyBorder="1" applyAlignment="1">
      <alignment horizontal="distributed" vertical="center"/>
    </xf>
    <xf numFmtId="0" fontId="6" fillId="0" borderId="14" xfId="0" applyFont="1" applyBorder="1" applyAlignment="1">
      <alignment horizontal="distributed" vertical="center"/>
    </xf>
    <xf numFmtId="0" fontId="6" fillId="0" borderId="15" xfId="0" applyFont="1" applyBorder="1" applyAlignment="1">
      <alignment horizontal="distributed" vertical="center"/>
    </xf>
    <xf numFmtId="0" fontId="7" fillId="0" borderId="15" xfId="0" applyFont="1" applyBorder="1" applyAlignment="1">
      <alignment horizontal="distributed" vertical="center"/>
    </xf>
    <xf numFmtId="0" fontId="8" fillId="0" borderId="16" xfId="0" applyFont="1" applyBorder="1" applyAlignment="1">
      <alignment horizontal="distributed" vertical="center"/>
    </xf>
    <xf numFmtId="0" fontId="6" fillId="0" borderId="17" xfId="0" applyFont="1" applyBorder="1" applyAlignment="1">
      <alignment horizontal="distributed" vertical="center"/>
    </xf>
    <xf numFmtId="0" fontId="0" fillId="0" borderId="18" xfId="0" applyFont="1" applyBorder="1" applyAlignment="1">
      <alignment/>
    </xf>
    <xf numFmtId="0" fontId="9" fillId="0" borderId="0" xfId="0" applyFont="1" applyAlignment="1">
      <alignment/>
    </xf>
    <xf numFmtId="0" fontId="10" fillId="0" borderId="0" xfId="0" applyFont="1" applyAlignment="1">
      <alignment horizontal="distributed"/>
    </xf>
    <xf numFmtId="176" fontId="10" fillId="0" borderId="12" xfId="0" applyNumberFormat="1" applyFont="1" applyBorder="1" applyAlignment="1">
      <alignment/>
    </xf>
    <xf numFmtId="176" fontId="10" fillId="0" borderId="0" xfId="0" applyNumberFormat="1" applyFont="1" applyAlignment="1">
      <alignment/>
    </xf>
    <xf numFmtId="177" fontId="10" fillId="0" borderId="0" xfId="0" applyNumberFormat="1" applyFont="1" applyAlignment="1">
      <alignment/>
    </xf>
    <xf numFmtId="0" fontId="5" fillId="0" borderId="0" xfId="0" applyFont="1" applyAlignment="1">
      <alignment horizontal="distributed"/>
    </xf>
    <xf numFmtId="176" fontId="5" fillId="0" borderId="12" xfId="0" applyNumberFormat="1" applyFont="1" applyBorder="1" applyAlignment="1">
      <alignment horizontal="right"/>
    </xf>
    <xf numFmtId="176" fontId="5" fillId="0" borderId="0" xfId="0" applyNumberFormat="1" applyFont="1" applyAlignment="1">
      <alignment horizontal="right"/>
    </xf>
    <xf numFmtId="0" fontId="10" fillId="0" borderId="0" xfId="0" applyFont="1" applyAlignment="1">
      <alignment/>
    </xf>
    <xf numFmtId="177" fontId="5" fillId="0" borderId="0" xfId="0" applyNumberFormat="1" applyFont="1" applyAlignment="1">
      <alignment horizontal="right"/>
    </xf>
    <xf numFmtId="177" fontId="5" fillId="0" borderId="0" xfId="0" applyNumberFormat="1" applyFont="1" applyAlignment="1">
      <alignment/>
    </xf>
    <xf numFmtId="176" fontId="5" fillId="0" borderId="0" xfId="0" applyNumberFormat="1" applyFont="1" applyAlignment="1">
      <alignment/>
    </xf>
    <xf numFmtId="176" fontId="10" fillId="0" borderId="12" xfId="0" applyNumberFormat="1" applyFont="1" applyBorder="1" applyAlignment="1">
      <alignment horizontal="right"/>
    </xf>
    <xf numFmtId="176" fontId="10" fillId="0" borderId="0" xfId="0" applyNumberFormat="1" applyFont="1" applyAlignment="1">
      <alignment horizontal="right"/>
    </xf>
    <xf numFmtId="177" fontId="10" fillId="0" borderId="0" xfId="0" applyNumberFormat="1" applyFont="1" applyAlignment="1">
      <alignment horizontal="right"/>
    </xf>
    <xf numFmtId="0" fontId="0" fillId="0" borderId="19" xfId="0" applyFont="1" applyBorder="1" applyAlignment="1">
      <alignment/>
    </xf>
    <xf numFmtId="0" fontId="5" fillId="0" borderId="20" xfId="0" applyFont="1" applyBorder="1" applyAlignment="1">
      <alignment/>
    </xf>
    <xf numFmtId="0" fontId="0" fillId="0" borderId="20" xfId="0" applyFont="1" applyBorder="1" applyAlignment="1">
      <alignment/>
    </xf>
    <xf numFmtId="0" fontId="5" fillId="0" borderId="0" xfId="0" applyFont="1" applyAlignment="1">
      <alignment horizontal="distributed"/>
    </xf>
    <xf numFmtId="0" fontId="10" fillId="0" borderId="0" xfId="0" applyFont="1" applyAlignment="1">
      <alignment horizontal="distributed"/>
    </xf>
    <xf numFmtId="0" fontId="6" fillId="0" borderId="10" xfId="0" applyFont="1" applyBorder="1" applyAlignment="1">
      <alignment horizontal="distributed" vertical="center"/>
    </xf>
    <xf numFmtId="0" fontId="6" fillId="0" borderId="0" xfId="0" applyFont="1" applyBorder="1" applyAlignment="1">
      <alignment horizontal="distributed" vertical="center"/>
    </xf>
    <xf numFmtId="0" fontId="6" fillId="0" borderId="14" xfId="0" applyFont="1" applyBorder="1" applyAlignment="1">
      <alignment horizontal="distributed" vertical="center"/>
    </xf>
    <xf numFmtId="0" fontId="6" fillId="0" borderId="21" xfId="0" applyFont="1" applyBorder="1" applyAlignment="1">
      <alignment horizontal="distributed" vertical="center"/>
    </xf>
    <xf numFmtId="0" fontId="6" fillId="0" borderId="12" xfId="0" applyFont="1" applyBorder="1" applyAlignment="1">
      <alignment horizontal="distributed" vertical="center"/>
    </xf>
    <xf numFmtId="0" fontId="6" fillId="0" borderId="15" xfId="0" applyFont="1" applyBorder="1" applyAlignment="1">
      <alignment horizontal="distributed" vertical="center"/>
    </xf>
    <xf numFmtId="0" fontId="6" fillId="0" borderId="13" xfId="0" applyFont="1" applyBorder="1" applyAlignment="1">
      <alignment horizontal="distributed" vertical="center"/>
    </xf>
    <xf numFmtId="0" fontId="0" fillId="0" borderId="22" xfId="0" applyFont="1" applyBorder="1" applyAlignment="1">
      <alignment horizontal="distributed" vertical="center"/>
    </xf>
    <xf numFmtId="0" fontId="0" fillId="0" borderId="23" xfId="0" applyFont="1" applyBorder="1" applyAlignment="1">
      <alignment horizontal="distributed" vertical="center"/>
    </xf>
    <xf numFmtId="0" fontId="6" fillId="0" borderId="24" xfId="0" applyFont="1" applyBorder="1" applyAlignment="1">
      <alignment horizontal="distributed" vertical="center"/>
    </xf>
    <xf numFmtId="0" fontId="6" fillId="0" borderId="17" xfId="0" applyFont="1" applyBorder="1" applyAlignment="1">
      <alignment horizontal="distributed" vertical="center"/>
    </xf>
    <xf numFmtId="0" fontId="6" fillId="0" borderId="25" xfId="0" applyFont="1" applyBorder="1" applyAlignment="1">
      <alignment horizontal="distributed" vertical="center"/>
    </xf>
    <xf numFmtId="0" fontId="6" fillId="0" borderId="18" xfId="0" applyFont="1" applyBorder="1" applyAlignment="1">
      <alignment horizontal="distributed" vertical="center"/>
    </xf>
    <xf numFmtId="0" fontId="6" fillId="0" borderId="11" xfId="0" applyFont="1" applyBorder="1" applyAlignment="1">
      <alignment horizontal="distributed" vertical="center"/>
    </xf>
    <xf numFmtId="0" fontId="0" fillId="0" borderId="26" xfId="0" applyFont="1" applyBorder="1" applyAlignment="1">
      <alignment horizontal="distributed" vertical="center"/>
    </xf>
    <xf numFmtId="0" fontId="0" fillId="0" borderId="27" xfId="0" applyFont="1" applyBorder="1" applyAlignment="1">
      <alignment horizontal="distributed" vertical="center"/>
    </xf>
    <xf numFmtId="0" fontId="6" fillId="0" borderId="10" xfId="0" applyFont="1" applyBorder="1" applyAlignment="1">
      <alignment horizontal="distributed" vertical="center" wrapText="1"/>
    </xf>
    <xf numFmtId="0" fontId="6" fillId="0" borderId="21" xfId="0" applyFont="1" applyBorder="1" applyAlignment="1">
      <alignment horizontal="distributed" vertical="center" wrapText="1"/>
    </xf>
    <xf numFmtId="0" fontId="7" fillId="0" borderId="21" xfId="0" applyFont="1" applyBorder="1" applyAlignment="1">
      <alignment horizontal="distributed" vertical="center" wrapText="1"/>
    </xf>
    <xf numFmtId="0" fontId="28" fillId="0" borderId="21" xfId="0" applyFont="1" applyBorder="1" applyAlignment="1">
      <alignment horizontal="distributed" vertical="center" wrapText="1"/>
    </xf>
    <xf numFmtId="0" fontId="7" fillId="0" borderId="28" xfId="0" applyFont="1" applyBorder="1" applyAlignment="1">
      <alignment horizontal="distributed" vertical="center" wrapText="1"/>
    </xf>
    <xf numFmtId="0" fontId="6" fillId="0" borderId="25" xfId="0" applyFont="1" applyBorder="1" applyAlignment="1">
      <alignment horizontal="distributed" vertical="center" wrapText="1"/>
    </xf>
    <xf numFmtId="0" fontId="29" fillId="0" borderId="21" xfId="0" applyFont="1" applyBorder="1" applyAlignment="1">
      <alignment horizontal="distributed" vertical="center" wrapText="1"/>
    </xf>
    <xf numFmtId="0" fontId="6" fillId="0" borderId="11" xfId="0" applyFont="1" applyBorder="1" applyAlignment="1">
      <alignment horizontal="distributed" vertical="center" wrapText="1"/>
    </xf>
    <xf numFmtId="0" fontId="6" fillId="0" borderId="26" xfId="0" applyFont="1" applyBorder="1" applyAlignment="1">
      <alignment horizontal="distributed" vertical="center" wrapText="1"/>
    </xf>
    <xf numFmtId="0" fontId="6" fillId="0" borderId="27" xfId="0" applyFont="1" applyBorder="1" applyAlignment="1">
      <alignment horizontal="distributed" vertical="center" wrapText="1"/>
    </xf>
    <xf numFmtId="0" fontId="6" fillId="0" borderId="14" xfId="0" applyFont="1" applyBorder="1" applyAlignment="1">
      <alignment horizontal="distributed" vertical="center" wrapText="1"/>
    </xf>
    <xf numFmtId="0" fontId="6" fillId="0" borderId="15" xfId="0" applyFont="1" applyBorder="1" applyAlignment="1">
      <alignment horizontal="distributed" vertical="center" wrapText="1"/>
    </xf>
    <xf numFmtId="0" fontId="7" fillId="0" borderId="15" xfId="0" applyFont="1" applyBorder="1" applyAlignment="1">
      <alignment horizontal="distributed" vertical="center" wrapText="1"/>
    </xf>
    <xf numFmtId="0" fontId="28" fillId="0" borderId="15" xfId="0" applyFont="1" applyBorder="1" applyAlignment="1">
      <alignment horizontal="distributed" vertical="center" wrapText="1"/>
    </xf>
    <xf numFmtId="0" fontId="7" fillId="0" borderId="17" xfId="0" applyFont="1" applyBorder="1" applyAlignment="1">
      <alignment horizontal="distributed" vertical="center" wrapText="1"/>
    </xf>
    <xf numFmtId="0" fontId="6" fillId="0" borderId="29" xfId="0" applyFont="1" applyBorder="1" applyAlignment="1">
      <alignment horizontal="distributed" vertical="center" wrapText="1"/>
    </xf>
    <xf numFmtId="0" fontId="29" fillId="0" borderId="15" xfId="0" applyFont="1" applyBorder="1" applyAlignment="1">
      <alignment horizontal="distributed" vertical="center" wrapText="1"/>
    </xf>
    <xf numFmtId="0" fontId="7" fillId="0" borderId="15" xfId="0" applyFont="1" applyBorder="1" applyAlignment="1">
      <alignment horizontal="distributed" vertical="center" wrapText="1"/>
    </xf>
    <xf numFmtId="180" fontId="10" fillId="0" borderId="0" xfId="42" applyNumberFormat="1" applyFont="1" applyAlignment="1">
      <alignment horizontal="right"/>
    </xf>
    <xf numFmtId="180" fontId="5" fillId="0" borderId="0" xfId="42" applyNumberFormat="1" applyFont="1" applyAlignment="1">
      <alignment horizontal="right"/>
    </xf>
    <xf numFmtId="0" fontId="6" fillId="0" borderId="11" xfId="0" applyFont="1" applyBorder="1" applyAlignment="1">
      <alignment horizontal="distributed" vertical="center" wrapText="1"/>
    </xf>
    <xf numFmtId="0" fontId="30" fillId="0" borderId="0" xfId="0" applyFont="1" applyAlignment="1">
      <alignment/>
    </xf>
    <xf numFmtId="0" fontId="5" fillId="0" borderId="11" xfId="0" applyFont="1" applyBorder="1" applyAlignment="1">
      <alignment horizontal="distributed" vertical="center" wrapText="1"/>
    </xf>
    <xf numFmtId="0" fontId="5" fillId="0" borderId="0" xfId="0" applyFont="1" applyAlignment="1">
      <alignment horizontal="left"/>
    </xf>
    <xf numFmtId="0" fontId="0" fillId="0" borderId="10" xfId="0" applyFont="1" applyBorder="1" applyAlignment="1">
      <alignment horizontal="distributed" vertical="center"/>
    </xf>
    <xf numFmtId="0" fontId="0" fillId="0" borderId="25" xfId="0" applyFont="1" applyBorder="1" applyAlignment="1">
      <alignment horizontal="distributed" vertical="center"/>
    </xf>
    <xf numFmtId="0" fontId="32" fillId="0" borderId="10" xfId="0" applyFont="1" applyBorder="1" applyAlignment="1">
      <alignment horizontal="distributed" vertical="center"/>
    </xf>
    <xf numFmtId="0" fontId="6" fillId="0" borderId="26" xfId="0" applyFont="1" applyBorder="1" applyAlignment="1">
      <alignment horizontal="distributed" vertical="center"/>
    </xf>
    <xf numFmtId="0" fontId="0" fillId="0" borderId="0" xfId="0" applyFont="1" applyBorder="1" applyAlignment="1">
      <alignment horizontal="distributed" vertical="center"/>
    </xf>
    <xf numFmtId="0" fontId="0" fillId="0" borderId="30" xfId="0" applyFont="1" applyBorder="1" applyAlignment="1">
      <alignment horizontal="distributed" vertical="center"/>
    </xf>
    <xf numFmtId="0" fontId="6" fillId="0" borderId="22" xfId="0" applyFont="1" applyBorder="1" applyAlignment="1">
      <alignment horizontal="distributed" vertical="center"/>
    </xf>
    <xf numFmtId="0" fontId="6" fillId="0" borderId="23" xfId="0" applyFont="1" applyBorder="1" applyAlignment="1">
      <alignment horizontal="distributed" vertical="center"/>
    </xf>
    <xf numFmtId="0" fontId="6" fillId="0" borderId="31" xfId="0" applyFont="1" applyBorder="1" applyAlignment="1">
      <alignment horizontal="distributed" vertical="center"/>
    </xf>
    <xf numFmtId="0" fontId="0" fillId="0" borderId="14" xfId="0" applyFont="1" applyBorder="1" applyAlignment="1">
      <alignment horizontal="distributed" vertical="center"/>
    </xf>
    <xf numFmtId="0" fontId="0" fillId="0" borderId="29" xfId="0" applyFont="1" applyBorder="1" applyAlignment="1">
      <alignment horizontal="distributed" vertical="center"/>
    </xf>
    <xf numFmtId="0" fontId="5" fillId="0" borderId="15" xfId="0" applyFont="1" applyBorder="1" applyAlignment="1">
      <alignment horizontal="distributed" vertical="center"/>
    </xf>
    <xf numFmtId="0" fontId="6" fillId="0" borderId="16" xfId="0" applyFont="1" applyBorder="1" applyAlignment="1">
      <alignment horizontal="distributed" vertical="center"/>
    </xf>
    <xf numFmtId="0" fontId="6" fillId="0" borderId="29" xfId="0" applyFont="1" applyBorder="1" applyAlignment="1">
      <alignment horizontal="distributed" vertical="center"/>
    </xf>
    <xf numFmtId="0" fontId="8" fillId="0" borderId="15" xfId="0" applyFont="1" applyBorder="1" applyAlignment="1">
      <alignment horizontal="distributed" vertical="center"/>
    </xf>
    <xf numFmtId="0" fontId="29" fillId="0" borderId="15" xfId="0" applyFont="1" applyBorder="1" applyAlignment="1">
      <alignment horizontal="distributed" vertical="center"/>
    </xf>
    <xf numFmtId="0" fontId="0" fillId="0" borderId="0" xfId="0" applyFont="1" applyAlignment="1">
      <alignment/>
    </xf>
    <xf numFmtId="0" fontId="10" fillId="0" borderId="0" xfId="0" applyFont="1" applyAlignment="1">
      <alignment horizontal="right"/>
    </xf>
    <xf numFmtId="0" fontId="33" fillId="0" borderId="0" xfId="0" applyFont="1" applyAlignment="1">
      <alignment horizontal="distributed"/>
    </xf>
    <xf numFmtId="0" fontId="6" fillId="0" borderId="0" xfId="0" applyFont="1" applyAlignment="1">
      <alignment horizontal="distributed"/>
    </xf>
    <xf numFmtId="0" fontId="5" fillId="0" borderId="12" xfId="0" applyFont="1" applyBorder="1" applyAlignment="1">
      <alignment/>
    </xf>
    <xf numFmtId="0" fontId="33" fillId="0" borderId="0" xfId="0" applyFont="1" applyAlignment="1">
      <alignment horizontal="distributed"/>
    </xf>
    <xf numFmtId="0" fontId="9" fillId="0" borderId="0" xfId="0" applyFont="1" applyAlignment="1">
      <alignment horizontal="distributed"/>
    </xf>
    <xf numFmtId="0" fontId="8" fillId="0" borderId="0" xfId="0" applyFont="1" applyAlignment="1">
      <alignment horizontal="distributed"/>
    </xf>
    <xf numFmtId="0" fontId="10" fillId="0" borderId="0" xfId="0" applyFont="1" applyAlignment="1">
      <alignment horizontal="right"/>
    </xf>
    <xf numFmtId="0" fontId="9" fillId="0" borderId="0" xfId="0" applyFont="1" applyAlignment="1">
      <alignment horizontal="distributed"/>
    </xf>
    <xf numFmtId="0" fontId="10" fillId="0" borderId="0" xfId="0" applyFont="1" applyAlignment="1">
      <alignment horizontal="right"/>
    </xf>
    <xf numFmtId="0" fontId="5" fillId="0" borderId="0" xfId="0" applyFont="1" applyAlignment="1">
      <alignment horizontal="right"/>
    </xf>
    <xf numFmtId="0" fontId="6" fillId="0" borderId="27" xfId="0" applyFont="1" applyBorder="1" applyAlignment="1">
      <alignment horizontal="distributed" vertical="center"/>
    </xf>
    <xf numFmtId="12" fontId="6" fillId="0" borderId="21" xfId="0" applyNumberFormat="1" applyFont="1" applyBorder="1" applyAlignment="1">
      <alignment horizontal="distributed" vertical="center"/>
    </xf>
    <xf numFmtId="12" fontId="6" fillId="0" borderId="10" xfId="0" applyNumberFormat="1" applyFont="1" applyBorder="1" applyAlignment="1">
      <alignment horizontal="distributed" vertical="center"/>
    </xf>
    <xf numFmtId="12" fontId="6" fillId="0" borderId="25" xfId="0" applyNumberFormat="1" applyFont="1" applyBorder="1" applyAlignment="1">
      <alignment horizontal="distributed" vertical="center"/>
    </xf>
    <xf numFmtId="0" fontId="6" fillId="0" borderId="32" xfId="0" applyFont="1" applyBorder="1" applyAlignment="1">
      <alignment horizontal="distributed" vertical="center"/>
    </xf>
    <xf numFmtId="12" fontId="6" fillId="0" borderId="15" xfId="0" applyNumberFormat="1" applyFont="1" applyBorder="1" applyAlignment="1">
      <alignment horizontal="distributed" vertical="center"/>
    </xf>
    <xf numFmtId="12" fontId="6" fillId="0" borderId="14" xfId="0" applyNumberFormat="1" applyFont="1" applyBorder="1" applyAlignment="1">
      <alignment horizontal="distributed" vertical="center"/>
    </xf>
    <xf numFmtId="12" fontId="6" fillId="0" borderId="29" xfId="0" applyNumberFormat="1" applyFont="1" applyBorder="1" applyAlignment="1">
      <alignment horizontal="distributed" vertical="center"/>
    </xf>
    <xf numFmtId="0" fontId="5" fillId="0" borderId="18" xfId="0" applyFont="1" applyBorder="1" applyAlignment="1">
      <alignment horizontal="right"/>
    </xf>
    <xf numFmtId="0" fontId="0" fillId="0" borderId="12" xfId="0" applyFont="1" applyBorder="1" applyAlignment="1">
      <alignment/>
    </xf>
    <xf numFmtId="49" fontId="5" fillId="0" borderId="0" xfId="0" applyNumberFormat="1" applyFont="1" applyAlignment="1">
      <alignment horizontal="center"/>
    </xf>
    <xf numFmtId="176" fontId="5" fillId="0" borderId="12" xfId="0" applyNumberFormat="1" applyFont="1" applyBorder="1" applyAlignment="1">
      <alignment/>
    </xf>
    <xf numFmtId="178" fontId="5" fillId="0" borderId="0" xfId="0" applyNumberFormat="1" applyFont="1" applyAlignment="1">
      <alignment/>
    </xf>
    <xf numFmtId="49" fontId="10" fillId="0" borderId="0" xfId="0" applyNumberFormat="1" applyFont="1" applyAlignment="1">
      <alignment horizontal="center"/>
    </xf>
    <xf numFmtId="178" fontId="10" fillId="0" borderId="0" xfId="0" applyNumberFormat="1" applyFont="1" applyAlignment="1">
      <alignment/>
    </xf>
    <xf numFmtId="0" fontId="0" fillId="0" borderId="0" xfId="0" applyFont="1" applyAlignment="1">
      <alignment/>
    </xf>
    <xf numFmtId="0" fontId="6" fillId="0" borderId="30" xfId="0" applyFont="1" applyBorder="1" applyAlignment="1">
      <alignment horizontal="distributed" vertical="center"/>
    </xf>
    <xf numFmtId="0" fontId="6" fillId="0" borderId="18" xfId="0" applyFont="1" applyBorder="1" applyAlignment="1">
      <alignment horizontal="right"/>
    </xf>
    <xf numFmtId="0" fontId="6" fillId="0" borderId="0" xfId="0" applyFont="1" applyAlignment="1">
      <alignment horizontal="right"/>
    </xf>
    <xf numFmtId="0" fontId="5" fillId="0" borderId="12" xfId="0" applyFont="1" applyBorder="1" applyAlignment="1">
      <alignment horizontal="right"/>
    </xf>
    <xf numFmtId="0" fontId="34" fillId="0" borderId="0" xfId="0" applyFont="1" applyAlignment="1">
      <alignment/>
    </xf>
    <xf numFmtId="0" fontId="10" fillId="0" borderId="12" xfId="0" applyFont="1" applyBorder="1" applyAlignment="1">
      <alignment horizontal="right"/>
    </xf>
    <xf numFmtId="0" fontId="35" fillId="0" borderId="0" xfId="0" applyFont="1" applyAlignment="1">
      <alignment/>
    </xf>
    <xf numFmtId="0" fontId="6" fillId="0" borderId="12" xfId="0" applyFont="1" applyBorder="1" applyAlignment="1">
      <alignment horizontal="right"/>
    </xf>
    <xf numFmtId="0" fontId="0" fillId="0" borderId="20" xfId="0" applyFont="1" applyBorder="1" applyAlignment="1">
      <alignment/>
    </xf>
    <xf numFmtId="0" fontId="6" fillId="0" borderId="26" xfId="0" applyFont="1" applyBorder="1" applyAlignment="1">
      <alignment horizontal="distributed" vertical="center"/>
    </xf>
    <xf numFmtId="0" fontId="6" fillId="0" borderId="27" xfId="0" applyFont="1" applyBorder="1" applyAlignment="1">
      <alignment horizontal="distributed" vertical="center"/>
    </xf>
    <xf numFmtId="0" fontId="35" fillId="0" borderId="18" xfId="0" applyFont="1" applyBorder="1" applyAlignment="1">
      <alignment/>
    </xf>
    <xf numFmtId="0" fontId="0" fillId="0" borderId="19" xfId="0" applyFont="1" applyBorder="1" applyAlignment="1">
      <alignment/>
    </xf>
    <xf numFmtId="0" fontId="4" fillId="0" borderId="0" xfId="0" applyFont="1" applyAlignment="1">
      <alignment/>
    </xf>
    <xf numFmtId="0" fontId="9" fillId="0" borderId="0" xfId="0" applyFont="1" applyAlignment="1">
      <alignment/>
    </xf>
    <xf numFmtId="0" fontId="0" fillId="0" borderId="0" xfId="0" applyFont="1" applyAlignment="1">
      <alignment horizontal="distributed"/>
    </xf>
    <xf numFmtId="0" fontId="36" fillId="0" borderId="10" xfId="0" applyFont="1" applyBorder="1" applyAlignment="1">
      <alignment horizontal="distributed" vertical="center"/>
    </xf>
    <xf numFmtId="0" fontId="36" fillId="0" borderId="0" xfId="0" applyFont="1" applyAlignment="1">
      <alignment horizontal="distributed" vertical="center"/>
    </xf>
    <xf numFmtId="0" fontId="6" fillId="0" borderId="33" xfId="0" applyFont="1" applyBorder="1" applyAlignment="1">
      <alignment horizontal="distributed" vertical="center"/>
    </xf>
    <xf numFmtId="0" fontId="36" fillId="0" borderId="14" xfId="0" applyFont="1" applyBorder="1" applyAlignment="1">
      <alignment horizontal="distributed" vertical="center"/>
    </xf>
    <xf numFmtId="0" fontId="0" fillId="0" borderId="18" xfId="0" applyFont="1" applyBorder="1" applyAlignment="1">
      <alignment/>
    </xf>
    <xf numFmtId="0" fontId="0" fillId="0" borderId="10" xfId="0" applyFont="1" applyBorder="1" applyAlignment="1">
      <alignment horizontal="distributed" vertical="center" wrapText="1"/>
    </xf>
    <xf numFmtId="0" fontId="0" fillId="0" borderId="27" xfId="0" applyFont="1" applyBorder="1" applyAlignment="1">
      <alignment horizontal="distributed" vertical="center" wrapText="1"/>
    </xf>
    <xf numFmtId="0" fontId="6" fillId="0" borderId="21" xfId="0" applyFont="1" applyBorder="1" applyAlignment="1">
      <alignment vertical="center" wrapText="1"/>
    </xf>
    <xf numFmtId="0" fontId="6" fillId="0" borderId="10" xfId="0" applyFont="1" applyBorder="1" applyAlignment="1">
      <alignment vertical="center" wrapText="1"/>
    </xf>
    <xf numFmtId="0" fontId="6" fillId="0" borderId="15" xfId="0" applyFont="1" applyBorder="1" applyAlignment="1">
      <alignment horizontal="distributed" vertical="center" wrapText="1"/>
    </xf>
    <xf numFmtId="0" fontId="6" fillId="0" borderId="16" xfId="0" applyFont="1" applyBorder="1" applyAlignment="1">
      <alignment horizontal="distributed" vertical="center" wrapText="1"/>
    </xf>
    <xf numFmtId="0" fontId="6" fillId="0" borderId="22" xfId="0" applyFont="1" applyBorder="1" applyAlignment="1">
      <alignment horizontal="distributed" vertical="center" wrapText="1"/>
    </xf>
    <xf numFmtId="0" fontId="0" fillId="0" borderId="12" xfId="0" applyFont="1" applyBorder="1" applyAlignment="1">
      <alignment/>
    </xf>
    <xf numFmtId="0" fontId="4" fillId="0" borderId="0" xfId="0" applyFont="1" applyAlignment="1">
      <alignment horizontal="right"/>
    </xf>
    <xf numFmtId="0" fontId="36" fillId="0" borderId="0" xfId="0" applyFont="1" applyAlignment="1">
      <alignment/>
    </xf>
    <xf numFmtId="0" fontId="33" fillId="0" borderId="0" xfId="0" applyFont="1" applyAlignment="1">
      <alignment/>
    </xf>
    <xf numFmtId="0" fontId="6" fillId="0" borderId="0" xfId="0" applyFont="1" applyAlignment="1">
      <alignment/>
    </xf>
    <xf numFmtId="0" fontId="6" fillId="0" borderId="21" xfId="0" applyFont="1" applyBorder="1" applyAlignment="1">
      <alignment horizontal="distributed" vertical="center" indent="1"/>
    </xf>
    <xf numFmtId="0" fontId="0" fillId="0" borderId="10" xfId="0" applyBorder="1" applyAlignment="1">
      <alignment horizontal="distributed" indent="1"/>
    </xf>
    <xf numFmtId="0" fontId="0" fillId="0" borderId="25" xfId="0" applyBorder="1" applyAlignment="1">
      <alignment horizontal="distributed" indent="1"/>
    </xf>
    <xf numFmtId="0" fontId="6" fillId="0" borderId="21" xfId="0" applyFont="1" applyBorder="1" applyAlignment="1">
      <alignment horizontal="center" vertical="center"/>
    </xf>
    <xf numFmtId="0" fontId="0" fillId="0" borderId="10" xfId="0" applyBorder="1" applyAlignment="1">
      <alignment horizontal="center"/>
    </xf>
    <xf numFmtId="0" fontId="0" fillId="0" borderId="25" xfId="0" applyBorder="1" applyAlignment="1">
      <alignment horizontal="center"/>
    </xf>
    <xf numFmtId="0" fontId="6" fillId="0" borderId="26" xfId="0" applyFont="1" applyBorder="1" applyAlignment="1">
      <alignment horizontal="center" vertical="center"/>
    </xf>
    <xf numFmtId="0" fontId="0" fillId="0" borderId="26" xfId="0" applyBorder="1" applyAlignment="1">
      <alignment horizontal="center" vertical="center"/>
    </xf>
    <xf numFmtId="0" fontId="0" fillId="0" borderId="15" xfId="0" applyBorder="1" applyAlignment="1">
      <alignment horizontal="distributed" indent="1"/>
    </xf>
    <xf numFmtId="0" fontId="0" fillId="0" borderId="14" xfId="0" applyBorder="1" applyAlignment="1">
      <alignment horizontal="distributed" indent="1"/>
    </xf>
    <xf numFmtId="0" fontId="0" fillId="0" borderId="29" xfId="0" applyBorder="1" applyAlignment="1">
      <alignment horizontal="distributed" indent="1"/>
    </xf>
    <xf numFmtId="0" fontId="0" fillId="0" borderId="15" xfId="0" applyBorder="1" applyAlignment="1">
      <alignment horizontal="center"/>
    </xf>
    <xf numFmtId="0" fontId="0" fillId="0" borderId="14" xfId="0" applyBorder="1" applyAlignment="1">
      <alignment horizontal="center"/>
    </xf>
    <xf numFmtId="0" fontId="0" fillId="0" borderId="29" xfId="0" applyBorder="1" applyAlignment="1">
      <alignment horizont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15" xfId="0" applyFont="1" applyBorder="1" applyAlignment="1">
      <alignment horizontal="center" vertical="center"/>
    </xf>
    <xf numFmtId="0" fontId="6" fillId="0" borderId="14" xfId="0" applyFont="1" applyBorder="1" applyAlignment="1">
      <alignment horizontal="center" vertical="center"/>
    </xf>
    <xf numFmtId="0" fontId="6" fillId="0" borderId="29" xfId="0" applyFont="1" applyBorder="1" applyAlignment="1">
      <alignment horizontal="center" vertical="center"/>
    </xf>
    <xf numFmtId="0" fontId="6" fillId="0" borderId="24" xfId="0" applyFont="1" applyBorder="1" applyAlignment="1">
      <alignment horizontal="distributed" vertical="center"/>
    </xf>
    <xf numFmtId="0" fontId="6" fillId="0" borderId="31" xfId="0" applyFont="1" applyBorder="1" applyAlignment="1">
      <alignment horizontal="distributed" vertical="center"/>
    </xf>
    <xf numFmtId="0" fontId="5" fillId="0" borderId="24" xfId="0" applyFont="1" applyBorder="1" applyAlignment="1">
      <alignment horizontal="distributed" vertical="center"/>
    </xf>
    <xf numFmtId="0" fontId="5" fillId="0" borderId="18" xfId="0" applyFont="1" applyBorder="1" applyAlignment="1">
      <alignment horizontal="distributed" vertical="center"/>
    </xf>
    <xf numFmtId="0" fontId="0" fillId="0" borderId="17" xfId="0" applyBorder="1" applyAlignment="1">
      <alignment horizontal="distributed" vertical="center"/>
    </xf>
    <xf numFmtId="0" fontId="0" fillId="0" borderId="29" xfId="0" applyBorder="1" applyAlignment="1">
      <alignment horizontal="distributed" vertical="center"/>
    </xf>
    <xf numFmtId="0" fontId="35" fillId="0" borderId="17" xfId="0" applyFont="1" applyBorder="1" applyAlignment="1">
      <alignment horizontal="distributed" vertical="center"/>
    </xf>
    <xf numFmtId="0" fontId="35" fillId="0" borderId="15" xfId="0" applyFont="1" applyBorder="1" applyAlignment="1">
      <alignment horizontal="distributed" vertical="center"/>
    </xf>
    <xf numFmtId="0" fontId="0" fillId="0" borderId="0" xfId="0" applyFont="1" applyBorder="1" applyAlignment="1">
      <alignment/>
    </xf>
    <xf numFmtId="49" fontId="5" fillId="0" borderId="0" xfId="0" applyNumberFormat="1" applyFont="1" applyAlignment="1">
      <alignment horizontal="right"/>
    </xf>
    <xf numFmtId="176" fontId="5" fillId="0" borderId="0" xfId="0" applyNumberFormat="1" applyFont="1" applyAlignment="1">
      <alignment horizontal="center"/>
    </xf>
    <xf numFmtId="176" fontId="5" fillId="0" borderId="0" xfId="0" applyNumberFormat="1" applyFont="1" applyBorder="1" applyAlignment="1">
      <alignment/>
    </xf>
    <xf numFmtId="176" fontId="5" fillId="0" borderId="0" xfId="0" applyNumberFormat="1" applyFont="1" applyBorder="1" applyAlignment="1">
      <alignment horizontal="center"/>
    </xf>
    <xf numFmtId="0" fontId="0" fillId="0" borderId="34" xfId="0" applyFont="1" applyBorder="1" applyAlignment="1">
      <alignment/>
    </xf>
    <xf numFmtId="0" fontId="5" fillId="0" borderId="0" xfId="0" applyFont="1" applyBorder="1" applyAlignment="1">
      <alignment horizontal="left"/>
    </xf>
    <xf numFmtId="6" fontId="6" fillId="0" borderId="21" xfId="57" applyFont="1" applyBorder="1" applyAlignment="1">
      <alignment horizontal="center" vertical="center"/>
    </xf>
    <xf numFmtId="6" fontId="0" fillId="0" borderId="10" xfId="57" applyBorder="1" applyAlignment="1">
      <alignment horizontal="center"/>
    </xf>
    <xf numFmtId="6" fontId="0" fillId="0" borderId="25" xfId="57" applyBorder="1" applyAlignment="1">
      <alignment horizontal="center"/>
    </xf>
    <xf numFmtId="6" fontId="0" fillId="0" borderId="15" xfId="57" applyBorder="1" applyAlignment="1">
      <alignment horizontal="center"/>
    </xf>
    <xf numFmtId="6" fontId="0" fillId="0" borderId="14" xfId="57" applyBorder="1" applyAlignment="1">
      <alignment horizontal="center"/>
    </xf>
    <xf numFmtId="6" fontId="0" fillId="0" borderId="29" xfId="57" applyBorder="1" applyAlignment="1">
      <alignment horizontal="center"/>
    </xf>
    <xf numFmtId="176" fontId="10" fillId="0" borderId="0" xfId="0" applyNumberFormat="1" applyFont="1" applyBorder="1" applyAlignment="1">
      <alignment/>
    </xf>
    <xf numFmtId="0" fontId="5" fillId="0" borderId="14" xfId="0" applyFont="1" applyBorder="1" applyAlignment="1">
      <alignment horizontal="distributed" vertical="center"/>
    </xf>
    <xf numFmtId="0" fontId="5" fillId="0" borderId="29" xfId="0" applyFont="1" applyBorder="1" applyAlignment="1">
      <alignment horizontal="distributed" vertical="center"/>
    </xf>
    <xf numFmtId="0" fontId="5" fillId="0" borderId="13" xfId="0" applyFont="1" applyBorder="1" applyAlignment="1">
      <alignment horizontal="center" vertical="center"/>
    </xf>
    <xf numFmtId="0" fontId="5" fillId="0" borderId="23" xfId="0" applyFont="1" applyBorder="1" applyAlignment="1">
      <alignment horizontal="center" vertical="center"/>
    </xf>
    <xf numFmtId="0" fontId="5" fillId="0" borderId="13" xfId="0" applyFont="1" applyBorder="1" applyAlignment="1">
      <alignment horizontal="distributed" vertical="center"/>
    </xf>
    <xf numFmtId="0" fontId="5" fillId="0" borderId="23" xfId="0" applyFont="1" applyBorder="1" applyAlignment="1">
      <alignment horizontal="distributed" vertical="center"/>
    </xf>
    <xf numFmtId="0" fontId="5" fillId="0" borderId="22" xfId="0" applyFont="1" applyBorder="1" applyAlignment="1">
      <alignment horizontal="center" vertical="center"/>
    </xf>
    <xf numFmtId="0" fontId="9" fillId="0" borderId="0" xfId="0" applyFont="1" applyBorder="1" applyAlignment="1">
      <alignment/>
    </xf>
    <xf numFmtId="0" fontId="10" fillId="0" borderId="0" xfId="0" applyFont="1" applyBorder="1" applyAlignment="1">
      <alignment horizontal="distributed"/>
    </xf>
    <xf numFmtId="0" fontId="9" fillId="0" borderId="30" xfId="0" applyFont="1" applyBorder="1" applyAlignment="1">
      <alignment/>
    </xf>
    <xf numFmtId="0" fontId="5" fillId="0" borderId="0" xfId="0" applyFont="1" applyBorder="1" applyAlignment="1">
      <alignment horizontal="distributed"/>
    </xf>
    <xf numFmtId="0" fontId="0" fillId="0" borderId="30" xfId="0" applyFont="1" applyBorder="1" applyAlignment="1">
      <alignment/>
    </xf>
    <xf numFmtId="0" fontId="0" fillId="0" borderId="35" xfId="0" applyFont="1" applyBorder="1" applyAlignment="1">
      <alignment/>
    </xf>
    <xf numFmtId="0" fontId="0" fillId="0" borderId="0" xfId="0" applyFont="1" applyAlignment="1">
      <alignment/>
    </xf>
    <xf numFmtId="56" fontId="5" fillId="0" borderId="0" xfId="0" applyNumberFormat="1" applyFont="1" applyAlignment="1">
      <alignment/>
    </xf>
    <xf numFmtId="0" fontId="6" fillId="0" borderId="36" xfId="0" applyFont="1" applyBorder="1" applyAlignment="1">
      <alignment horizontal="distributed" vertical="center"/>
    </xf>
    <xf numFmtId="0" fontId="36" fillId="0" borderId="26" xfId="0" applyFont="1" applyBorder="1" applyAlignment="1">
      <alignment horizontal="distributed" vertical="center"/>
    </xf>
    <xf numFmtId="0" fontId="6" fillId="0" borderId="37" xfId="0" applyFont="1" applyBorder="1" applyAlignment="1">
      <alignment horizontal="distributed" vertical="center"/>
    </xf>
    <xf numFmtId="176" fontId="6" fillId="0" borderId="18" xfId="0" applyNumberFormat="1" applyFont="1" applyBorder="1" applyAlignment="1">
      <alignment horizontal="right"/>
    </xf>
    <xf numFmtId="176" fontId="5" fillId="0" borderId="38" xfId="0" applyNumberFormat="1" applyFont="1" applyBorder="1" applyAlignment="1">
      <alignment horizontal="right"/>
    </xf>
    <xf numFmtId="0" fontId="35" fillId="0" borderId="39" xfId="0" applyFont="1" applyBorder="1" applyAlignment="1">
      <alignment/>
    </xf>
    <xf numFmtId="176" fontId="5" fillId="0" borderId="18" xfId="0" applyNumberFormat="1" applyFont="1" applyBorder="1" applyAlignment="1">
      <alignment horizontal="right"/>
    </xf>
    <xf numFmtId="176" fontId="5" fillId="0" borderId="32" xfId="0" applyNumberFormat="1" applyFont="1" applyBorder="1" applyAlignment="1">
      <alignment horizontal="right"/>
    </xf>
    <xf numFmtId="0" fontId="5" fillId="0" borderId="0" xfId="0" applyFont="1" applyAlignment="1">
      <alignment horizontal="left"/>
    </xf>
    <xf numFmtId="0" fontId="5" fillId="0" borderId="0" xfId="0" applyFont="1" applyAlignment="1">
      <alignment horizontal="center"/>
    </xf>
    <xf numFmtId="0" fontId="32" fillId="0" borderId="0" xfId="0" applyFont="1" applyAlignment="1">
      <alignment/>
    </xf>
    <xf numFmtId="182" fontId="5" fillId="0" borderId="40" xfId="0" applyNumberFormat="1" applyFont="1" applyBorder="1" applyAlignment="1">
      <alignment horizontal="right"/>
    </xf>
    <xf numFmtId="0" fontId="0" fillId="0" borderId="41" xfId="0" applyFont="1" applyBorder="1" applyAlignment="1">
      <alignment/>
    </xf>
    <xf numFmtId="0" fontId="7" fillId="0" borderId="0" xfId="0" applyFont="1" applyAlignment="1">
      <alignment horizontal="distributed"/>
    </xf>
    <xf numFmtId="176" fontId="5" fillId="0" borderId="0" xfId="0" applyNumberFormat="1" applyFont="1" applyBorder="1" applyAlignment="1">
      <alignment horizontal="right"/>
    </xf>
    <xf numFmtId="0" fontId="5" fillId="0" borderId="0" xfId="0" applyFont="1" applyAlignment="1">
      <alignment/>
    </xf>
    <xf numFmtId="0" fontId="7" fillId="0" borderId="0" xfId="0" applyFont="1" applyAlignment="1">
      <alignment horizontal="distributed"/>
    </xf>
    <xf numFmtId="49" fontId="5" fillId="0" borderId="0" xfId="0" applyNumberFormat="1" applyFont="1" applyAlignment="1">
      <alignment/>
    </xf>
    <xf numFmtId="49" fontId="5" fillId="0" borderId="0" xfId="0" applyNumberFormat="1" applyFont="1" applyAlignment="1">
      <alignment/>
    </xf>
    <xf numFmtId="0" fontId="5" fillId="0" borderId="0" xfId="0" applyFont="1" applyAlignment="1">
      <alignment/>
    </xf>
    <xf numFmtId="49" fontId="10" fillId="0" borderId="0" xfId="0" applyNumberFormat="1" applyFont="1" applyAlignment="1">
      <alignment/>
    </xf>
    <xf numFmtId="0" fontId="10" fillId="0" borderId="0" xfId="0" applyFont="1" applyAlignment="1">
      <alignment/>
    </xf>
    <xf numFmtId="0" fontId="10" fillId="0" borderId="0" xfId="0" applyFont="1" applyAlignment="1">
      <alignment horizontal="center"/>
    </xf>
    <xf numFmtId="0" fontId="37" fillId="0" borderId="0" xfId="0" applyFont="1" applyAlignment="1">
      <alignment/>
    </xf>
    <xf numFmtId="182" fontId="10" fillId="0" borderId="40" xfId="0" applyNumberFormat="1" applyFont="1" applyBorder="1" applyAlignment="1">
      <alignment horizontal="right"/>
    </xf>
    <xf numFmtId="0" fontId="32" fillId="0" borderId="0" xfId="0" applyFont="1" applyAlignment="1">
      <alignment horizontal="distributed"/>
    </xf>
    <xf numFmtId="176" fontId="6" fillId="0" borderId="12" xfId="0" applyNumberFormat="1" applyFont="1" applyBorder="1" applyAlignment="1">
      <alignment horizontal="right"/>
    </xf>
    <xf numFmtId="176" fontId="6" fillId="0" borderId="40" xfId="0" applyNumberFormat="1" applyFont="1" applyBorder="1" applyAlignment="1">
      <alignment horizontal="right"/>
    </xf>
    <xf numFmtId="0" fontId="0" fillId="0" borderId="42" xfId="0" applyFont="1" applyBorder="1" applyAlignment="1">
      <alignment/>
    </xf>
    <xf numFmtId="0" fontId="0" fillId="0" borderId="43" xfId="0" applyFont="1" applyBorder="1" applyAlignment="1">
      <alignment/>
    </xf>
    <xf numFmtId="0" fontId="6" fillId="0" borderId="0" xfId="0" applyFont="1" applyAlignment="1">
      <alignment horizontal="distributed" vertical="center"/>
    </xf>
    <xf numFmtId="0" fontId="5" fillId="0" borderId="18" xfId="0" applyFont="1" applyBorder="1" applyAlignment="1">
      <alignment horizontal="right" vertical="center"/>
    </xf>
    <xf numFmtId="0" fontId="5" fillId="0" borderId="0" xfId="0" applyFont="1" applyAlignment="1">
      <alignment horizontal="right" vertical="center"/>
    </xf>
    <xf numFmtId="0" fontId="5" fillId="0" borderId="10" xfId="0" applyFont="1" applyBorder="1" applyAlignment="1">
      <alignment horizontal="distributed" vertical="center"/>
    </xf>
    <xf numFmtId="0" fontId="5" fillId="0" borderId="11" xfId="0" applyFont="1" applyBorder="1" applyAlignment="1">
      <alignment horizontal="distributed" vertical="center"/>
    </xf>
    <xf numFmtId="0" fontId="5" fillId="0" borderId="26" xfId="0" applyFont="1" applyBorder="1" applyAlignment="1">
      <alignment horizontal="distributed" vertical="center"/>
    </xf>
    <xf numFmtId="0" fontId="7" fillId="0" borderId="17" xfId="0" applyFont="1" applyBorder="1" applyAlignment="1">
      <alignment horizontal="distributed" wrapText="1"/>
    </xf>
    <xf numFmtId="0" fontId="7" fillId="0" borderId="15" xfId="0" applyFont="1" applyBorder="1" applyAlignment="1">
      <alignment horizontal="distributed" wrapText="1"/>
    </xf>
    <xf numFmtId="181" fontId="38" fillId="0" borderId="12" xfId="0" applyNumberFormat="1" applyFont="1" applyBorder="1" applyAlignment="1">
      <alignment horizontal="right"/>
    </xf>
    <xf numFmtId="181" fontId="38" fillId="0" borderId="0" xfId="0" applyNumberFormat="1" applyFont="1" applyAlignment="1">
      <alignment horizontal="right"/>
    </xf>
    <xf numFmtId="176" fontId="0" fillId="0" borderId="0" xfId="0" applyNumberFormat="1" applyFont="1" applyAlignment="1">
      <alignment/>
    </xf>
    <xf numFmtId="181" fontId="39" fillId="0" borderId="12" xfId="0" applyNumberFormat="1" applyFont="1" applyBorder="1" applyAlignment="1">
      <alignment horizontal="right"/>
    </xf>
    <xf numFmtId="181" fontId="39" fillId="0" borderId="0" xfId="0" applyNumberFormat="1" applyFont="1" applyAlignment="1">
      <alignment horizontal="right"/>
    </xf>
    <xf numFmtId="0" fontId="8" fillId="0" borderId="0" xfId="0" applyFont="1" applyAlignment="1">
      <alignment horizontal="distributed"/>
    </xf>
    <xf numFmtId="0" fontId="40" fillId="0" borderId="0" xfId="0" applyFont="1" applyAlignment="1">
      <alignment horizontal="distributed"/>
    </xf>
    <xf numFmtId="0" fontId="41" fillId="0" borderId="20" xfId="0" applyFont="1" applyBorder="1" applyAlignment="1">
      <alignment/>
    </xf>
    <xf numFmtId="0" fontId="5" fillId="0" borderId="21" xfId="0" applyFont="1" applyBorder="1" applyAlignment="1">
      <alignment horizontal="distributed" vertical="center"/>
    </xf>
    <xf numFmtId="0" fontId="5" fillId="0" borderId="25" xfId="0" applyFont="1" applyBorder="1" applyAlignment="1">
      <alignment horizontal="distributed" vertical="center"/>
    </xf>
    <xf numFmtId="0" fontId="5" fillId="0" borderId="15" xfId="0" applyFont="1" applyBorder="1" applyAlignment="1">
      <alignment horizontal="distributed" vertical="center"/>
    </xf>
    <xf numFmtId="0" fontId="5" fillId="0" borderId="22" xfId="0" applyFont="1" applyBorder="1" applyAlignment="1">
      <alignment horizontal="distributed" vertical="center"/>
    </xf>
    <xf numFmtId="0" fontId="0" fillId="0" borderId="17" xfId="0" applyBorder="1" applyAlignment="1">
      <alignment horizontal="distributed" vertical="center"/>
    </xf>
    <xf numFmtId="0" fontId="5" fillId="0" borderId="13" xfId="0" applyFont="1" applyBorder="1" applyAlignment="1">
      <alignment horizontal="distributed" vertical="center"/>
    </xf>
    <xf numFmtId="49" fontId="5" fillId="0" borderId="0" xfId="0" applyNumberFormat="1" applyFont="1" applyAlignment="1">
      <alignment horizontal="justify"/>
    </xf>
    <xf numFmtId="0" fontId="41" fillId="0" borderId="0" xfId="0" applyFont="1" applyAlignment="1">
      <alignment/>
    </xf>
    <xf numFmtId="49" fontId="10" fillId="0" borderId="0" xfId="0" applyNumberFormat="1" applyFont="1" applyAlignment="1">
      <alignment horizontal="justify"/>
    </xf>
    <xf numFmtId="0" fontId="10" fillId="0" borderId="0" xfId="0" applyFont="1" applyAlignment="1">
      <alignment horizontal="left"/>
    </xf>
    <xf numFmtId="0" fontId="0" fillId="0" borderId="30" xfId="0" applyBorder="1" applyAlignment="1">
      <alignment horizontal="distributed"/>
    </xf>
    <xf numFmtId="0" fontId="6" fillId="0" borderId="28" xfId="0" applyFont="1" applyBorder="1" applyAlignment="1">
      <alignment horizontal="distributed" vertical="center"/>
    </xf>
    <xf numFmtId="0" fontId="0" fillId="0" borderId="15" xfId="0" applyBorder="1" applyAlignment="1">
      <alignment horizontal="distributed" vertical="center"/>
    </xf>
    <xf numFmtId="176" fontId="10" fillId="0" borderId="0" xfId="0" applyNumberFormat="1" applyFont="1" applyBorder="1" applyAlignment="1">
      <alignment horizontal="right"/>
    </xf>
    <xf numFmtId="0" fontId="35" fillId="0" borderId="0" xfId="0" applyFont="1" applyAlignment="1">
      <alignment/>
    </xf>
    <xf numFmtId="0" fontId="42" fillId="0" borderId="0" xfId="0" applyFont="1" applyAlignment="1">
      <alignment/>
    </xf>
    <xf numFmtId="176" fontId="43" fillId="0" borderId="0" xfId="0" applyNumberFormat="1" applyFont="1" applyAlignment="1">
      <alignment/>
    </xf>
    <xf numFmtId="176" fontId="44" fillId="0" borderId="0" xfId="0" applyNumberFormat="1" applyFont="1" applyAlignment="1">
      <alignment/>
    </xf>
    <xf numFmtId="0" fontId="6" fillId="0" borderId="36" xfId="0" applyFont="1" applyBorder="1" applyAlignment="1">
      <alignment horizontal="distributed" vertical="center"/>
    </xf>
    <xf numFmtId="0" fontId="0" fillId="0" borderId="38" xfId="0" applyFont="1" applyBorder="1" applyAlignment="1">
      <alignment/>
    </xf>
    <xf numFmtId="0" fontId="0" fillId="0" borderId="39" xfId="0" applyFont="1" applyBorder="1" applyAlignment="1">
      <alignment/>
    </xf>
    <xf numFmtId="0" fontId="0" fillId="0" borderId="0" xfId="0" applyFont="1" applyBorder="1" applyAlignment="1">
      <alignment/>
    </xf>
    <xf numFmtId="0" fontId="0" fillId="0" borderId="30" xfId="0" applyFont="1" applyBorder="1" applyAlignment="1">
      <alignment/>
    </xf>
    <xf numFmtId="0" fontId="0" fillId="0" borderId="32" xfId="0" applyFont="1" applyBorder="1" applyAlignment="1">
      <alignment/>
    </xf>
    <xf numFmtId="0" fontId="0" fillId="0" borderId="41" xfId="0" applyFont="1" applyBorder="1" applyAlignment="1">
      <alignment/>
    </xf>
    <xf numFmtId="0" fontId="28" fillId="0" borderId="0" xfId="0" applyFont="1" applyBorder="1" applyAlignment="1">
      <alignment horizontal="distributed"/>
    </xf>
    <xf numFmtId="0" fontId="7" fillId="0" borderId="0" xfId="0" applyFont="1" applyBorder="1" applyAlignment="1">
      <alignment horizontal="distributed"/>
    </xf>
    <xf numFmtId="0" fontId="8" fillId="0" borderId="0" xfId="0" applyFont="1" applyBorder="1" applyAlignment="1">
      <alignment horizontal="distributed"/>
    </xf>
    <xf numFmtId="0" fontId="35" fillId="0" borderId="0" xfId="0" applyFont="1" applyAlignment="1">
      <alignment horizontal="distributed"/>
    </xf>
    <xf numFmtId="0" fontId="40" fillId="0" borderId="0" xfId="0" applyFont="1" applyBorder="1" applyAlignment="1">
      <alignment horizontal="distributed"/>
    </xf>
    <xf numFmtId="0" fontId="7" fillId="0" borderId="30" xfId="0" applyFont="1" applyBorder="1" applyAlignment="1">
      <alignment/>
    </xf>
    <xf numFmtId="0" fontId="35" fillId="0" borderId="0" xfId="0" applyFont="1" applyBorder="1" applyAlignment="1">
      <alignment horizontal="distributed"/>
    </xf>
    <xf numFmtId="38" fontId="10" fillId="0" borderId="0" xfId="48" applyFont="1" applyBorder="1" applyAlignment="1">
      <alignment horizontal="distributed" shrinkToFit="1"/>
    </xf>
    <xf numFmtId="0" fontId="8" fillId="0" borderId="0" xfId="0" applyFont="1" applyBorder="1" applyAlignment="1">
      <alignment horizontal="distributed" vertical="center" wrapText="1"/>
    </xf>
    <xf numFmtId="0" fontId="0" fillId="0" borderId="30" xfId="0" applyFont="1" applyBorder="1" applyAlignment="1">
      <alignment/>
    </xf>
    <xf numFmtId="176" fontId="5" fillId="0" borderId="12" xfId="0" applyNumberFormat="1" applyFont="1" applyBorder="1" applyAlignment="1">
      <alignment horizontal="right" vertical="center"/>
    </xf>
    <xf numFmtId="176" fontId="5" fillId="0" borderId="0" xfId="0" applyNumberFormat="1" applyFont="1" applyBorder="1" applyAlignment="1">
      <alignment horizontal="right" vertical="center"/>
    </xf>
    <xf numFmtId="176" fontId="6" fillId="0" borderId="19" xfId="0" applyNumberFormat="1" applyFont="1" applyBorder="1" applyAlignment="1">
      <alignment horizontal="right"/>
    </xf>
    <xf numFmtId="176" fontId="6" fillId="0" borderId="42" xfId="0" applyNumberFormat="1" applyFont="1" applyBorder="1" applyAlignment="1">
      <alignment horizontal="right"/>
    </xf>
    <xf numFmtId="0" fontId="0" fillId="0" borderId="43" xfId="0" applyFont="1" applyBorder="1" applyAlignment="1">
      <alignment/>
    </xf>
    <xf numFmtId="0" fontId="0" fillId="0" borderId="34" xfId="0" applyFont="1" applyBorder="1" applyAlignment="1">
      <alignment/>
    </xf>
    <xf numFmtId="0" fontId="0" fillId="0" borderId="35" xfId="0" applyFont="1" applyBorder="1" applyAlignment="1">
      <alignment/>
    </xf>
    <xf numFmtId="0" fontId="45" fillId="0" borderId="0" xfId="0" applyFont="1" applyAlignment="1">
      <alignment/>
    </xf>
    <xf numFmtId="49" fontId="5" fillId="0" borderId="0" xfId="0" applyNumberFormat="1" applyFont="1" applyAlignment="1">
      <alignment/>
    </xf>
    <xf numFmtId="0" fontId="41" fillId="0" borderId="30" xfId="0" applyFont="1" applyBorder="1" applyAlignment="1">
      <alignment/>
    </xf>
    <xf numFmtId="49" fontId="10" fillId="0" borderId="0" xfId="0" applyNumberFormat="1" applyFont="1" applyAlignment="1">
      <alignment/>
    </xf>
    <xf numFmtId="0" fontId="46" fillId="0" borderId="0" xfId="0" applyFont="1" applyAlignment="1">
      <alignment/>
    </xf>
    <xf numFmtId="0" fontId="47" fillId="0" borderId="0" xfId="0" applyFont="1" applyAlignment="1">
      <alignment/>
    </xf>
    <xf numFmtId="0" fontId="5" fillId="0" borderId="18" xfId="0" applyFont="1" applyBorder="1" applyAlignment="1">
      <alignment horizontal="distributed" vertical="center"/>
    </xf>
    <xf numFmtId="0" fontId="5" fillId="0" borderId="17" xfId="0" applyFont="1" applyBorder="1" applyAlignment="1">
      <alignment horizontal="distributed" vertical="center"/>
    </xf>
    <xf numFmtId="0" fontId="35" fillId="0" borderId="0" xfId="0" applyFont="1" applyAlignment="1">
      <alignment horizontal="distributed"/>
    </xf>
    <xf numFmtId="0" fontId="1" fillId="0" borderId="0" xfId="0" applyFont="1" applyAlignment="1">
      <alignment horizontal="distributed"/>
    </xf>
    <xf numFmtId="0" fontId="1" fillId="0" borderId="0" xfId="0" applyFont="1" applyAlignment="1">
      <alignment horizontal="distributed"/>
    </xf>
    <xf numFmtId="0" fontId="34" fillId="0" borderId="30" xfId="0" applyFont="1" applyBorder="1" applyAlignment="1">
      <alignment/>
    </xf>
    <xf numFmtId="0" fontId="36" fillId="0" borderId="20" xfId="0" applyFont="1" applyBorder="1" applyAlignment="1">
      <alignment/>
    </xf>
    <xf numFmtId="0" fontId="6" fillId="0" borderId="10" xfId="0" applyFont="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horizontal="center" vertical="center"/>
    </xf>
    <xf numFmtId="0" fontId="0" fillId="0" borderId="31" xfId="0" applyFont="1" applyBorder="1" applyAlignment="1">
      <alignment/>
    </xf>
    <xf numFmtId="0" fontId="39" fillId="0" borderId="0" xfId="0" applyFont="1" applyAlignment="1">
      <alignment horizontal="distributed"/>
    </xf>
    <xf numFmtId="0" fontId="29" fillId="0" borderId="0" xfId="0" applyFont="1" applyAlignment="1">
      <alignment horizontal="distributed"/>
    </xf>
    <xf numFmtId="0" fontId="46" fillId="0" borderId="0" xfId="0" applyFont="1" applyAlignment="1">
      <alignment horizontal="distributed"/>
    </xf>
    <xf numFmtId="0" fontId="48" fillId="0" borderId="0" xfId="0" applyFont="1" applyAlignment="1">
      <alignment horizontal="distributed" wrapText="1"/>
    </xf>
    <xf numFmtId="177" fontId="5" fillId="0" borderId="12" xfId="0" applyNumberFormat="1" applyFont="1" applyBorder="1" applyAlignment="1">
      <alignment horizontal="right"/>
    </xf>
    <xf numFmtId="177" fontId="10" fillId="0" borderId="12" xfId="0" applyNumberFormat="1" applyFont="1" applyBorder="1" applyAlignment="1">
      <alignment horizontal="right"/>
    </xf>
    <xf numFmtId="0" fontId="29" fillId="0" borderId="11" xfId="0" applyFont="1" applyBorder="1" applyAlignment="1">
      <alignment horizontal="distributed" vertical="center" wrapText="1"/>
    </xf>
    <xf numFmtId="0" fontId="46" fillId="0" borderId="11" xfId="0" applyFont="1" applyBorder="1" applyAlignment="1">
      <alignment horizontal="distributed" vertical="center" wrapText="1"/>
    </xf>
    <xf numFmtId="177" fontId="5" fillId="0" borderId="12" xfId="0" applyNumberFormat="1" applyFont="1" applyBorder="1" applyAlignment="1">
      <alignment/>
    </xf>
    <xf numFmtId="177" fontId="5" fillId="0" borderId="0" xfId="0" applyNumberFormat="1" applyFont="1" applyBorder="1" applyAlignment="1">
      <alignment/>
    </xf>
    <xf numFmtId="177" fontId="10" fillId="0" borderId="12" xfId="0" applyNumberFormat="1" applyFont="1" applyBorder="1" applyAlignment="1">
      <alignment/>
    </xf>
    <xf numFmtId="49" fontId="5" fillId="0" borderId="0" xfId="0" applyNumberFormat="1" applyFont="1" applyAlignment="1">
      <alignment horizontal="distributed"/>
    </xf>
    <xf numFmtId="49" fontId="5" fillId="0" borderId="0" xfId="0" applyNumberFormat="1" applyFont="1" applyAlignment="1">
      <alignment horizontal="left"/>
    </xf>
    <xf numFmtId="49" fontId="0" fillId="0" borderId="0" xfId="0" applyNumberFormat="1" applyFont="1" applyAlignment="1">
      <alignment/>
    </xf>
    <xf numFmtId="0" fontId="0" fillId="0" borderId="32" xfId="0" applyBorder="1" applyAlignment="1">
      <alignment horizontal="distributed" vertical="center"/>
    </xf>
    <xf numFmtId="0" fontId="0" fillId="0" borderId="31" xfId="0" applyBorder="1" applyAlignment="1">
      <alignment horizontal="distributed" vertical="center"/>
    </xf>
    <xf numFmtId="0" fontId="7" fillId="0" borderId="12" xfId="0" applyFont="1" applyBorder="1" applyAlignment="1">
      <alignment horizontal="distributed" vertical="center"/>
    </xf>
    <xf numFmtId="0" fontId="7" fillId="0" borderId="18" xfId="0" applyFont="1" applyBorder="1" applyAlignment="1">
      <alignment horizontal="distributed" vertical="center"/>
    </xf>
    <xf numFmtId="0" fontId="7" fillId="0" borderId="15" xfId="0" applyFont="1" applyBorder="1" applyAlignment="1">
      <alignment horizontal="distributed" vertical="center"/>
    </xf>
    <xf numFmtId="0" fontId="6" fillId="0" borderId="23" xfId="0" applyFont="1" applyBorder="1" applyAlignment="1">
      <alignment horizontal="distributed" vertical="center"/>
    </xf>
    <xf numFmtId="49" fontId="49" fillId="0" borderId="0" xfId="0" applyNumberFormat="1" applyFont="1" applyAlignment="1">
      <alignment horizontal="center"/>
    </xf>
    <xf numFmtId="0" fontId="46" fillId="0" borderId="0" xfId="0" applyFont="1" applyAlignment="1">
      <alignment horizontal="left"/>
    </xf>
    <xf numFmtId="176" fontId="29" fillId="0" borderId="12" xfId="0" applyNumberFormat="1" applyFont="1" applyBorder="1" applyAlignment="1">
      <alignment horizontal="right"/>
    </xf>
    <xf numFmtId="176" fontId="29" fillId="0" borderId="0" xfId="0" applyNumberFormat="1" applyFont="1" applyAlignment="1">
      <alignment horizontal="right"/>
    </xf>
    <xf numFmtId="49" fontId="46" fillId="0" borderId="0" xfId="0" applyNumberFormat="1" applyFont="1" applyAlignment="1">
      <alignment horizontal="center"/>
    </xf>
    <xf numFmtId="49" fontId="50" fillId="0" borderId="0" xfId="0" applyNumberFormat="1" applyFont="1" applyAlignment="1">
      <alignment horizontal="center"/>
    </xf>
    <xf numFmtId="0" fontId="50" fillId="0" borderId="0" xfId="0" applyFont="1" applyAlignment="1">
      <alignment horizontal="left"/>
    </xf>
    <xf numFmtId="176" fontId="51" fillId="0" borderId="12" xfId="0" applyNumberFormat="1" applyFont="1" applyBorder="1" applyAlignment="1">
      <alignment horizontal="right"/>
    </xf>
    <xf numFmtId="176" fontId="51" fillId="0" borderId="0" xfId="0" applyNumberFormat="1" applyFont="1" applyAlignment="1">
      <alignment horizontal="right"/>
    </xf>
    <xf numFmtId="0" fontId="6" fillId="0" borderId="11"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52" fillId="0" borderId="0" xfId="0" applyFont="1" applyAlignment="1">
      <alignment/>
    </xf>
    <xf numFmtId="0" fontId="7" fillId="0" borderId="11" xfId="0" applyFont="1" applyBorder="1" applyAlignment="1">
      <alignment horizontal="distributed" vertical="center" wrapText="1"/>
    </xf>
    <xf numFmtId="0" fontId="6" fillId="0" borderId="0" xfId="0" applyFont="1" applyBorder="1" applyAlignment="1">
      <alignment horizontal="distributed" vertical="center" wrapText="1"/>
    </xf>
    <xf numFmtId="0" fontId="5" fillId="0" borderId="0" xfId="0" applyFont="1" applyBorder="1" applyAlignment="1">
      <alignment/>
    </xf>
    <xf numFmtId="0" fontId="6" fillId="0" borderId="30" xfId="0" applyFont="1" applyBorder="1" applyAlignment="1">
      <alignment horizontal="distributed" vertical="center" wrapText="1"/>
    </xf>
    <xf numFmtId="0" fontId="6" fillId="0" borderId="12" xfId="0" applyFont="1" applyBorder="1" applyAlignment="1">
      <alignment horizontal="distributed" vertical="center" wrapText="1"/>
    </xf>
    <xf numFmtId="0" fontId="7" fillId="0" borderId="0" xfId="0" applyFont="1" applyBorder="1" applyAlignment="1">
      <alignment horizontal="distributed" vertical="center" wrapText="1"/>
    </xf>
    <xf numFmtId="49" fontId="5" fillId="0" borderId="0" xfId="0" applyNumberFormat="1" applyFont="1" applyBorder="1" applyAlignment="1">
      <alignment horizontal="center"/>
    </xf>
    <xf numFmtId="177" fontId="5" fillId="0" borderId="0" xfId="0" applyNumberFormat="1" applyFont="1" applyBorder="1" applyAlignment="1">
      <alignment horizontal="right"/>
    </xf>
    <xf numFmtId="49" fontId="10" fillId="0" borderId="0" xfId="0" applyNumberFormat="1" applyFont="1" applyBorder="1" applyAlignment="1">
      <alignment horizontal="center"/>
    </xf>
    <xf numFmtId="0" fontId="10" fillId="0" borderId="0" xfId="0" applyFont="1" applyBorder="1" applyAlignment="1">
      <alignment horizontal="left"/>
    </xf>
    <xf numFmtId="49" fontId="5" fillId="0" borderId="0" xfId="0" applyNumberFormat="1" applyFont="1" applyBorder="1" applyAlignment="1">
      <alignment/>
    </xf>
    <xf numFmtId="0" fontId="28" fillId="0" borderId="11" xfId="0" applyFont="1" applyBorder="1" applyAlignment="1">
      <alignment horizontal="distributed" vertical="center" wrapText="1"/>
    </xf>
    <xf numFmtId="0" fontId="6" fillId="0" borderId="11" xfId="0" applyFont="1" applyBorder="1" applyAlignment="1">
      <alignment horizontal="center" vertical="center"/>
    </xf>
    <xf numFmtId="0" fontId="0" fillId="0" borderId="0" xfId="0" applyFont="1" applyBorder="1" applyAlignment="1">
      <alignment horizontal="distributed" vertical="center" wrapText="1"/>
    </xf>
    <xf numFmtId="0" fontId="0" fillId="0" borderId="14" xfId="0" applyFont="1" applyBorder="1" applyAlignment="1">
      <alignment horizontal="distributed" vertical="center" wrapText="1"/>
    </xf>
    <xf numFmtId="0" fontId="6" fillId="0" borderId="0" xfId="0" applyFont="1" applyBorder="1" applyAlignment="1">
      <alignment/>
    </xf>
    <xf numFmtId="0" fontId="6" fillId="0" borderId="0" xfId="0" applyFont="1" applyBorder="1" applyAlignment="1">
      <alignment horizontal="distributed"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7</xdr:row>
      <xdr:rowOff>47625</xdr:rowOff>
    </xdr:from>
    <xdr:to>
      <xdr:col>7</xdr:col>
      <xdr:colOff>314325</xdr:colOff>
      <xdr:row>8</xdr:row>
      <xdr:rowOff>38100</xdr:rowOff>
    </xdr:to>
    <xdr:sp>
      <xdr:nvSpPr>
        <xdr:cNvPr id="1" name="AutoShape 1"/>
        <xdr:cNvSpPr>
          <a:spLocks/>
        </xdr:cNvSpPr>
      </xdr:nvSpPr>
      <xdr:spPr>
        <a:xfrm rot="16200000">
          <a:off x="1752600" y="1143000"/>
          <a:ext cx="1066800" cy="104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180975</xdr:colOff>
      <xdr:row>7</xdr:row>
      <xdr:rowOff>47625</xdr:rowOff>
    </xdr:from>
    <xdr:to>
      <xdr:col>11</xdr:col>
      <xdr:colOff>314325</xdr:colOff>
      <xdr:row>8</xdr:row>
      <xdr:rowOff>38100</xdr:rowOff>
    </xdr:to>
    <xdr:sp>
      <xdr:nvSpPr>
        <xdr:cNvPr id="2" name="AutoShape 2"/>
        <xdr:cNvSpPr>
          <a:spLocks/>
        </xdr:cNvSpPr>
      </xdr:nvSpPr>
      <xdr:spPr>
        <a:xfrm rot="16200000">
          <a:off x="3600450" y="1143000"/>
          <a:ext cx="1028700" cy="104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7</xdr:row>
      <xdr:rowOff>47625</xdr:rowOff>
    </xdr:from>
    <xdr:to>
      <xdr:col>15</xdr:col>
      <xdr:colOff>314325</xdr:colOff>
      <xdr:row>8</xdr:row>
      <xdr:rowOff>38100</xdr:rowOff>
    </xdr:to>
    <xdr:sp>
      <xdr:nvSpPr>
        <xdr:cNvPr id="3" name="AutoShape 3"/>
        <xdr:cNvSpPr>
          <a:spLocks/>
        </xdr:cNvSpPr>
      </xdr:nvSpPr>
      <xdr:spPr>
        <a:xfrm rot="16200000">
          <a:off x="5391150" y="1143000"/>
          <a:ext cx="1028700" cy="104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180975</xdr:colOff>
      <xdr:row>7</xdr:row>
      <xdr:rowOff>47625</xdr:rowOff>
    </xdr:from>
    <xdr:to>
      <xdr:col>19</xdr:col>
      <xdr:colOff>314325</xdr:colOff>
      <xdr:row>8</xdr:row>
      <xdr:rowOff>0</xdr:rowOff>
    </xdr:to>
    <xdr:sp>
      <xdr:nvSpPr>
        <xdr:cNvPr id="4" name="AutoShape 4"/>
        <xdr:cNvSpPr>
          <a:spLocks/>
        </xdr:cNvSpPr>
      </xdr:nvSpPr>
      <xdr:spPr>
        <a:xfrm rot="16200000">
          <a:off x="7153275" y="1143000"/>
          <a:ext cx="952500" cy="666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180975</xdr:colOff>
      <xdr:row>7</xdr:row>
      <xdr:rowOff>47625</xdr:rowOff>
    </xdr:from>
    <xdr:to>
      <xdr:col>23</xdr:col>
      <xdr:colOff>314325</xdr:colOff>
      <xdr:row>8</xdr:row>
      <xdr:rowOff>0</xdr:rowOff>
    </xdr:to>
    <xdr:sp>
      <xdr:nvSpPr>
        <xdr:cNvPr id="5" name="AutoShape 5"/>
        <xdr:cNvSpPr>
          <a:spLocks/>
        </xdr:cNvSpPr>
      </xdr:nvSpPr>
      <xdr:spPr>
        <a:xfrm rot="16200000">
          <a:off x="8801100" y="1143000"/>
          <a:ext cx="952500" cy="666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180975</xdr:colOff>
      <xdr:row>7</xdr:row>
      <xdr:rowOff>47625</xdr:rowOff>
    </xdr:from>
    <xdr:to>
      <xdr:col>27</xdr:col>
      <xdr:colOff>314325</xdr:colOff>
      <xdr:row>8</xdr:row>
      <xdr:rowOff>0</xdr:rowOff>
    </xdr:to>
    <xdr:sp>
      <xdr:nvSpPr>
        <xdr:cNvPr id="6" name="AutoShape 6"/>
        <xdr:cNvSpPr>
          <a:spLocks/>
        </xdr:cNvSpPr>
      </xdr:nvSpPr>
      <xdr:spPr>
        <a:xfrm rot="16200000">
          <a:off x="10439400" y="1143000"/>
          <a:ext cx="952500" cy="666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152400</xdr:colOff>
      <xdr:row>7</xdr:row>
      <xdr:rowOff>47625</xdr:rowOff>
    </xdr:from>
    <xdr:to>
      <xdr:col>31</xdr:col>
      <xdr:colOff>285750</xdr:colOff>
      <xdr:row>8</xdr:row>
      <xdr:rowOff>0</xdr:rowOff>
    </xdr:to>
    <xdr:sp>
      <xdr:nvSpPr>
        <xdr:cNvPr id="7" name="AutoShape 7"/>
        <xdr:cNvSpPr>
          <a:spLocks/>
        </xdr:cNvSpPr>
      </xdr:nvSpPr>
      <xdr:spPr>
        <a:xfrm rot="16200000">
          <a:off x="12049125" y="1143000"/>
          <a:ext cx="952500" cy="666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11</xdr:row>
      <xdr:rowOff>76200</xdr:rowOff>
    </xdr:from>
    <xdr:to>
      <xdr:col>1</xdr:col>
      <xdr:colOff>0</xdr:colOff>
      <xdr:row>31</xdr:row>
      <xdr:rowOff>9525</xdr:rowOff>
    </xdr:to>
    <xdr:sp>
      <xdr:nvSpPr>
        <xdr:cNvPr id="1" name="AutoShape 1"/>
        <xdr:cNvSpPr>
          <a:spLocks/>
        </xdr:cNvSpPr>
      </xdr:nvSpPr>
      <xdr:spPr>
        <a:xfrm>
          <a:off x="47625" y="2324100"/>
          <a:ext cx="57150" cy="37433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31</xdr:row>
      <xdr:rowOff>66675</xdr:rowOff>
    </xdr:from>
    <xdr:to>
      <xdr:col>1</xdr:col>
      <xdr:colOff>0</xdr:colOff>
      <xdr:row>33</xdr:row>
      <xdr:rowOff>171450</xdr:rowOff>
    </xdr:to>
    <xdr:sp>
      <xdr:nvSpPr>
        <xdr:cNvPr id="2" name="AutoShape 2"/>
        <xdr:cNvSpPr>
          <a:spLocks/>
        </xdr:cNvSpPr>
      </xdr:nvSpPr>
      <xdr:spPr>
        <a:xfrm>
          <a:off x="47625" y="6124575"/>
          <a:ext cx="57150" cy="485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34</xdr:row>
      <xdr:rowOff>57150</xdr:rowOff>
    </xdr:from>
    <xdr:to>
      <xdr:col>1</xdr:col>
      <xdr:colOff>9525</xdr:colOff>
      <xdr:row>38</xdr:row>
      <xdr:rowOff>180975</xdr:rowOff>
    </xdr:to>
    <xdr:sp>
      <xdr:nvSpPr>
        <xdr:cNvPr id="3" name="AutoShape 3"/>
        <xdr:cNvSpPr>
          <a:spLocks/>
        </xdr:cNvSpPr>
      </xdr:nvSpPr>
      <xdr:spPr>
        <a:xfrm>
          <a:off x="38100" y="6686550"/>
          <a:ext cx="76200" cy="8858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42</xdr:row>
      <xdr:rowOff>19050</xdr:rowOff>
    </xdr:from>
    <xdr:to>
      <xdr:col>1</xdr:col>
      <xdr:colOff>0</xdr:colOff>
      <xdr:row>49</xdr:row>
      <xdr:rowOff>0</xdr:rowOff>
    </xdr:to>
    <xdr:sp>
      <xdr:nvSpPr>
        <xdr:cNvPr id="4" name="AutoShape 4"/>
        <xdr:cNvSpPr>
          <a:spLocks/>
        </xdr:cNvSpPr>
      </xdr:nvSpPr>
      <xdr:spPr>
        <a:xfrm>
          <a:off x="47625" y="8172450"/>
          <a:ext cx="57150" cy="1314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49</xdr:row>
      <xdr:rowOff>38100</xdr:rowOff>
    </xdr:from>
    <xdr:to>
      <xdr:col>0</xdr:col>
      <xdr:colOff>104775</xdr:colOff>
      <xdr:row>51</xdr:row>
      <xdr:rowOff>19050</xdr:rowOff>
    </xdr:to>
    <xdr:sp>
      <xdr:nvSpPr>
        <xdr:cNvPr id="5" name="AutoShape 5"/>
        <xdr:cNvSpPr>
          <a:spLocks/>
        </xdr:cNvSpPr>
      </xdr:nvSpPr>
      <xdr:spPr>
        <a:xfrm>
          <a:off x="28575" y="9525000"/>
          <a:ext cx="76200"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17</xdr:row>
      <xdr:rowOff>76200</xdr:rowOff>
    </xdr:from>
    <xdr:to>
      <xdr:col>1</xdr:col>
      <xdr:colOff>0</xdr:colOff>
      <xdr:row>37</xdr:row>
      <xdr:rowOff>9525</xdr:rowOff>
    </xdr:to>
    <xdr:sp>
      <xdr:nvSpPr>
        <xdr:cNvPr id="1" name="AutoShape 1"/>
        <xdr:cNvSpPr>
          <a:spLocks/>
        </xdr:cNvSpPr>
      </xdr:nvSpPr>
      <xdr:spPr>
        <a:xfrm>
          <a:off x="47625" y="2276475"/>
          <a:ext cx="47625" cy="24098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37</xdr:row>
      <xdr:rowOff>66675</xdr:rowOff>
    </xdr:from>
    <xdr:to>
      <xdr:col>1</xdr:col>
      <xdr:colOff>0</xdr:colOff>
      <xdr:row>39</xdr:row>
      <xdr:rowOff>123825</xdr:rowOff>
    </xdr:to>
    <xdr:sp>
      <xdr:nvSpPr>
        <xdr:cNvPr id="2" name="AutoShape 2"/>
        <xdr:cNvSpPr>
          <a:spLocks/>
        </xdr:cNvSpPr>
      </xdr:nvSpPr>
      <xdr:spPr>
        <a:xfrm>
          <a:off x="47625" y="4743450"/>
          <a:ext cx="47625" cy="304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40</xdr:row>
      <xdr:rowOff>57150</xdr:rowOff>
    </xdr:from>
    <xdr:to>
      <xdr:col>1</xdr:col>
      <xdr:colOff>9525</xdr:colOff>
      <xdr:row>44</xdr:row>
      <xdr:rowOff>123825</xdr:rowOff>
    </xdr:to>
    <xdr:sp>
      <xdr:nvSpPr>
        <xdr:cNvPr id="3" name="AutoShape 3"/>
        <xdr:cNvSpPr>
          <a:spLocks/>
        </xdr:cNvSpPr>
      </xdr:nvSpPr>
      <xdr:spPr>
        <a:xfrm>
          <a:off x="38100" y="5105400"/>
          <a:ext cx="66675" cy="5619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48</xdr:row>
      <xdr:rowOff>19050</xdr:rowOff>
    </xdr:from>
    <xdr:to>
      <xdr:col>1</xdr:col>
      <xdr:colOff>0</xdr:colOff>
      <xdr:row>55</xdr:row>
      <xdr:rowOff>0</xdr:rowOff>
    </xdr:to>
    <xdr:sp>
      <xdr:nvSpPr>
        <xdr:cNvPr id="4" name="AutoShape 4"/>
        <xdr:cNvSpPr>
          <a:spLocks/>
        </xdr:cNvSpPr>
      </xdr:nvSpPr>
      <xdr:spPr>
        <a:xfrm>
          <a:off x="47625" y="6057900"/>
          <a:ext cx="47625" cy="8477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55</xdr:row>
      <xdr:rowOff>38100</xdr:rowOff>
    </xdr:from>
    <xdr:to>
      <xdr:col>1</xdr:col>
      <xdr:colOff>0</xdr:colOff>
      <xdr:row>57</xdr:row>
      <xdr:rowOff>19050</xdr:rowOff>
    </xdr:to>
    <xdr:sp>
      <xdr:nvSpPr>
        <xdr:cNvPr id="5" name="AutoShape 5"/>
        <xdr:cNvSpPr>
          <a:spLocks/>
        </xdr:cNvSpPr>
      </xdr:nvSpPr>
      <xdr:spPr>
        <a:xfrm>
          <a:off x="38100" y="6943725"/>
          <a:ext cx="57150" cy="2286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tabColor indexed="10"/>
  </sheetPr>
  <dimension ref="A1:R69"/>
  <sheetViews>
    <sheetView view="pageBreakPreview" zoomScaleSheetLayoutView="100" zoomScalePageLayoutView="0" workbookViewId="0" topLeftCell="A1">
      <selection activeCell="A1" sqref="A1"/>
    </sheetView>
  </sheetViews>
  <sheetFormatPr defaultColWidth="9.00390625" defaultRowHeight="13.5"/>
  <cols>
    <col min="1" max="1" width="1.37890625" style="1" customWidth="1"/>
    <col min="2" max="2" width="7.625" style="1" customWidth="1"/>
    <col min="3" max="3" width="2.75390625" style="1" customWidth="1"/>
    <col min="4" max="4" width="1.12109375" style="1" customWidth="1"/>
    <col min="5" max="5" width="12.125" style="1" customWidth="1"/>
    <col min="6" max="8" width="12.25390625" style="1" customWidth="1"/>
    <col min="9" max="9" width="12.125" style="1" customWidth="1"/>
    <col min="10" max="10" width="11.875" style="1" customWidth="1"/>
    <col min="11" max="18" width="10.875" style="1" customWidth="1"/>
    <col min="19" max="16384" width="9.00390625" style="1" customWidth="1"/>
  </cols>
  <sheetData>
    <row r="1" ht="21">
      <c r="H1" s="2" t="s">
        <v>1</v>
      </c>
    </row>
    <row r="2" ht="20.25" customHeight="1">
      <c r="F2" s="3" t="s">
        <v>2</v>
      </c>
    </row>
    <row r="3" ht="13.5">
      <c r="A3" s="4" t="s">
        <v>3</v>
      </c>
    </row>
    <row r="4" spans="1:17" ht="14.25" thickBot="1">
      <c r="A4" s="4" t="s">
        <v>4</v>
      </c>
      <c r="Q4" s="4" t="s">
        <v>5</v>
      </c>
    </row>
    <row r="5" spans="1:18" ht="14.25" thickTop="1">
      <c r="A5" s="36" t="s">
        <v>6</v>
      </c>
      <c r="B5" s="36"/>
      <c r="C5" s="36"/>
      <c r="D5" s="36"/>
      <c r="E5" s="39" t="s">
        <v>7</v>
      </c>
      <c r="F5" s="49" t="s">
        <v>8</v>
      </c>
      <c r="G5" s="50"/>
      <c r="H5" s="50"/>
      <c r="I5" s="50"/>
      <c r="J5" s="50"/>
      <c r="K5" s="50"/>
      <c r="L5" s="51"/>
      <c r="M5" s="39" t="s">
        <v>9</v>
      </c>
      <c r="N5" s="36"/>
      <c r="O5" s="36"/>
      <c r="P5" s="47"/>
      <c r="Q5" s="39" t="s">
        <v>10</v>
      </c>
      <c r="R5" s="39" t="s">
        <v>11</v>
      </c>
    </row>
    <row r="6" spans="1:18" ht="13.5">
      <c r="A6" s="37"/>
      <c r="B6" s="37"/>
      <c r="C6" s="37"/>
      <c r="D6" s="37"/>
      <c r="E6" s="40"/>
      <c r="F6" s="40" t="s">
        <v>7</v>
      </c>
      <c r="G6" s="42" t="s">
        <v>12</v>
      </c>
      <c r="H6" s="43"/>
      <c r="I6" s="43"/>
      <c r="J6" s="43"/>
      <c r="K6" s="44"/>
      <c r="L6" s="40" t="s">
        <v>13</v>
      </c>
      <c r="M6" s="45" t="s">
        <v>7</v>
      </c>
      <c r="N6" s="48" t="s">
        <v>14</v>
      </c>
      <c r="O6" s="48" t="s">
        <v>15</v>
      </c>
      <c r="P6" s="45" t="s">
        <v>16</v>
      </c>
      <c r="Q6" s="40"/>
      <c r="R6" s="40"/>
    </row>
    <row r="7" spans="1:18" ht="17.25" customHeight="1">
      <c r="A7" s="38"/>
      <c r="B7" s="38"/>
      <c r="C7" s="38"/>
      <c r="D7" s="38"/>
      <c r="E7" s="41"/>
      <c r="F7" s="41"/>
      <c r="G7" s="11" t="s">
        <v>7</v>
      </c>
      <c r="H7" s="11" t="s">
        <v>17</v>
      </c>
      <c r="I7" s="12" t="s">
        <v>18</v>
      </c>
      <c r="J7" s="13" t="s">
        <v>19</v>
      </c>
      <c r="K7" s="10" t="s">
        <v>20</v>
      </c>
      <c r="L7" s="41"/>
      <c r="M7" s="46"/>
      <c r="N7" s="41"/>
      <c r="O7" s="41"/>
      <c r="P7" s="46"/>
      <c r="Q7" s="41"/>
      <c r="R7" s="41"/>
    </row>
    <row r="8" ht="6" customHeight="1">
      <c r="E8" s="15"/>
    </row>
    <row r="9" spans="2:18" s="16" customFormat="1" ht="11.25" customHeight="1">
      <c r="B9" s="35" t="s">
        <v>7</v>
      </c>
      <c r="C9" s="35"/>
      <c r="E9" s="18">
        <v>1784232</v>
      </c>
      <c r="F9" s="19">
        <v>1134599</v>
      </c>
      <c r="G9" s="19">
        <v>1092373</v>
      </c>
      <c r="H9" s="19">
        <v>914363</v>
      </c>
      <c r="I9" s="19">
        <v>153954</v>
      </c>
      <c r="J9" s="19">
        <v>12288</v>
      </c>
      <c r="K9" s="19">
        <v>11768</v>
      </c>
      <c r="L9" s="19">
        <v>42226</v>
      </c>
      <c r="M9" s="19">
        <v>645925</v>
      </c>
      <c r="N9" s="19">
        <v>303741</v>
      </c>
      <c r="O9" s="19">
        <v>124370</v>
      </c>
      <c r="P9" s="19">
        <v>217814</v>
      </c>
      <c r="Q9" s="20">
        <v>63.59032906034642</v>
      </c>
      <c r="R9" s="20">
        <v>3.7216673027210496</v>
      </c>
    </row>
    <row r="10" spans="2:18" ht="11.25" customHeight="1">
      <c r="B10" s="21"/>
      <c r="C10" s="21"/>
      <c r="E10" s="22"/>
      <c r="F10" s="23"/>
      <c r="G10" s="23"/>
      <c r="H10" s="23"/>
      <c r="I10" s="23"/>
      <c r="J10" s="23"/>
      <c r="K10" s="23"/>
      <c r="L10" s="23"/>
      <c r="M10" s="23"/>
      <c r="N10" s="23"/>
      <c r="O10" s="23"/>
      <c r="P10" s="24"/>
      <c r="Q10" s="25"/>
      <c r="R10" s="26"/>
    </row>
    <row r="11" spans="2:18" ht="11.25" customHeight="1">
      <c r="B11" s="21" t="s">
        <v>21</v>
      </c>
      <c r="C11" s="21" t="s">
        <v>22</v>
      </c>
      <c r="E11" s="22">
        <v>125873</v>
      </c>
      <c r="F11" s="23">
        <v>21664</v>
      </c>
      <c r="G11" s="23">
        <v>19117</v>
      </c>
      <c r="H11" s="23">
        <v>13333</v>
      </c>
      <c r="I11" s="23">
        <v>417</v>
      </c>
      <c r="J11" s="23">
        <v>5229</v>
      </c>
      <c r="K11" s="23">
        <v>138</v>
      </c>
      <c r="L11" s="23">
        <v>2547</v>
      </c>
      <c r="M11" s="23">
        <v>104056</v>
      </c>
      <c r="N11" s="23">
        <v>766</v>
      </c>
      <c r="O11" s="23">
        <v>101707</v>
      </c>
      <c r="P11" s="27">
        <v>1583</v>
      </c>
      <c r="Q11" s="25">
        <v>17.210998387263352</v>
      </c>
      <c r="R11" s="26">
        <v>11.756831610044314</v>
      </c>
    </row>
    <row r="12" spans="2:18" ht="11.25" customHeight="1">
      <c r="B12" s="21" t="s">
        <v>23</v>
      </c>
      <c r="C12" s="21"/>
      <c r="E12" s="22">
        <v>130042</v>
      </c>
      <c r="F12" s="23">
        <v>100419</v>
      </c>
      <c r="G12" s="23">
        <v>93704</v>
      </c>
      <c r="H12" s="23">
        <v>85098</v>
      </c>
      <c r="I12" s="23">
        <v>1837</v>
      </c>
      <c r="J12" s="23">
        <v>6217</v>
      </c>
      <c r="K12" s="23">
        <v>552</v>
      </c>
      <c r="L12" s="23">
        <v>6715</v>
      </c>
      <c r="M12" s="23">
        <v>29113</v>
      </c>
      <c r="N12" s="23">
        <v>5751</v>
      </c>
      <c r="O12" s="23">
        <v>20605</v>
      </c>
      <c r="P12" s="27">
        <v>2757</v>
      </c>
      <c r="Q12" s="25">
        <v>77.22043647436982</v>
      </c>
      <c r="R12" s="26">
        <v>6.686981547316743</v>
      </c>
    </row>
    <row r="13" spans="2:18" ht="11.25" customHeight="1">
      <c r="B13" s="21" t="s">
        <v>24</v>
      </c>
      <c r="C13" s="21"/>
      <c r="E13" s="22">
        <v>154424</v>
      </c>
      <c r="F13" s="23">
        <v>127464</v>
      </c>
      <c r="G13" s="23">
        <v>121146</v>
      </c>
      <c r="H13" s="23">
        <v>112879</v>
      </c>
      <c r="I13" s="23">
        <v>6396</v>
      </c>
      <c r="J13" s="23">
        <v>509</v>
      </c>
      <c r="K13" s="23">
        <v>1362</v>
      </c>
      <c r="L13" s="23">
        <v>6318</v>
      </c>
      <c r="M13" s="23">
        <v>26383</v>
      </c>
      <c r="N13" s="23">
        <v>21981</v>
      </c>
      <c r="O13" s="23">
        <v>1347</v>
      </c>
      <c r="P13" s="27">
        <v>3055</v>
      </c>
      <c r="Q13" s="25">
        <v>82.54157384862457</v>
      </c>
      <c r="R13" s="26">
        <v>4.956693654678968</v>
      </c>
    </row>
    <row r="14" spans="2:18" ht="11.25" customHeight="1">
      <c r="B14" s="21" t="s">
        <v>25</v>
      </c>
      <c r="C14" s="21"/>
      <c r="E14" s="22">
        <v>134556</v>
      </c>
      <c r="F14" s="23">
        <v>103489</v>
      </c>
      <c r="G14" s="23">
        <v>99621</v>
      </c>
      <c r="H14" s="23">
        <v>86547</v>
      </c>
      <c r="I14" s="23">
        <v>11705</v>
      </c>
      <c r="J14" s="23">
        <v>181</v>
      </c>
      <c r="K14" s="23">
        <v>1188</v>
      </c>
      <c r="L14" s="23">
        <v>3868</v>
      </c>
      <c r="M14" s="23">
        <v>30700</v>
      </c>
      <c r="N14" s="23">
        <v>28041</v>
      </c>
      <c r="O14" s="23">
        <v>320</v>
      </c>
      <c r="P14" s="27">
        <v>2339</v>
      </c>
      <c r="Q14" s="25">
        <v>76.91147180356134</v>
      </c>
      <c r="R14" s="26">
        <v>3.7375952999835733</v>
      </c>
    </row>
    <row r="15" spans="2:18" ht="11.25" customHeight="1">
      <c r="B15" s="21" t="s">
        <v>26</v>
      </c>
      <c r="C15" s="21"/>
      <c r="E15" s="22">
        <v>129510</v>
      </c>
      <c r="F15" s="23">
        <v>106065</v>
      </c>
      <c r="G15" s="23">
        <v>103257</v>
      </c>
      <c r="H15" s="23">
        <v>83743</v>
      </c>
      <c r="I15" s="23">
        <v>18654</v>
      </c>
      <c r="J15" s="23">
        <v>83</v>
      </c>
      <c r="K15" s="23">
        <v>777</v>
      </c>
      <c r="L15" s="23">
        <v>2808</v>
      </c>
      <c r="M15" s="23">
        <v>23214</v>
      </c>
      <c r="N15" s="23">
        <v>21024</v>
      </c>
      <c r="O15" s="23">
        <v>135</v>
      </c>
      <c r="P15" s="27">
        <v>2055</v>
      </c>
      <c r="Q15" s="25">
        <v>81.89715079916608</v>
      </c>
      <c r="R15" s="26">
        <v>2.6474331777683493</v>
      </c>
    </row>
    <row r="16" spans="2:18" ht="11.25" customHeight="1">
      <c r="B16" s="21"/>
      <c r="C16" s="21"/>
      <c r="E16" s="22"/>
      <c r="F16" s="23"/>
      <c r="G16" s="23"/>
      <c r="H16" s="23"/>
      <c r="I16" s="23"/>
      <c r="J16" s="23"/>
      <c r="K16" s="23"/>
      <c r="L16" s="23"/>
      <c r="M16" s="23"/>
      <c r="N16" s="23"/>
      <c r="O16" s="23"/>
      <c r="P16" s="27"/>
      <c r="Q16" s="25"/>
      <c r="R16" s="26"/>
    </row>
    <row r="17" spans="2:18" ht="11.25" customHeight="1">
      <c r="B17" s="21" t="s">
        <v>27</v>
      </c>
      <c r="C17" s="21"/>
      <c r="E17" s="22">
        <v>126573</v>
      </c>
      <c r="F17" s="23">
        <v>109697</v>
      </c>
      <c r="G17" s="23">
        <v>107356</v>
      </c>
      <c r="H17" s="23">
        <v>86583</v>
      </c>
      <c r="I17" s="23">
        <v>20160</v>
      </c>
      <c r="J17" s="23">
        <v>25</v>
      </c>
      <c r="K17" s="23">
        <v>588</v>
      </c>
      <c r="L17" s="23">
        <v>2341</v>
      </c>
      <c r="M17" s="23">
        <v>16689</v>
      </c>
      <c r="N17" s="23">
        <v>14842</v>
      </c>
      <c r="O17" s="23">
        <v>43</v>
      </c>
      <c r="P17" s="27">
        <v>1804</v>
      </c>
      <c r="Q17" s="25">
        <v>86.66698268983116</v>
      </c>
      <c r="R17" s="26">
        <v>2.134060183961275</v>
      </c>
    </row>
    <row r="18" spans="2:18" ht="11.25" customHeight="1">
      <c r="B18" s="21" t="s">
        <v>28</v>
      </c>
      <c r="C18" s="21"/>
      <c r="E18" s="22">
        <v>146117</v>
      </c>
      <c r="F18" s="23">
        <v>127218</v>
      </c>
      <c r="G18" s="23">
        <v>124483</v>
      </c>
      <c r="H18" s="23">
        <v>102847</v>
      </c>
      <c r="I18" s="23">
        <v>20833</v>
      </c>
      <c r="J18" s="23">
        <v>16</v>
      </c>
      <c r="K18" s="23">
        <v>787</v>
      </c>
      <c r="L18" s="23">
        <v>2735</v>
      </c>
      <c r="M18" s="23">
        <v>18652</v>
      </c>
      <c r="N18" s="23">
        <v>16196</v>
      </c>
      <c r="O18" s="23">
        <v>28</v>
      </c>
      <c r="P18" s="27">
        <v>2428</v>
      </c>
      <c r="Q18" s="25">
        <v>87.06584449448044</v>
      </c>
      <c r="R18" s="26">
        <v>2.149853008222107</v>
      </c>
    </row>
    <row r="19" spans="2:18" ht="11.25" customHeight="1">
      <c r="B19" s="21" t="s">
        <v>29</v>
      </c>
      <c r="C19" s="21"/>
      <c r="E19" s="22">
        <v>176176</v>
      </c>
      <c r="F19" s="23">
        <v>148724</v>
      </c>
      <c r="G19" s="23">
        <v>145325</v>
      </c>
      <c r="H19" s="23">
        <v>122959</v>
      </c>
      <c r="I19" s="23">
        <v>21167</v>
      </c>
      <c r="J19" s="23">
        <v>15</v>
      </c>
      <c r="K19" s="23">
        <v>1184</v>
      </c>
      <c r="L19" s="23">
        <v>3399</v>
      </c>
      <c r="M19" s="23">
        <v>27178</v>
      </c>
      <c r="N19" s="23">
        <v>23520</v>
      </c>
      <c r="O19" s="23">
        <v>32</v>
      </c>
      <c r="P19" s="27">
        <v>3626</v>
      </c>
      <c r="Q19" s="25">
        <v>84.41785487240033</v>
      </c>
      <c r="R19" s="26">
        <v>2.2854414889325194</v>
      </c>
    </row>
    <row r="20" spans="2:18" ht="11.25" customHeight="1">
      <c r="B20" s="21" t="s">
        <v>30</v>
      </c>
      <c r="C20" s="21"/>
      <c r="E20" s="22">
        <v>146644</v>
      </c>
      <c r="F20" s="23">
        <v>115454</v>
      </c>
      <c r="G20" s="23">
        <v>112072</v>
      </c>
      <c r="H20" s="23">
        <v>95458</v>
      </c>
      <c r="I20" s="23">
        <v>15418</v>
      </c>
      <c r="J20" s="23">
        <v>5</v>
      </c>
      <c r="K20" s="23">
        <v>1191</v>
      </c>
      <c r="L20" s="23">
        <v>3382</v>
      </c>
      <c r="M20" s="23">
        <v>30992</v>
      </c>
      <c r="N20" s="23">
        <v>25488</v>
      </c>
      <c r="O20" s="23">
        <v>23</v>
      </c>
      <c r="P20" s="27">
        <v>5481</v>
      </c>
      <c r="Q20" s="25">
        <v>78.73080385150433</v>
      </c>
      <c r="R20" s="26">
        <v>2.929305177819738</v>
      </c>
    </row>
    <row r="21" spans="2:18" ht="11.25" customHeight="1">
      <c r="B21" s="21" t="s">
        <v>31</v>
      </c>
      <c r="C21" s="21"/>
      <c r="E21" s="22">
        <v>131149</v>
      </c>
      <c r="F21" s="23">
        <v>78078</v>
      </c>
      <c r="G21" s="23">
        <v>72941</v>
      </c>
      <c r="H21" s="23">
        <v>58619</v>
      </c>
      <c r="I21" s="23">
        <v>13169</v>
      </c>
      <c r="J21" s="23">
        <v>5</v>
      </c>
      <c r="K21" s="23">
        <v>1148</v>
      </c>
      <c r="L21" s="23">
        <v>5137</v>
      </c>
      <c r="M21" s="23">
        <v>52866</v>
      </c>
      <c r="N21" s="23">
        <v>33885</v>
      </c>
      <c r="O21" s="23">
        <v>35</v>
      </c>
      <c r="P21" s="27">
        <v>18946</v>
      </c>
      <c r="Q21" s="25">
        <v>59.53381268633387</v>
      </c>
      <c r="R21" s="26">
        <v>6.579318117779656</v>
      </c>
    </row>
    <row r="22" spans="2:18" ht="11.25" customHeight="1">
      <c r="B22" s="21"/>
      <c r="C22" s="21"/>
      <c r="E22" s="22"/>
      <c r="F22" s="23"/>
      <c r="G22" s="23"/>
      <c r="H22" s="23"/>
      <c r="I22" s="23"/>
      <c r="J22" s="23"/>
      <c r="K22" s="23"/>
      <c r="L22" s="23"/>
      <c r="M22" s="23"/>
      <c r="N22" s="23"/>
      <c r="O22" s="23"/>
      <c r="P22" s="27"/>
      <c r="Q22" s="25"/>
      <c r="R22" s="26"/>
    </row>
    <row r="23" spans="2:18" ht="11.25" customHeight="1">
      <c r="B23" s="21" t="s">
        <v>32</v>
      </c>
      <c r="C23" s="21"/>
      <c r="E23" s="22">
        <v>121430</v>
      </c>
      <c r="F23" s="23">
        <v>49664</v>
      </c>
      <c r="G23" s="23">
        <v>47658</v>
      </c>
      <c r="H23" s="23">
        <v>35577</v>
      </c>
      <c r="I23" s="23">
        <v>10895</v>
      </c>
      <c r="J23" s="23">
        <v>1</v>
      </c>
      <c r="K23" s="23">
        <v>1185</v>
      </c>
      <c r="L23" s="23">
        <v>2006</v>
      </c>
      <c r="M23" s="23">
        <v>71577</v>
      </c>
      <c r="N23" s="23">
        <v>37639</v>
      </c>
      <c r="O23" s="23">
        <v>15</v>
      </c>
      <c r="P23" s="27">
        <v>33923</v>
      </c>
      <c r="Q23" s="25">
        <v>40.89928353784073</v>
      </c>
      <c r="R23" s="26">
        <v>4.039143041237113</v>
      </c>
    </row>
    <row r="24" spans="2:18" ht="11.25" customHeight="1">
      <c r="B24" s="21" t="s">
        <v>33</v>
      </c>
      <c r="C24" s="21"/>
      <c r="E24" s="22">
        <v>104518</v>
      </c>
      <c r="F24" s="23">
        <v>28047</v>
      </c>
      <c r="G24" s="23">
        <v>27402</v>
      </c>
      <c r="H24" s="23">
        <v>19078</v>
      </c>
      <c r="I24" s="23">
        <v>7449</v>
      </c>
      <c r="J24" s="23" t="s">
        <v>0</v>
      </c>
      <c r="K24" s="23">
        <v>875</v>
      </c>
      <c r="L24" s="23">
        <v>645</v>
      </c>
      <c r="M24" s="23">
        <v>76314</v>
      </c>
      <c r="N24" s="23">
        <v>33697</v>
      </c>
      <c r="O24" s="23">
        <v>26</v>
      </c>
      <c r="P24" s="27">
        <v>42591</v>
      </c>
      <c r="Q24" s="25">
        <v>26.834612219904706</v>
      </c>
      <c r="R24" s="26">
        <v>2.2997111990587227</v>
      </c>
    </row>
    <row r="25" spans="2:18" ht="11.25" customHeight="1">
      <c r="B25" s="21" t="s">
        <v>34</v>
      </c>
      <c r="C25" s="21"/>
      <c r="E25" s="22">
        <v>73121</v>
      </c>
      <c r="F25" s="23">
        <v>12379</v>
      </c>
      <c r="G25" s="23">
        <v>12170</v>
      </c>
      <c r="H25" s="23">
        <v>7970</v>
      </c>
      <c r="I25" s="23">
        <v>3768</v>
      </c>
      <c r="J25" s="23">
        <v>2</v>
      </c>
      <c r="K25" s="23">
        <v>430</v>
      </c>
      <c r="L25" s="23">
        <v>209</v>
      </c>
      <c r="M25" s="23">
        <v>60574</v>
      </c>
      <c r="N25" s="23">
        <v>23328</v>
      </c>
      <c r="O25" s="23">
        <v>9</v>
      </c>
      <c r="P25" s="27">
        <v>37237</v>
      </c>
      <c r="Q25" s="25">
        <v>16.92947306519331</v>
      </c>
      <c r="R25" s="26">
        <v>1.6883431618062847</v>
      </c>
    </row>
    <row r="26" spans="2:18" ht="11.25" customHeight="1">
      <c r="B26" s="21" t="s">
        <v>35</v>
      </c>
      <c r="C26" s="21"/>
      <c r="E26" s="22">
        <v>45903</v>
      </c>
      <c r="F26" s="23">
        <v>4524</v>
      </c>
      <c r="G26" s="23">
        <v>4469</v>
      </c>
      <c r="H26" s="23">
        <v>2738</v>
      </c>
      <c r="I26" s="23">
        <v>1511</v>
      </c>
      <c r="J26" s="23" t="s">
        <v>0</v>
      </c>
      <c r="K26" s="23">
        <v>220</v>
      </c>
      <c r="L26" s="23">
        <v>55</v>
      </c>
      <c r="M26" s="23">
        <v>41259</v>
      </c>
      <c r="N26" s="23">
        <v>11991</v>
      </c>
      <c r="O26" s="23">
        <v>23</v>
      </c>
      <c r="P26" s="27">
        <v>29245</v>
      </c>
      <c r="Q26" s="25">
        <v>9.855564995751912</v>
      </c>
      <c r="R26" s="26">
        <v>1.2157382847038019</v>
      </c>
    </row>
    <row r="27" spans="2:18" ht="11.25" customHeight="1">
      <c r="B27" s="34" t="s">
        <v>36</v>
      </c>
      <c r="C27" s="34"/>
      <c r="E27" s="22">
        <v>38196</v>
      </c>
      <c r="F27" s="23">
        <v>1713</v>
      </c>
      <c r="G27" s="23">
        <v>1652</v>
      </c>
      <c r="H27" s="23">
        <v>934</v>
      </c>
      <c r="I27" s="23">
        <v>575</v>
      </c>
      <c r="J27" s="23" t="s">
        <v>0</v>
      </c>
      <c r="K27" s="23">
        <v>143</v>
      </c>
      <c r="L27" s="23">
        <v>61</v>
      </c>
      <c r="M27" s="23">
        <v>36358</v>
      </c>
      <c r="N27" s="23">
        <v>5592</v>
      </c>
      <c r="O27" s="23">
        <v>22</v>
      </c>
      <c r="P27" s="27">
        <v>30744</v>
      </c>
      <c r="Q27" s="25">
        <v>4.484762802387684</v>
      </c>
      <c r="R27" s="26">
        <v>3.561004086398132</v>
      </c>
    </row>
    <row r="28" spans="2:18" ht="11.25" customHeight="1">
      <c r="B28" s="21"/>
      <c r="C28" s="21"/>
      <c r="E28" s="22"/>
      <c r="F28" s="23"/>
      <c r="G28" s="23"/>
      <c r="H28" s="23"/>
      <c r="I28" s="23"/>
      <c r="J28" s="23"/>
      <c r="K28" s="23"/>
      <c r="L28" s="23"/>
      <c r="M28" s="23"/>
      <c r="N28" s="23"/>
      <c r="O28" s="23"/>
      <c r="P28" s="27"/>
      <c r="Q28" s="25"/>
      <c r="R28" s="26"/>
    </row>
    <row r="29" spans="2:18" s="16" customFormat="1" ht="11.25" customHeight="1">
      <c r="B29" s="35" t="s">
        <v>37</v>
      </c>
      <c r="C29" s="35"/>
      <c r="E29" s="28">
        <v>856411</v>
      </c>
      <c r="F29" s="29">
        <v>659384</v>
      </c>
      <c r="G29" s="29">
        <v>632077</v>
      </c>
      <c r="H29" s="29">
        <v>610214</v>
      </c>
      <c r="I29" s="29">
        <v>8809</v>
      </c>
      <c r="J29" s="29">
        <v>6298</v>
      </c>
      <c r="K29" s="29">
        <v>6756</v>
      </c>
      <c r="L29" s="29">
        <v>27307</v>
      </c>
      <c r="M29" s="29">
        <v>194537</v>
      </c>
      <c r="N29" s="29">
        <v>14094</v>
      </c>
      <c r="O29" s="29">
        <v>63833</v>
      </c>
      <c r="P29" s="19">
        <v>116610</v>
      </c>
      <c r="Q29" s="30">
        <v>76.99387326879267</v>
      </c>
      <c r="R29" s="20">
        <v>4.1412894459070895</v>
      </c>
    </row>
    <row r="30" spans="2:18" ht="11.25" customHeight="1">
      <c r="B30" s="21"/>
      <c r="C30" s="21"/>
      <c r="E30" s="22"/>
      <c r="F30" s="23"/>
      <c r="G30" s="23"/>
      <c r="H30" s="23"/>
      <c r="I30" s="23"/>
      <c r="J30" s="23"/>
      <c r="K30" s="23"/>
      <c r="L30" s="23"/>
      <c r="M30" s="23"/>
      <c r="N30" s="23"/>
      <c r="O30" s="23"/>
      <c r="P30" s="27"/>
      <c r="Q30" s="25"/>
      <c r="R30" s="26"/>
    </row>
    <row r="31" spans="2:18" ht="11.25" customHeight="1">
      <c r="B31" s="21" t="s">
        <v>38</v>
      </c>
      <c r="C31" s="21" t="s">
        <v>22</v>
      </c>
      <c r="E31" s="22">
        <v>63896</v>
      </c>
      <c r="F31" s="23">
        <v>11593</v>
      </c>
      <c r="G31" s="23">
        <v>10066</v>
      </c>
      <c r="H31" s="23">
        <v>7500</v>
      </c>
      <c r="I31" s="23">
        <v>82</v>
      </c>
      <c r="J31" s="23">
        <v>2394</v>
      </c>
      <c r="K31" s="23">
        <v>90</v>
      </c>
      <c r="L31" s="23">
        <v>1527</v>
      </c>
      <c r="M31" s="23">
        <v>52216</v>
      </c>
      <c r="N31" s="23">
        <v>46</v>
      </c>
      <c r="O31" s="23">
        <v>51184</v>
      </c>
      <c r="P31" s="27">
        <v>986</v>
      </c>
      <c r="Q31" s="25">
        <v>18.143545761863027</v>
      </c>
      <c r="R31" s="26">
        <v>13.1717415681877</v>
      </c>
    </row>
    <row r="32" spans="2:18" ht="11.25" customHeight="1">
      <c r="B32" s="21" t="s">
        <v>23</v>
      </c>
      <c r="C32" s="21"/>
      <c r="E32" s="22">
        <v>63291</v>
      </c>
      <c r="F32" s="23">
        <v>50008</v>
      </c>
      <c r="G32" s="23">
        <v>46240</v>
      </c>
      <c r="H32" s="23">
        <v>42370</v>
      </c>
      <c r="I32" s="23">
        <v>179</v>
      </c>
      <c r="J32" s="23">
        <v>3468</v>
      </c>
      <c r="K32" s="23">
        <v>223</v>
      </c>
      <c r="L32" s="23">
        <v>3768</v>
      </c>
      <c r="M32" s="23">
        <v>12944</v>
      </c>
      <c r="N32" s="23">
        <v>76</v>
      </c>
      <c r="O32" s="23">
        <v>11430</v>
      </c>
      <c r="P32" s="27">
        <v>1438</v>
      </c>
      <c r="Q32" s="25">
        <v>79.01281382819042</v>
      </c>
      <c r="R32" s="26">
        <v>7.534794432890737</v>
      </c>
    </row>
    <row r="33" spans="2:18" ht="11.25" customHeight="1">
      <c r="B33" s="21" t="s">
        <v>24</v>
      </c>
      <c r="C33" s="21"/>
      <c r="E33" s="22">
        <v>76724</v>
      </c>
      <c r="F33" s="23">
        <v>73856</v>
      </c>
      <c r="G33" s="23">
        <v>70284</v>
      </c>
      <c r="H33" s="23">
        <v>69513</v>
      </c>
      <c r="I33" s="23">
        <v>151</v>
      </c>
      <c r="J33" s="23">
        <v>286</v>
      </c>
      <c r="K33" s="23">
        <v>334</v>
      </c>
      <c r="L33" s="23">
        <v>3572</v>
      </c>
      <c r="M33" s="23">
        <v>2458</v>
      </c>
      <c r="N33" s="23">
        <v>74</v>
      </c>
      <c r="O33" s="23">
        <v>894</v>
      </c>
      <c r="P33" s="27">
        <v>1490</v>
      </c>
      <c r="Q33" s="25">
        <v>96.26192586413639</v>
      </c>
      <c r="R33" s="26">
        <v>4.836438474870017</v>
      </c>
    </row>
    <row r="34" spans="2:18" ht="11.25" customHeight="1">
      <c r="B34" s="21" t="s">
        <v>25</v>
      </c>
      <c r="C34" s="21"/>
      <c r="E34" s="22">
        <v>66752</v>
      </c>
      <c r="F34" s="23">
        <v>65028</v>
      </c>
      <c r="G34" s="23">
        <v>62800</v>
      </c>
      <c r="H34" s="23">
        <v>62241</v>
      </c>
      <c r="I34" s="23">
        <v>146</v>
      </c>
      <c r="J34" s="23">
        <v>90</v>
      </c>
      <c r="K34" s="23">
        <v>323</v>
      </c>
      <c r="L34" s="23">
        <v>2228</v>
      </c>
      <c r="M34" s="23">
        <v>1463</v>
      </c>
      <c r="N34" s="23">
        <v>66</v>
      </c>
      <c r="O34" s="23">
        <v>166</v>
      </c>
      <c r="P34" s="27">
        <v>1231</v>
      </c>
      <c r="Q34" s="25">
        <v>97.4173058485139</v>
      </c>
      <c r="R34" s="26">
        <v>3.4262163990896233</v>
      </c>
    </row>
    <row r="35" spans="2:18" ht="11.25" customHeight="1">
      <c r="B35" s="21" t="s">
        <v>26</v>
      </c>
      <c r="C35" s="21"/>
      <c r="E35" s="22">
        <v>63874</v>
      </c>
      <c r="F35" s="23">
        <v>62443</v>
      </c>
      <c r="G35" s="23">
        <v>60754</v>
      </c>
      <c r="H35" s="23">
        <v>60287</v>
      </c>
      <c r="I35" s="23">
        <v>119</v>
      </c>
      <c r="J35" s="23">
        <v>31</v>
      </c>
      <c r="K35" s="23">
        <v>317</v>
      </c>
      <c r="L35" s="23">
        <v>1689</v>
      </c>
      <c r="M35" s="23">
        <v>1260</v>
      </c>
      <c r="N35" s="23">
        <v>71</v>
      </c>
      <c r="O35" s="23">
        <v>66</v>
      </c>
      <c r="P35" s="27">
        <v>1123</v>
      </c>
      <c r="Q35" s="25">
        <v>97.75965181450982</v>
      </c>
      <c r="R35" s="26">
        <v>2.704866838556764</v>
      </c>
    </row>
    <row r="36" spans="2:18" ht="11.25" customHeight="1">
      <c r="B36" s="21"/>
      <c r="C36" s="21"/>
      <c r="E36" s="22"/>
      <c r="F36" s="23"/>
      <c r="G36" s="23"/>
      <c r="H36" s="23"/>
      <c r="I36" s="23"/>
      <c r="J36" s="23"/>
      <c r="K36" s="23"/>
      <c r="L36" s="23"/>
      <c r="M36" s="23"/>
      <c r="N36" s="23"/>
      <c r="O36" s="23"/>
      <c r="P36" s="27"/>
      <c r="Q36" s="25"/>
      <c r="R36" s="26"/>
    </row>
    <row r="37" spans="2:18" ht="11.25" customHeight="1">
      <c r="B37" s="21" t="s">
        <v>27</v>
      </c>
      <c r="C37" s="21"/>
      <c r="E37" s="22">
        <v>62147</v>
      </c>
      <c r="F37" s="23">
        <v>60929</v>
      </c>
      <c r="G37" s="23">
        <v>59491</v>
      </c>
      <c r="H37" s="23">
        <v>59087</v>
      </c>
      <c r="I37" s="23">
        <v>104</v>
      </c>
      <c r="J37" s="23">
        <v>10</v>
      </c>
      <c r="K37" s="23">
        <v>290</v>
      </c>
      <c r="L37" s="23">
        <v>1438</v>
      </c>
      <c r="M37" s="23">
        <v>1092</v>
      </c>
      <c r="N37" s="23">
        <v>58</v>
      </c>
      <c r="O37" s="23">
        <v>19</v>
      </c>
      <c r="P37" s="27">
        <v>1015</v>
      </c>
      <c r="Q37" s="25">
        <v>98.04013065795614</v>
      </c>
      <c r="R37" s="26">
        <v>2.3601240788458697</v>
      </c>
    </row>
    <row r="38" spans="2:18" ht="11.25" customHeight="1">
      <c r="B38" s="21" t="s">
        <v>28</v>
      </c>
      <c r="C38" s="21"/>
      <c r="E38" s="22">
        <v>71856</v>
      </c>
      <c r="F38" s="23">
        <v>70177</v>
      </c>
      <c r="G38" s="23">
        <v>68408</v>
      </c>
      <c r="H38" s="23">
        <v>67829</v>
      </c>
      <c r="I38" s="23">
        <v>154</v>
      </c>
      <c r="J38" s="23">
        <v>4</v>
      </c>
      <c r="K38" s="23">
        <v>421</v>
      </c>
      <c r="L38" s="23">
        <v>1769</v>
      </c>
      <c r="M38" s="23">
        <v>1479</v>
      </c>
      <c r="N38" s="23">
        <v>83</v>
      </c>
      <c r="O38" s="23">
        <v>10</v>
      </c>
      <c r="P38" s="27">
        <v>1386</v>
      </c>
      <c r="Q38" s="25">
        <v>97.66338232019595</v>
      </c>
      <c r="R38" s="26">
        <v>2.5207689128916884</v>
      </c>
    </row>
    <row r="39" spans="2:18" ht="11.25" customHeight="1">
      <c r="B39" s="21" t="s">
        <v>29</v>
      </c>
      <c r="C39" s="21"/>
      <c r="E39" s="22">
        <v>88136</v>
      </c>
      <c r="F39" s="23">
        <v>85689</v>
      </c>
      <c r="G39" s="23">
        <v>83437</v>
      </c>
      <c r="H39" s="23">
        <v>82530</v>
      </c>
      <c r="I39" s="23">
        <v>198</v>
      </c>
      <c r="J39" s="23">
        <v>6</v>
      </c>
      <c r="K39" s="23">
        <v>703</v>
      </c>
      <c r="L39" s="23">
        <v>2252</v>
      </c>
      <c r="M39" s="23">
        <v>2236</v>
      </c>
      <c r="N39" s="23">
        <v>154</v>
      </c>
      <c r="O39" s="23">
        <v>13</v>
      </c>
      <c r="P39" s="27">
        <v>2069</v>
      </c>
      <c r="Q39" s="25">
        <v>97.22360896795861</v>
      </c>
      <c r="R39" s="26">
        <v>2.62810862537782</v>
      </c>
    </row>
    <row r="40" spans="2:18" ht="11.25" customHeight="1">
      <c r="B40" s="21" t="s">
        <v>30</v>
      </c>
      <c r="C40" s="21"/>
      <c r="E40" s="22">
        <v>72244</v>
      </c>
      <c r="F40" s="23">
        <v>68983</v>
      </c>
      <c r="G40" s="23">
        <v>66641</v>
      </c>
      <c r="H40" s="23">
        <v>65563</v>
      </c>
      <c r="I40" s="23">
        <v>283</v>
      </c>
      <c r="J40" s="23">
        <v>3</v>
      </c>
      <c r="K40" s="23">
        <v>792</v>
      </c>
      <c r="L40" s="23">
        <v>2342</v>
      </c>
      <c r="M40" s="23">
        <v>3107</v>
      </c>
      <c r="N40" s="23">
        <v>269</v>
      </c>
      <c r="O40" s="23">
        <v>10</v>
      </c>
      <c r="P40" s="27">
        <v>2828</v>
      </c>
      <c r="Q40" s="25">
        <v>95.48613033608328</v>
      </c>
      <c r="R40" s="26">
        <v>3.395039357522868</v>
      </c>
    </row>
    <row r="41" spans="2:18" ht="11.25" customHeight="1">
      <c r="B41" s="21" t="s">
        <v>31</v>
      </c>
      <c r="C41" s="21"/>
      <c r="E41" s="22">
        <v>63497</v>
      </c>
      <c r="F41" s="23">
        <v>49077</v>
      </c>
      <c r="G41" s="23">
        <v>44870</v>
      </c>
      <c r="H41" s="23">
        <v>42459</v>
      </c>
      <c r="I41" s="23">
        <v>1524</v>
      </c>
      <c r="J41" s="23">
        <v>3</v>
      </c>
      <c r="K41" s="23">
        <v>884</v>
      </c>
      <c r="L41" s="23">
        <v>4207</v>
      </c>
      <c r="M41" s="23">
        <v>14272</v>
      </c>
      <c r="N41" s="23">
        <v>1744</v>
      </c>
      <c r="O41" s="23">
        <v>17</v>
      </c>
      <c r="P41" s="27">
        <v>12511</v>
      </c>
      <c r="Q41" s="25">
        <v>77.29026568184324</v>
      </c>
      <c r="R41" s="26">
        <v>8.572243617173015</v>
      </c>
    </row>
    <row r="42" spans="2:18" ht="11.25" customHeight="1">
      <c r="B42" s="21"/>
      <c r="C42" s="21"/>
      <c r="E42" s="22"/>
      <c r="F42" s="23"/>
      <c r="G42" s="23"/>
      <c r="H42" s="23"/>
      <c r="I42" s="23"/>
      <c r="J42" s="23"/>
      <c r="K42" s="23"/>
      <c r="L42" s="23"/>
      <c r="M42" s="23"/>
      <c r="N42" s="23"/>
      <c r="O42" s="23"/>
      <c r="P42" s="27"/>
      <c r="Q42" s="25"/>
      <c r="R42" s="26"/>
    </row>
    <row r="43" spans="2:18" ht="11.25" customHeight="1">
      <c r="B43" s="21" t="s">
        <v>32</v>
      </c>
      <c r="C43" s="21"/>
      <c r="E43" s="22">
        <v>57766</v>
      </c>
      <c r="F43" s="23">
        <v>32158</v>
      </c>
      <c r="G43" s="23">
        <v>30423</v>
      </c>
      <c r="H43" s="23">
        <v>27292</v>
      </c>
      <c r="I43" s="23">
        <v>2152</v>
      </c>
      <c r="J43" s="23">
        <v>1</v>
      </c>
      <c r="K43" s="23">
        <v>978</v>
      </c>
      <c r="L43" s="23">
        <v>1735</v>
      </c>
      <c r="M43" s="23">
        <v>25481</v>
      </c>
      <c r="N43" s="23">
        <v>3103</v>
      </c>
      <c r="O43" s="23">
        <v>5</v>
      </c>
      <c r="P43" s="27">
        <v>22373</v>
      </c>
      <c r="Q43" s="25">
        <v>55.66942492123395</v>
      </c>
      <c r="R43" s="26">
        <v>5.395236022140681</v>
      </c>
    </row>
    <row r="44" spans="2:18" ht="11.25" customHeight="1">
      <c r="B44" s="21" t="s">
        <v>33</v>
      </c>
      <c r="C44" s="21"/>
      <c r="E44" s="22">
        <v>48542</v>
      </c>
      <c r="F44" s="23">
        <v>17906</v>
      </c>
      <c r="G44" s="23">
        <v>17351</v>
      </c>
      <c r="H44" s="23">
        <v>14587</v>
      </c>
      <c r="I44" s="23">
        <v>2016</v>
      </c>
      <c r="J44" s="23" t="s">
        <v>0</v>
      </c>
      <c r="K44" s="23">
        <v>748</v>
      </c>
      <c r="L44" s="23">
        <v>555</v>
      </c>
      <c r="M44" s="23">
        <v>30539</v>
      </c>
      <c r="N44" s="23">
        <v>3731</v>
      </c>
      <c r="O44" s="23">
        <v>10</v>
      </c>
      <c r="P44" s="27">
        <v>26798</v>
      </c>
      <c r="Q44" s="25">
        <v>36.88764369000041</v>
      </c>
      <c r="R44" s="26">
        <v>3.0995197140623256</v>
      </c>
    </row>
    <row r="45" spans="2:18" ht="11.25" customHeight="1">
      <c r="B45" s="21" t="s">
        <v>34</v>
      </c>
      <c r="C45" s="21"/>
      <c r="E45" s="22">
        <v>29251</v>
      </c>
      <c r="F45" s="23">
        <v>7665</v>
      </c>
      <c r="G45" s="23">
        <v>7502</v>
      </c>
      <c r="H45" s="23">
        <v>6108</v>
      </c>
      <c r="I45" s="23">
        <v>1036</v>
      </c>
      <c r="J45" s="23">
        <v>2</v>
      </c>
      <c r="K45" s="23">
        <v>356</v>
      </c>
      <c r="L45" s="23">
        <v>163</v>
      </c>
      <c r="M45" s="23">
        <v>21504</v>
      </c>
      <c r="N45" s="23">
        <v>2512</v>
      </c>
      <c r="O45" s="23">
        <v>2</v>
      </c>
      <c r="P45" s="27">
        <v>18990</v>
      </c>
      <c r="Q45" s="25">
        <v>26.2042323339373</v>
      </c>
      <c r="R45" s="26">
        <v>2.126549249836921</v>
      </c>
    </row>
    <row r="46" spans="2:18" ht="11.25" customHeight="1">
      <c r="B46" s="21" t="s">
        <v>35</v>
      </c>
      <c r="C46" s="21"/>
      <c r="E46" s="22">
        <v>16667</v>
      </c>
      <c r="F46" s="23">
        <v>2829</v>
      </c>
      <c r="G46" s="23">
        <v>2790</v>
      </c>
      <c r="H46" s="23">
        <v>2132</v>
      </c>
      <c r="I46" s="23">
        <v>473</v>
      </c>
      <c r="J46" s="23" t="s">
        <v>0</v>
      </c>
      <c r="K46" s="23">
        <v>185</v>
      </c>
      <c r="L46" s="23">
        <v>39</v>
      </c>
      <c r="M46" s="23">
        <v>13790</v>
      </c>
      <c r="N46" s="23">
        <v>1432</v>
      </c>
      <c r="O46" s="23">
        <v>4</v>
      </c>
      <c r="P46" s="27">
        <v>12354</v>
      </c>
      <c r="Q46" s="25">
        <v>16.973660526789462</v>
      </c>
      <c r="R46" s="26">
        <v>1.378579003181336</v>
      </c>
    </row>
    <row r="47" spans="2:18" ht="11.25" customHeight="1">
      <c r="B47" s="34" t="s">
        <v>36</v>
      </c>
      <c r="C47" s="34"/>
      <c r="E47" s="22">
        <v>11768</v>
      </c>
      <c r="F47" s="23">
        <v>1043</v>
      </c>
      <c r="G47" s="23">
        <v>1020</v>
      </c>
      <c r="H47" s="23">
        <v>716</v>
      </c>
      <c r="I47" s="23">
        <v>192</v>
      </c>
      <c r="J47" s="23" t="s">
        <v>0</v>
      </c>
      <c r="K47" s="23">
        <v>112</v>
      </c>
      <c r="L47" s="23">
        <v>23</v>
      </c>
      <c r="M47" s="23">
        <v>10696</v>
      </c>
      <c r="N47" s="23">
        <v>675</v>
      </c>
      <c r="O47" s="23">
        <v>3</v>
      </c>
      <c r="P47" s="27">
        <v>10018</v>
      </c>
      <c r="Q47" s="25">
        <v>8.863018354860639</v>
      </c>
      <c r="R47" s="26">
        <v>2.205177372962608</v>
      </c>
    </row>
    <row r="48" spans="2:18" ht="11.25" customHeight="1">
      <c r="B48" s="21"/>
      <c r="C48" s="21"/>
      <c r="E48" s="22"/>
      <c r="F48" s="23"/>
      <c r="G48" s="23"/>
      <c r="H48" s="23"/>
      <c r="I48" s="23"/>
      <c r="J48" s="23"/>
      <c r="K48" s="23"/>
      <c r="L48" s="23"/>
      <c r="M48" s="23"/>
      <c r="N48" s="23"/>
      <c r="O48" s="23"/>
      <c r="P48" s="27"/>
      <c r="Q48" s="25"/>
      <c r="R48" s="26"/>
    </row>
    <row r="49" spans="2:18" s="16" customFormat="1" ht="11.25" customHeight="1">
      <c r="B49" s="35" t="s">
        <v>39</v>
      </c>
      <c r="C49" s="35"/>
      <c r="E49" s="28">
        <v>927821</v>
      </c>
      <c r="F49" s="29">
        <v>475215</v>
      </c>
      <c r="G49" s="29">
        <v>460296</v>
      </c>
      <c r="H49" s="29">
        <v>304149</v>
      </c>
      <c r="I49" s="29">
        <v>145145</v>
      </c>
      <c r="J49" s="29">
        <v>5990</v>
      </c>
      <c r="K49" s="29">
        <v>5012</v>
      </c>
      <c r="L49" s="29">
        <v>14919</v>
      </c>
      <c r="M49" s="29">
        <v>451388</v>
      </c>
      <c r="N49" s="29">
        <v>289647</v>
      </c>
      <c r="O49" s="29">
        <v>60537</v>
      </c>
      <c r="P49" s="19">
        <v>101204</v>
      </c>
      <c r="Q49" s="30">
        <v>51.218392340764005</v>
      </c>
      <c r="R49" s="20">
        <v>3.1394211041318143</v>
      </c>
    </row>
    <row r="50" spans="2:18" ht="11.25" customHeight="1">
      <c r="B50" s="21"/>
      <c r="C50" s="21"/>
      <c r="E50" s="22"/>
      <c r="F50" s="23"/>
      <c r="G50" s="23"/>
      <c r="H50" s="23"/>
      <c r="I50" s="23"/>
      <c r="J50" s="23"/>
      <c r="K50" s="23"/>
      <c r="L50" s="23"/>
      <c r="M50" s="23"/>
      <c r="N50" s="23"/>
      <c r="O50" s="23"/>
      <c r="P50" s="27"/>
      <c r="Q50" s="25"/>
      <c r="R50" s="26"/>
    </row>
    <row r="51" spans="2:18" ht="11.25" customHeight="1">
      <c r="B51" s="21" t="s">
        <v>38</v>
      </c>
      <c r="C51" s="21" t="s">
        <v>22</v>
      </c>
      <c r="E51" s="22">
        <v>61977</v>
      </c>
      <c r="F51" s="23">
        <v>10071</v>
      </c>
      <c r="G51" s="23">
        <v>9051</v>
      </c>
      <c r="H51" s="23">
        <v>5833</v>
      </c>
      <c r="I51" s="23">
        <v>335</v>
      </c>
      <c r="J51" s="23">
        <v>2835</v>
      </c>
      <c r="K51" s="23">
        <v>48</v>
      </c>
      <c r="L51" s="23">
        <v>1020</v>
      </c>
      <c r="M51" s="23">
        <v>51840</v>
      </c>
      <c r="N51" s="23">
        <v>720</v>
      </c>
      <c r="O51" s="23">
        <v>50523</v>
      </c>
      <c r="P51" s="27">
        <v>597</v>
      </c>
      <c r="Q51" s="25">
        <v>16.249576455781984</v>
      </c>
      <c r="R51" s="26">
        <v>10.128090557044981</v>
      </c>
    </row>
    <row r="52" spans="2:18" ht="11.25" customHeight="1">
      <c r="B52" s="21" t="s">
        <v>23</v>
      </c>
      <c r="C52" s="21"/>
      <c r="E52" s="22">
        <v>66751</v>
      </c>
      <c r="F52" s="23">
        <v>50411</v>
      </c>
      <c r="G52" s="23">
        <v>47464</v>
      </c>
      <c r="H52" s="23">
        <v>42728</v>
      </c>
      <c r="I52" s="23">
        <v>1658</v>
      </c>
      <c r="J52" s="23">
        <v>2749</v>
      </c>
      <c r="K52" s="23">
        <v>329</v>
      </c>
      <c r="L52" s="23">
        <v>2947</v>
      </c>
      <c r="M52" s="23">
        <v>16169</v>
      </c>
      <c r="N52" s="23">
        <v>5675</v>
      </c>
      <c r="O52" s="23">
        <v>9175</v>
      </c>
      <c r="P52" s="27">
        <v>1319</v>
      </c>
      <c r="Q52" s="25">
        <v>75.52096597803778</v>
      </c>
      <c r="R52" s="26">
        <v>5.845946321239412</v>
      </c>
    </row>
    <row r="53" spans="2:18" ht="11.25" customHeight="1">
      <c r="B53" s="21" t="s">
        <v>24</v>
      </c>
      <c r="C53" s="21"/>
      <c r="E53" s="22">
        <v>77700</v>
      </c>
      <c r="F53" s="23">
        <v>53608</v>
      </c>
      <c r="G53" s="23">
        <v>50862</v>
      </c>
      <c r="H53" s="23">
        <v>43366</v>
      </c>
      <c r="I53" s="23">
        <v>6245</v>
      </c>
      <c r="J53" s="23">
        <v>223</v>
      </c>
      <c r="K53" s="23">
        <v>1028</v>
      </c>
      <c r="L53" s="23">
        <v>2746</v>
      </c>
      <c r="M53" s="23">
        <v>23925</v>
      </c>
      <c r="N53" s="23">
        <v>21907</v>
      </c>
      <c r="O53" s="23">
        <v>453</v>
      </c>
      <c r="P53" s="27">
        <v>1565</v>
      </c>
      <c r="Q53" s="25">
        <v>68.99356499356499</v>
      </c>
      <c r="R53" s="26">
        <v>5.122369795552903</v>
      </c>
    </row>
    <row r="54" spans="2:18" ht="11.25" customHeight="1">
      <c r="B54" s="21" t="s">
        <v>25</v>
      </c>
      <c r="C54" s="21"/>
      <c r="E54" s="22">
        <v>67804</v>
      </c>
      <c r="F54" s="23">
        <v>38461</v>
      </c>
      <c r="G54" s="23">
        <v>36821</v>
      </c>
      <c r="H54" s="23">
        <v>24306</v>
      </c>
      <c r="I54" s="23">
        <v>11559</v>
      </c>
      <c r="J54" s="23">
        <v>91</v>
      </c>
      <c r="K54" s="23">
        <v>865</v>
      </c>
      <c r="L54" s="23">
        <v>1640</v>
      </c>
      <c r="M54" s="23">
        <v>29237</v>
      </c>
      <c r="N54" s="23">
        <v>27975</v>
      </c>
      <c r="O54" s="23">
        <v>154</v>
      </c>
      <c r="P54" s="27">
        <v>1108</v>
      </c>
      <c r="Q54" s="25">
        <v>56.723792106660376</v>
      </c>
      <c r="R54" s="26">
        <v>4.264059696835756</v>
      </c>
    </row>
    <row r="55" spans="2:18" ht="11.25" customHeight="1">
      <c r="B55" s="21" t="s">
        <v>26</v>
      </c>
      <c r="C55" s="21"/>
      <c r="E55" s="22">
        <v>65636</v>
      </c>
      <c r="F55" s="23">
        <v>43622</v>
      </c>
      <c r="G55" s="23">
        <v>42503</v>
      </c>
      <c r="H55" s="23">
        <v>23456</v>
      </c>
      <c r="I55" s="23">
        <v>18535</v>
      </c>
      <c r="J55" s="23">
        <v>52</v>
      </c>
      <c r="K55" s="23">
        <v>460</v>
      </c>
      <c r="L55" s="23">
        <v>1119</v>
      </c>
      <c r="M55" s="23">
        <v>21954</v>
      </c>
      <c r="N55" s="23">
        <v>20953</v>
      </c>
      <c r="O55" s="23">
        <v>69</v>
      </c>
      <c r="P55" s="27">
        <v>932</v>
      </c>
      <c r="Q55" s="25">
        <v>66.46047900542385</v>
      </c>
      <c r="R55" s="26">
        <v>2.565219384714135</v>
      </c>
    </row>
    <row r="56" spans="2:18" ht="11.25" customHeight="1">
      <c r="B56" s="21"/>
      <c r="C56" s="21"/>
      <c r="E56" s="22"/>
      <c r="F56" s="23"/>
      <c r="G56" s="23"/>
      <c r="H56" s="23"/>
      <c r="I56" s="23"/>
      <c r="J56" s="23"/>
      <c r="K56" s="23"/>
      <c r="L56" s="23"/>
      <c r="M56" s="23"/>
      <c r="N56" s="23"/>
      <c r="O56" s="23"/>
      <c r="P56" s="27"/>
      <c r="Q56" s="25"/>
      <c r="R56" s="26"/>
    </row>
    <row r="57" spans="2:18" ht="11.25" customHeight="1">
      <c r="B57" s="21" t="s">
        <v>27</v>
      </c>
      <c r="C57" s="21"/>
      <c r="E57" s="22">
        <v>64426</v>
      </c>
      <c r="F57" s="23">
        <v>48768</v>
      </c>
      <c r="G57" s="23">
        <v>47865</v>
      </c>
      <c r="H57" s="23">
        <v>27496</v>
      </c>
      <c r="I57" s="23">
        <v>20056</v>
      </c>
      <c r="J57" s="23">
        <v>15</v>
      </c>
      <c r="K57" s="23">
        <v>298</v>
      </c>
      <c r="L57" s="23">
        <v>903</v>
      </c>
      <c r="M57" s="23">
        <v>15597</v>
      </c>
      <c r="N57" s="23">
        <v>14784</v>
      </c>
      <c r="O57" s="23">
        <v>24</v>
      </c>
      <c r="P57" s="27">
        <v>789</v>
      </c>
      <c r="Q57" s="25">
        <v>75.69614751808275</v>
      </c>
      <c r="R57" s="26">
        <v>1.8516240157480313</v>
      </c>
    </row>
    <row r="58" spans="2:18" ht="11.25" customHeight="1">
      <c r="B58" s="21" t="s">
        <v>28</v>
      </c>
      <c r="C58" s="21"/>
      <c r="E58" s="22">
        <v>74261</v>
      </c>
      <c r="F58" s="23">
        <v>57041</v>
      </c>
      <c r="G58" s="23">
        <v>56075</v>
      </c>
      <c r="H58" s="23">
        <v>35018</v>
      </c>
      <c r="I58" s="23">
        <v>20679</v>
      </c>
      <c r="J58" s="23">
        <v>12</v>
      </c>
      <c r="K58" s="23">
        <v>366</v>
      </c>
      <c r="L58" s="23">
        <v>966</v>
      </c>
      <c r="M58" s="23">
        <v>17173</v>
      </c>
      <c r="N58" s="23">
        <v>16113</v>
      </c>
      <c r="O58" s="23">
        <v>18</v>
      </c>
      <c r="P58" s="27">
        <v>1042</v>
      </c>
      <c r="Q58" s="25">
        <v>76.81151613902317</v>
      </c>
      <c r="R58" s="26">
        <v>1.6935186970775407</v>
      </c>
    </row>
    <row r="59" spans="2:18" ht="11.25" customHeight="1">
      <c r="B59" s="21" t="s">
        <v>29</v>
      </c>
      <c r="C59" s="21"/>
      <c r="E59" s="22">
        <v>88040</v>
      </c>
      <c r="F59" s="23">
        <v>63035</v>
      </c>
      <c r="G59" s="23">
        <v>61888</v>
      </c>
      <c r="H59" s="23">
        <v>40429</v>
      </c>
      <c r="I59" s="23">
        <v>20969</v>
      </c>
      <c r="J59" s="23">
        <v>9</v>
      </c>
      <c r="K59" s="23">
        <v>481</v>
      </c>
      <c r="L59" s="23">
        <v>1147</v>
      </c>
      <c r="M59" s="23">
        <v>24942</v>
      </c>
      <c r="N59" s="23">
        <v>23366</v>
      </c>
      <c r="O59" s="23">
        <v>19</v>
      </c>
      <c r="P59" s="27">
        <v>1557</v>
      </c>
      <c r="Q59" s="25">
        <v>71.59813721035893</v>
      </c>
      <c r="R59" s="26">
        <v>1.819624018402475</v>
      </c>
    </row>
    <row r="60" spans="2:18" ht="11.25" customHeight="1">
      <c r="B60" s="21" t="s">
        <v>30</v>
      </c>
      <c r="C60" s="21"/>
      <c r="E60" s="22">
        <v>74400</v>
      </c>
      <c r="F60" s="23">
        <v>46471</v>
      </c>
      <c r="G60" s="23">
        <v>45431</v>
      </c>
      <c r="H60" s="23">
        <v>29895</v>
      </c>
      <c r="I60" s="23">
        <v>15135</v>
      </c>
      <c r="J60" s="23">
        <v>2</v>
      </c>
      <c r="K60" s="23">
        <v>399</v>
      </c>
      <c r="L60" s="23">
        <v>1040</v>
      </c>
      <c r="M60" s="23">
        <v>27885</v>
      </c>
      <c r="N60" s="23">
        <v>25219</v>
      </c>
      <c r="O60" s="23">
        <v>13</v>
      </c>
      <c r="P60" s="27">
        <v>2653</v>
      </c>
      <c r="Q60" s="25">
        <v>62.461021505376344</v>
      </c>
      <c r="R60" s="26">
        <v>2.237954853564589</v>
      </c>
    </row>
    <row r="61" spans="2:18" ht="11.25" customHeight="1">
      <c r="B61" s="21" t="s">
        <v>31</v>
      </c>
      <c r="C61" s="21"/>
      <c r="E61" s="22">
        <v>67652</v>
      </c>
      <c r="F61" s="23">
        <v>29001</v>
      </c>
      <c r="G61" s="23">
        <v>28071</v>
      </c>
      <c r="H61" s="23">
        <v>16160</v>
      </c>
      <c r="I61" s="23">
        <v>11645</v>
      </c>
      <c r="J61" s="23">
        <v>2</v>
      </c>
      <c r="K61" s="23">
        <v>264</v>
      </c>
      <c r="L61" s="23">
        <v>930</v>
      </c>
      <c r="M61" s="23">
        <v>38594</v>
      </c>
      <c r="N61" s="23">
        <v>32141</v>
      </c>
      <c r="O61" s="23">
        <v>18</v>
      </c>
      <c r="P61" s="27">
        <v>6435</v>
      </c>
      <c r="Q61" s="25">
        <v>42.86791225684385</v>
      </c>
      <c r="R61" s="26">
        <v>3.2067859728974866</v>
      </c>
    </row>
    <row r="62" spans="2:18" ht="11.25" customHeight="1">
      <c r="B62" s="21"/>
      <c r="C62" s="21"/>
      <c r="E62" s="22"/>
      <c r="F62" s="23"/>
      <c r="G62" s="23"/>
      <c r="H62" s="23"/>
      <c r="I62" s="23"/>
      <c r="J62" s="23"/>
      <c r="K62" s="23"/>
      <c r="L62" s="23"/>
      <c r="M62" s="23"/>
      <c r="N62" s="23"/>
      <c r="O62" s="23"/>
      <c r="P62" s="27"/>
      <c r="Q62" s="25"/>
      <c r="R62" s="26"/>
    </row>
    <row r="63" spans="2:18" ht="11.25" customHeight="1">
      <c r="B63" s="21" t="s">
        <v>32</v>
      </c>
      <c r="C63" s="21"/>
      <c r="E63" s="22">
        <v>63664</v>
      </c>
      <c r="F63" s="23">
        <v>17506</v>
      </c>
      <c r="G63" s="23">
        <v>17235</v>
      </c>
      <c r="H63" s="23">
        <v>8285</v>
      </c>
      <c r="I63" s="23">
        <v>8743</v>
      </c>
      <c r="J63" s="23" t="s">
        <v>0</v>
      </c>
      <c r="K63" s="23">
        <v>207</v>
      </c>
      <c r="L63" s="23">
        <v>271</v>
      </c>
      <c r="M63" s="23">
        <v>46096</v>
      </c>
      <c r="N63" s="23">
        <v>34536</v>
      </c>
      <c r="O63" s="23">
        <v>10</v>
      </c>
      <c r="P63" s="27">
        <v>11550</v>
      </c>
      <c r="Q63" s="25">
        <v>27.49748680573008</v>
      </c>
      <c r="R63" s="26">
        <v>1.5480406717696789</v>
      </c>
    </row>
    <row r="64" spans="2:18" ht="11.25" customHeight="1">
      <c r="B64" s="21" t="s">
        <v>33</v>
      </c>
      <c r="C64" s="21"/>
      <c r="E64" s="22">
        <v>55976</v>
      </c>
      <c r="F64" s="23">
        <v>10141</v>
      </c>
      <c r="G64" s="23">
        <v>10051</v>
      </c>
      <c r="H64" s="23">
        <v>4491</v>
      </c>
      <c r="I64" s="23">
        <v>5433</v>
      </c>
      <c r="J64" s="23" t="s">
        <v>0</v>
      </c>
      <c r="K64" s="23">
        <v>127</v>
      </c>
      <c r="L64" s="23">
        <v>90</v>
      </c>
      <c r="M64" s="23">
        <v>45775</v>
      </c>
      <c r="N64" s="23">
        <v>29966</v>
      </c>
      <c r="O64" s="23">
        <v>16</v>
      </c>
      <c r="P64" s="27">
        <v>15793</v>
      </c>
      <c r="Q64" s="25">
        <v>18.11669286837216</v>
      </c>
      <c r="R64" s="26">
        <v>0.8874864411793708</v>
      </c>
    </row>
    <row r="65" spans="2:18" ht="11.25" customHeight="1">
      <c r="B65" s="21" t="s">
        <v>34</v>
      </c>
      <c r="C65" s="21"/>
      <c r="E65" s="22">
        <v>43870</v>
      </c>
      <c r="F65" s="23">
        <v>4714</v>
      </c>
      <c r="G65" s="23">
        <v>4668</v>
      </c>
      <c r="H65" s="23">
        <v>1862</v>
      </c>
      <c r="I65" s="23">
        <v>2732</v>
      </c>
      <c r="J65" s="23" t="s">
        <v>0</v>
      </c>
      <c r="K65" s="23">
        <v>74</v>
      </c>
      <c r="L65" s="23">
        <v>46</v>
      </c>
      <c r="M65" s="23">
        <v>39070</v>
      </c>
      <c r="N65" s="23">
        <v>20816</v>
      </c>
      <c r="O65" s="23">
        <v>7</v>
      </c>
      <c r="P65" s="27">
        <v>18247</v>
      </c>
      <c r="Q65" s="25">
        <v>10.745384089354912</v>
      </c>
      <c r="R65" s="26">
        <v>0.975816716164616</v>
      </c>
    </row>
    <row r="66" spans="2:18" ht="11.25" customHeight="1">
      <c r="B66" s="21" t="s">
        <v>35</v>
      </c>
      <c r="C66" s="21"/>
      <c r="E66" s="22">
        <v>29236</v>
      </c>
      <c r="F66" s="23">
        <v>1695</v>
      </c>
      <c r="G66" s="23">
        <v>1679</v>
      </c>
      <c r="H66" s="23">
        <v>606</v>
      </c>
      <c r="I66" s="23">
        <v>1038</v>
      </c>
      <c r="J66" s="23" t="s">
        <v>0</v>
      </c>
      <c r="K66" s="23">
        <v>35</v>
      </c>
      <c r="L66" s="23">
        <v>16</v>
      </c>
      <c r="M66" s="23">
        <v>27469</v>
      </c>
      <c r="N66" s="23">
        <v>10559</v>
      </c>
      <c r="O66" s="23">
        <v>19</v>
      </c>
      <c r="P66" s="27">
        <v>16891</v>
      </c>
      <c r="Q66" s="25">
        <v>5.797646736899713</v>
      </c>
      <c r="R66" s="26">
        <v>0.943952802359882</v>
      </c>
    </row>
    <row r="67" spans="2:18" ht="10.5" customHeight="1">
      <c r="B67" s="34" t="s">
        <v>36</v>
      </c>
      <c r="C67" s="34"/>
      <c r="E67" s="22">
        <v>26428</v>
      </c>
      <c r="F67" s="23">
        <v>670</v>
      </c>
      <c r="G67" s="23">
        <v>632</v>
      </c>
      <c r="H67" s="23">
        <v>218</v>
      </c>
      <c r="I67" s="23">
        <v>383</v>
      </c>
      <c r="J67" s="23" t="s">
        <v>0</v>
      </c>
      <c r="K67" s="23">
        <v>31</v>
      </c>
      <c r="L67" s="23">
        <v>38</v>
      </c>
      <c r="M67" s="23">
        <v>25662</v>
      </c>
      <c r="N67" s="23">
        <v>4917</v>
      </c>
      <c r="O67" s="23">
        <v>19</v>
      </c>
      <c r="P67" s="27">
        <v>20726</v>
      </c>
      <c r="Q67" s="25">
        <v>2.535189950052974</v>
      </c>
      <c r="R67" s="26">
        <v>5.6716417910447765</v>
      </c>
    </row>
    <row r="68" ht="5.25" customHeight="1" thickBot="1">
      <c r="E68" s="31"/>
    </row>
    <row r="69" spans="1:18" ht="14.25" customHeight="1">
      <c r="A69" s="32" t="s">
        <v>40</v>
      </c>
      <c r="B69" s="33"/>
      <c r="C69" s="33"/>
      <c r="D69" s="33"/>
      <c r="E69" s="33"/>
      <c r="F69" s="33"/>
      <c r="G69" s="33"/>
      <c r="H69" s="33"/>
      <c r="I69" s="33"/>
      <c r="J69" s="33"/>
      <c r="K69" s="33"/>
      <c r="L69" s="33"/>
      <c r="M69" s="33"/>
      <c r="N69" s="33"/>
      <c r="O69" s="33"/>
      <c r="P69" s="33"/>
      <c r="Q69" s="33"/>
      <c r="R69" s="33"/>
    </row>
  </sheetData>
  <sheetProtection/>
  <mergeCells count="19">
    <mergeCell ref="O6:O7"/>
    <mergeCell ref="P6:P7"/>
    <mergeCell ref="F5:L5"/>
    <mergeCell ref="A5:D7"/>
    <mergeCell ref="E5:E7"/>
    <mergeCell ref="F6:F7"/>
    <mergeCell ref="L6:L7"/>
    <mergeCell ref="Q5:Q7"/>
    <mergeCell ref="R5:R7"/>
    <mergeCell ref="G6:K6"/>
    <mergeCell ref="M6:M7"/>
    <mergeCell ref="M5:P5"/>
    <mergeCell ref="N6:N7"/>
    <mergeCell ref="B67:C67"/>
    <mergeCell ref="B49:C49"/>
    <mergeCell ref="B9:C9"/>
    <mergeCell ref="B27:C27"/>
    <mergeCell ref="B29:C29"/>
    <mergeCell ref="B47:C47"/>
  </mergeCells>
  <printOptions/>
  <pageMargins left="0.7874015748031497" right="0.7874015748031497" top="0.6692913385826772" bottom="0.6692913385826772"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V12"/>
  <sheetViews>
    <sheetView zoomScalePageLayoutView="0" workbookViewId="0" topLeftCell="A1">
      <selection activeCell="F15" sqref="F15"/>
    </sheetView>
  </sheetViews>
  <sheetFormatPr defaultColWidth="9.00390625" defaultRowHeight="13.5"/>
  <cols>
    <col min="1" max="1" width="1.00390625" style="119" customWidth="1"/>
    <col min="2" max="2" width="9.00390625" style="119" customWidth="1"/>
    <col min="3" max="3" width="6.875" style="119" customWidth="1"/>
    <col min="4" max="4" width="0.875" style="119" customWidth="1"/>
    <col min="5" max="12" width="8.50390625" style="119" customWidth="1"/>
    <col min="13" max="17" width="8.375" style="119" customWidth="1"/>
    <col min="18" max="21" width="8.25390625" style="119" customWidth="1"/>
    <col min="22" max="22" width="11.375" style="119" customWidth="1"/>
    <col min="23" max="16384" width="9.00390625" style="119" customWidth="1"/>
  </cols>
  <sheetData>
    <row r="1" spans="7:9" ht="17.25">
      <c r="G1" s="3"/>
      <c r="H1" s="3" t="s">
        <v>192</v>
      </c>
      <c r="I1" s="3"/>
    </row>
    <row r="2" spans="1:22" ht="14.25" thickBot="1">
      <c r="A2" s="4" t="s">
        <v>193</v>
      </c>
      <c r="V2" s="4" t="s">
        <v>194</v>
      </c>
    </row>
    <row r="3" spans="1:22" ht="25.5" customHeight="1" thickTop="1">
      <c r="A3" s="36" t="s">
        <v>6</v>
      </c>
      <c r="B3" s="136"/>
      <c r="C3" s="136"/>
      <c r="D3" s="136"/>
      <c r="E3" s="53" t="s">
        <v>195</v>
      </c>
      <c r="F3" s="52"/>
      <c r="G3" s="52"/>
      <c r="H3" s="52"/>
      <c r="I3" s="53" t="s">
        <v>196</v>
      </c>
      <c r="J3" s="53" t="s">
        <v>197</v>
      </c>
      <c r="K3" s="53" t="s">
        <v>198</v>
      </c>
      <c r="L3" s="141"/>
      <c r="M3" s="60" t="s">
        <v>199</v>
      </c>
      <c r="N3" s="142"/>
      <c r="O3" s="53" t="s">
        <v>200</v>
      </c>
      <c r="P3" s="53" t="s">
        <v>201</v>
      </c>
      <c r="Q3" s="52"/>
      <c r="R3" s="143" t="s">
        <v>202</v>
      </c>
      <c r="S3" s="144"/>
      <c r="T3" s="53" t="s">
        <v>203</v>
      </c>
      <c r="U3" s="52"/>
      <c r="V3" s="53" t="s">
        <v>204</v>
      </c>
    </row>
    <row r="4" spans="1:22" ht="25.5" customHeight="1">
      <c r="A4" s="139"/>
      <c r="B4" s="139"/>
      <c r="C4" s="139"/>
      <c r="D4" s="139"/>
      <c r="E4" s="145"/>
      <c r="F4" s="146" t="s">
        <v>37</v>
      </c>
      <c r="G4" s="146" t="s">
        <v>39</v>
      </c>
      <c r="H4" s="146" t="s">
        <v>205</v>
      </c>
      <c r="I4" s="63"/>
      <c r="J4" s="63"/>
      <c r="K4" s="145"/>
      <c r="L4" s="146" t="s">
        <v>37</v>
      </c>
      <c r="M4" s="147" t="s">
        <v>39</v>
      </c>
      <c r="N4" s="146" t="s">
        <v>205</v>
      </c>
      <c r="O4" s="63"/>
      <c r="P4" s="145"/>
      <c r="Q4" s="146" t="s">
        <v>206</v>
      </c>
      <c r="R4" s="145"/>
      <c r="S4" s="146" t="s">
        <v>207</v>
      </c>
      <c r="T4" s="145"/>
      <c r="U4" s="146" t="s">
        <v>208</v>
      </c>
      <c r="V4" s="63"/>
    </row>
    <row r="5" ht="8.25" customHeight="1">
      <c r="E5" s="148"/>
    </row>
    <row r="6" spans="2:22" ht="23.25" customHeight="1">
      <c r="B6" s="114" t="s">
        <v>143</v>
      </c>
      <c r="C6" s="103" t="s">
        <v>144</v>
      </c>
      <c r="E6" s="22">
        <v>2663</v>
      </c>
      <c r="F6" s="23">
        <v>1715</v>
      </c>
      <c r="G6" s="23">
        <v>948</v>
      </c>
      <c r="H6" s="23">
        <v>2576</v>
      </c>
      <c r="I6" s="23">
        <v>16674</v>
      </c>
      <c r="J6" s="23">
        <v>1799</v>
      </c>
      <c r="K6" s="23">
        <v>516</v>
      </c>
      <c r="L6" s="23">
        <v>386</v>
      </c>
      <c r="M6" s="23">
        <v>130</v>
      </c>
      <c r="N6" s="23">
        <v>478</v>
      </c>
      <c r="O6" s="25">
        <v>3.1</v>
      </c>
      <c r="P6" s="23" t="s">
        <v>0</v>
      </c>
      <c r="Q6" s="23" t="s">
        <v>0</v>
      </c>
      <c r="R6" s="23" t="s">
        <v>0</v>
      </c>
      <c r="S6" s="23" t="s">
        <v>0</v>
      </c>
      <c r="T6" s="23" t="s">
        <v>0</v>
      </c>
      <c r="U6" s="23" t="s">
        <v>0</v>
      </c>
      <c r="V6" s="23">
        <v>74</v>
      </c>
    </row>
    <row r="7" spans="2:22" ht="23.25" customHeight="1">
      <c r="B7" s="114" t="s">
        <v>145</v>
      </c>
      <c r="C7" s="4">
        <v>1999</v>
      </c>
      <c r="E7" s="22">
        <v>2691</v>
      </c>
      <c r="F7" s="23">
        <v>1786</v>
      </c>
      <c r="G7" s="23">
        <v>905</v>
      </c>
      <c r="H7" s="23">
        <v>2615</v>
      </c>
      <c r="I7" s="23">
        <v>16712</v>
      </c>
      <c r="J7" s="23">
        <v>2051</v>
      </c>
      <c r="K7" s="23">
        <v>627</v>
      </c>
      <c r="L7" s="23">
        <v>476</v>
      </c>
      <c r="M7" s="23">
        <v>152</v>
      </c>
      <c r="N7" s="23">
        <v>528</v>
      </c>
      <c r="O7" s="25">
        <v>3.8</v>
      </c>
      <c r="P7" s="23" t="s">
        <v>0</v>
      </c>
      <c r="Q7" s="23" t="s">
        <v>0</v>
      </c>
      <c r="R7" s="23" t="s">
        <v>0</v>
      </c>
      <c r="S7" s="23" t="s">
        <v>0</v>
      </c>
      <c r="T7" s="23" t="s">
        <v>0</v>
      </c>
      <c r="U7" s="23" t="s">
        <v>0</v>
      </c>
      <c r="V7" s="23">
        <v>110</v>
      </c>
    </row>
    <row r="8" spans="2:22" ht="23.25" customHeight="1">
      <c r="B8" s="114" t="s">
        <v>147</v>
      </c>
      <c r="C8" s="4">
        <v>2000</v>
      </c>
      <c r="E8" s="22">
        <v>2636</v>
      </c>
      <c r="F8" s="23">
        <v>1743</v>
      </c>
      <c r="G8" s="23">
        <v>893</v>
      </c>
      <c r="H8" s="23">
        <v>2562</v>
      </c>
      <c r="I8" s="23">
        <v>16291</v>
      </c>
      <c r="J8" s="23">
        <v>2026</v>
      </c>
      <c r="K8" s="23">
        <v>572</v>
      </c>
      <c r="L8" s="23">
        <v>442</v>
      </c>
      <c r="M8" s="23">
        <v>130</v>
      </c>
      <c r="N8" s="23">
        <v>538</v>
      </c>
      <c r="O8" s="25">
        <v>3.5</v>
      </c>
      <c r="P8" s="23" t="s">
        <v>0</v>
      </c>
      <c r="Q8" s="23" t="s">
        <v>0</v>
      </c>
      <c r="R8" s="23" t="s">
        <v>0</v>
      </c>
      <c r="S8" s="23" t="s">
        <v>0</v>
      </c>
      <c r="T8" s="23" t="s">
        <v>0</v>
      </c>
      <c r="U8" s="23" t="s">
        <v>0</v>
      </c>
      <c r="V8" s="23">
        <v>165</v>
      </c>
    </row>
    <row r="9" spans="2:22" ht="23.25" customHeight="1">
      <c r="B9" s="114" t="s">
        <v>148</v>
      </c>
      <c r="C9" s="4">
        <v>2001</v>
      </c>
      <c r="E9" s="22">
        <v>2786</v>
      </c>
      <c r="F9" s="23">
        <v>1863</v>
      </c>
      <c r="G9" s="23">
        <v>923</v>
      </c>
      <c r="H9" s="23">
        <v>2725</v>
      </c>
      <c r="I9" s="23">
        <v>16894</v>
      </c>
      <c r="J9" s="23">
        <v>2499</v>
      </c>
      <c r="K9" s="23">
        <v>596</v>
      </c>
      <c r="L9" s="23">
        <v>457</v>
      </c>
      <c r="M9" s="23">
        <v>139</v>
      </c>
      <c r="N9" s="23">
        <v>523</v>
      </c>
      <c r="O9" s="25">
        <v>3.5</v>
      </c>
      <c r="P9" s="23" t="s">
        <v>0</v>
      </c>
      <c r="Q9" s="23" t="s">
        <v>0</v>
      </c>
      <c r="R9" s="23" t="s">
        <v>0</v>
      </c>
      <c r="S9" s="23" t="s">
        <v>0</v>
      </c>
      <c r="T9" s="23" t="s">
        <v>0</v>
      </c>
      <c r="U9" s="23" t="s">
        <v>0</v>
      </c>
      <c r="V9" s="23">
        <v>247</v>
      </c>
    </row>
    <row r="10" spans="2:22" s="16" customFormat="1" ht="23.25" customHeight="1">
      <c r="B10" s="117" t="s">
        <v>149</v>
      </c>
      <c r="C10" s="24">
        <v>2002</v>
      </c>
      <c r="E10" s="28">
        <v>2824</v>
      </c>
      <c r="F10" s="29">
        <v>1943</v>
      </c>
      <c r="G10" s="29">
        <v>882</v>
      </c>
      <c r="H10" s="29">
        <v>2759</v>
      </c>
      <c r="I10" s="29">
        <v>15640</v>
      </c>
      <c r="J10" s="29">
        <v>2815</v>
      </c>
      <c r="K10" s="29">
        <v>593</v>
      </c>
      <c r="L10" s="29">
        <v>458</v>
      </c>
      <c r="M10" s="29">
        <v>135</v>
      </c>
      <c r="N10" s="29">
        <v>509</v>
      </c>
      <c r="O10" s="30">
        <v>3.8</v>
      </c>
      <c r="P10" s="29" t="s">
        <v>0</v>
      </c>
      <c r="Q10" s="29" t="s">
        <v>0</v>
      </c>
      <c r="R10" s="29" t="s">
        <v>0</v>
      </c>
      <c r="S10" s="29" t="s">
        <v>0</v>
      </c>
      <c r="T10" s="29" t="s">
        <v>0</v>
      </c>
      <c r="U10" s="29" t="s">
        <v>0</v>
      </c>
      <c r="V10" s="29">
        <v>227</v>
      </c>
    </row>
    <row r="11" ht="6.75" customHeight="1" thickBot="1">
      <c r="E11" s="148"/>
    </row>
    <row r="12" spans="1:22" ht="13.5">
      <c r="A12" s="32" t="s">
        <v>155</v>
      </c>
      <c r="B12" s="128"/>
      <c r="C12" s="128"/>
      <c r="D12" s="128"/>
      <c r="E12" s="128"/>
      <c r="F12" s="128"/>
      <c r="G12" s="128"/>
      <c r="H12" s="128"/>
      <c r="I12" s="128"/>
      <c r="J12" s="128"/>
      <c r="K12" s="128"/>
      <c r="L12" s="128"/>
      <c r="M12" s="128"/>
      <c r="N12" s="128"/>
      <c r="O12" s="128"/>
      <c r="P12" s="128"/>
      <c r="Q12" s="128"/>
      <c r="R12" s="128"/>
      <c r="S12" s="128"/>
      <c r="T12" s="128"/>
      <c r="U12" s="128"/>
      <c r="V12" s="128"/>
    </row>
  </sheetData>
  <sheetProtection/>
  <mergeCells count="11">
    <mergeCell ref="O3:O4"/>
    <mergeCell ref="P3:Q3"/>
    <mergeCell ref="R3:S3"/>
    <mergeCell ref="T3:U3"/>
    <mergeCell ref="V3:V4"/>
    <mergeCell ref="A3:D4"/>
    <mergeCell ref="E3:H3"/>
    <mergeCell ref="I3:I4"/>
    <mergeCell ref="J3:J4"/>
    <mergeCell ref="K3:L3"/>
    <mergeCell ref="M3:N3"/>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F23"/>
  <sheetViews>
    <sheetView zoomScalePageLayoutView="0" workbookViewId="0" topLeftCell="A1">
      <selection activeCell="K29" sqref="K29"/>
    </sheetView>
  </sheetViews>
  <sheetFormatPr defaultColWidth="9.00390625" defaultRowHeight="13.5"/>
  <cols>
    <col min="1" max="1" width="1.00390625" style="119" customWidth="1"/>
    <col min="2" max="2" width="7.00390625" style="119" customWidth="1"/>
    <col min="3" max="3" width="5.50390625" style="119" customWidth="1"/>
    <col min="4" max="4" width="1.00390625" style="119" customWidth="1"/>
    <col min="5" max="8" width="6.125" style="119" customWidth="1"/>
    <col min="9" max="16" width="5.875" style="119" customWidth="1"/>
    <col min="17" max="17" width="5.50390625" style="119" customWidth="1"/>
    <col min="18" max="20" width="5.375" style="119" customWidth="1"/>
    <col min="21" max="21" width="5.50390625" style="119" customWidth="1"/>
    <col min="22" max="32" width="5.375" style="119" customWidth="1"/>
    <col min="33" max="16384" width="9.00390625" style="119" customWidth="1"/>
  </cols>
  <sheetData>
    <row r="1" spans="8:18" ht="17.25">
      <c r="H1" s="3"/>
      <c r="O1" s="149" t="s">
        <v>209</v>
      </c>
      <c r="R1" s="133" t="s">
        <v>210</v>
      </c>
    </row>
    <row r="2" spans="1:12" ht="12" customHeight="1">
      <c r="A2" s="4" t="s">
        <v>211</v>
      </c>
      <c r="B2" s="150"/>
      <c r="C2" s="150"/>
      <c r="D2" s="150"/>
      <c r="E2" s="150"/>
      <c r="F2" s="150"/>
      <c r="G2" s="150"/>
      <c r="H2" s="151"/>
      <c r="I2" s="150"/>
      <c r="J2" s="150"/>
      <c r="K2" s="150"/>
      <c r="L2" s="150"/>
    </row>
    <row r="3" spans="1:31" ht="12" customHeight="1" thickBot="1">
      <c r="A3" s="4" t="s">
        <v>165</v>
      </c>
      <c r="B3" s="150"/>
      <c r="C3" s="150"/>
      <c r="D3" s="150"/>
      <c r="E3" s="150"/>
      <c r="F3" s="150"/>
      <c r="G3" s="150"/>
      <c r="H3" s="150"/>
      <c r="I3" s="150"/>
      <c r="J3" s="150"/>
      <c r="K3" s="150"/>
      <c r="L3" s="150"/>
      <c r="R3" s="75"/>
      <c r="AE3" s="152"/>
    </row>
    <row r="4" spans="1:32" ht="11.25" customHeight="1" thickTop="1">
      <c r="A4" s="36" t="s">
        <v>6</v>
      </c>
      <c r="B4" s="136"/>
      <c r="C4" s="136"/>
      <c r="D4" s="136"/>
      <c r="E4" s="153" t="s">
        <v>212</v>
      </c>
      <c r="F4" s="154"/>
      <c r="G4" s="154"/>
      <c r="H4" s="155"/>
      <c r="I4" s="156" t="s">
        <v>213</v>
      </c>
      <c r="J4" s="157"/>
      <c r="K4" s="157"/>
      <c r="L4" s="158"/>
      <c r="M4" s="156" t="s">
        <v>214</v>
      </c>
      <c r="N4" s="157"/>
      <c r="O4" s="157"/>
      <c r="P4" s="158"/>
      <c r="Q4" s="159" t="s">
        <v>215</v>
      </c>
      <c r="R4" s="160"/>
      <c r="S4" s="160"/>
      <c r="T4" s="160"/>
      <c r="U4" s="160"/>
      <c r="V4" s="160"/>
      <c r="W4" s="160"/>
      <c r="X4" s="160"/>
      <c r="Y4" s="160"/>
      <c r="Z4" s="160"/>
      <c r="AA4" s="160"/>
      <c r="AB4" s="160"/>
      <c r="AC4" s="160"/>
      <c r="AD4" s="160"/>
      <c r="AE4" s="160"/>
      <c r="AF4" s="160"/>
    </row>
    <row r="5" spans="1:32" ht="11.25" customHeight="1">
      <c r="A5" s="137"/>
      <c r="B5" s="137"/>
      <c r="C5" s="137"/>
      <c r="D5" s="137"/>
      <c r="E5" s="161"/>
      <c r="F5" s="162"/>
      <c r="G5" s="162"/>
      <c r="H5" s="163"/>
      <c r="I5" s="164"/>
      <c r="J5" s="165"/>
      <c r="K5" s="165"/>
      <c r="L5" s="166"/>
      <c r="M5" s="164"/>
      <c r="N5" s="165"/>
      <c r="O5" s="165"/>
      <c r="P5" s="166"/>
      <c r="Q5" s="167" t="s">
        <v>216</v>
      </c>
      <c r="R5" s="167"/>
      <c r="S5" s="167"/>
      <c r="T5" s="168"/>
      <c r="U5" s="169" t="s">
        <v>217</v>
      </c>
      <c r="V5" s="170"/>
      <c r="W5" s="170"/>
      <c r="X5" s="171"/>
      <c r="Y5" s="169" t="s">
        <v>218</v>
      </c>
      <c r="Z5" s="170"/>
      <c r="AA5" s="170"/>
      <c r="AB5" s="171"/>
      <c r="AC5" s="169" t="s">
        <v>219</v>
      </c>
      <c r="AD5" s="170"/>
      <c r="AE5" s="170"/>
      <c r="AF5" s="170"/>
    </row>
    <row r="6" spans="1:32" ht="11.25" customHeight="1">
      <c r="A6" s="137"/>
      <c r="B6" s="137"/>
      <c r="C6" s="137"/>
      <c r="D6" s="137"/>
      <c r="E6" s="172" t="s">
        <v>220</v>
      </c>
      <c r="F6" s="172" t="s">
        <v>221</v>
      </c>
      <c r="G6" s="172" t="s">
        <v>222</v>
      </c>
      <c r="H6" s="172" t="s">
        <v>223</v>
      </c>
      <c r="I6" s="172" t="s">
        <v>220</v>
      </c>
      <c r="J6" s="172" t="s">
        <v>221</v>
      </c>
      <c r="K6" s="172" t="s">
        <v>222</v>
      </c>
      <c r="L6" s="172" t="s">
        <v>223</v>
      </c>
      <c r="M6" s="172" t="s">
        <v>220</v>
      </c>
      <c r="N6" s="172" t="s">
        <v>221</v>
      </c>
      <c r="O6" s="172" t="s">
        <v>222</v>
      </c>
      <c r="P6" s="172" t="s">
        <v>223</v>
      </c>
      <c r="Q6" s="173" t="s">
        <v>220</v>
      </c>
      <c r="R6" s="172" t="s">
        <v>221</v>
      </c>
      <c r="S6" s="172" t="s">
        <v>222</v>
      </c>
      <c r="T6" s="174" t="s">
        <v>223</v>
      </c>
      <c r="U6" s="172" t="s">
        <v>220</v>
      </c>
      <c r="V6" s="172" t="s">
        <v>221</v>
      </c>
      <c r="W6" s="172" t="s">
        <v>222</v>
      </c>
      <c r="X6" s="174" t="s">
        <v>223</v>
      </c>
      <c r="Y6" s="172" t="s">
        <v>220</v>
      </c>
      <c r="Z6" s="172" t="s">
        <v>221</v>
      </c>
      <c r="AA6" s="172" t="s">
        <v>222</v>
      </c>
      <c r="AB6" s="174" t="s">
        <v>223</v>
      </c>
      <c r="AC6" s="172" t="s">
        <v>220</v>
      </c>
      <c r="AD6" s="172" t="s">
        <v>221</v>
      </c>
      <c r="AE6" s="172" t="s">
        <v>222</v>
      </c>
      <c r="AF6" s="175" t="s">
        <v>223</v>
      </c>
    </row>
    <row r="7" spans="1:32" ht="11.25" customHeight="1">
      <c r="A7" s="139"/>
      <c r="B7" s="139"/>
      <c r="C7" s="139"/>
      <c r="D7" s="139"/>
      <c r="E7" s="176"/>
      <c r="F7" s="176"/>
      <c r="G7" s="176"/>
      <c r="H7" s="176"/>
      <c r="I7" s="176"/>
      <c r="J7" s="176"/>
      <c r="K7" s="176"/>
      <c r="L7" s="176"/>
      <c r="M7" s="176"/>
      <c r="N7" s="176"/>
      <c r="O7" s="176"/>
      <c r="P7" s="176"/>
      <c r="Q7" s="177"/>
      <c r="R7" s="176"/>
      <c r="S7" s="176"/>
      <c r="T7" s="178"/>
      <c r="U7" s="176"/>
      <c r="V7" s="176"/>
      <c r="W7" s="176"/>
      <c r="X7" s="178"/>
      <c r="Y7" s="176"/>
      <c r="Z7" s="176"/>
      <c r="AA7" s="176"/>
      <c r="AB7" s="178"/>
      <c r="AC7" s="176"/>
      <c r="AD7" s="176"/>
      <c r="AE7" s="176"/>
      <c r="AF7" s="179"/>
    </row>
    <row r="8" spans="5:32" ht="9" customHeight="1">
      <c r="E8" s="148"/>
      <c r="Q8" s="180"/>
      <c r="R8" s="180"/>
      <c r="S8" s="180"/>
      <c r="T8" s="180"/>
      <c r="U8" s="180"/>
      <c r="V8" s="180"/>
      <c r="W8" s="180"/>
      <c r="X8" s="180"/>
      <c r="Y8" s="180"/>
      <c r="Z8" s="180"/>
      <c r="AA8" s="180"/>
      <c r="AB8" s="180"/>
      <c r="AC8" s="180"/>
      <c r="AD8" s="180"/>
      <c r="AE8" s="180"/>
      <c r="AF8" s="180"/>
    </row>
    <row r="9" spans="2:32" ht="19.5" customHeight="1">
      <c r="B9" s="181" t="s">
        <v>143</v>
      </c>
      <c r="C9" s="103" t="s">
        <v>144</v>
      </c>
      <c r="E9" s="115">
        <v>1114</v>
      </c>
      <c r="F9" s="27"/>
      <c r="G9" s="182">
        <v>378</v>
      </c>
      <c r="H9" s="27"/>
      <c r="I9" s="27">
        <v>331</v>
      </c>
      <c r="J9" s="27"/>
      <c r="K9" s="182">
        <v>123</v>
      </c>
      <c r="L9" s="27"/>
      <c r="M9" s="27">
        <v>653</v>
      </c>
      <c r="N9" s="27"/>
      <c r="O9" s="182">
        <v>229</v>
      </c>
      <c r="P9" s="27"/>
      <c r="Q9" s="183">
        <v>5216</v>
      </c>
      <c r="R9" s="183"/>
      <c r="S9" s="184">
        <v>2666</v>
      </c>
      <c r="T9" s="183"/>
      <c r="U9" s="183">
        <v>1612</v>
      </c>
      <c r="V9" s="183"/>
      <c r="W9" s="184">
        <v>647</v>
      </c>
      <c r="X9" s="183"/>
      <c r="Y9" s="183">
        <v>3411</v>
      </c>
      <c r="Z9" s="183"/>
      <c r="AA9" s="184">
        <v>1900</v>
      </c>
      <c r="AB9" s="183"/>
      <c r="AC9" s="183">
        <v>193</v>
      </c>
      <c r="AD9" s="183"/>
      <c r="AE9" s="184">
        <v>119</v>
      </c>
      <c r="AF9" s="183"/>
    </row>
    <row r="10" spans="2:32" ht="19.5" customHeight="1">
      <c r="B10" s="114" t="s">
        <v>224</v>
      </c>
      <c r="C10" s="4">
        <v>1999</v>
      </c>
      <c r="E10" s="115">
        <v>1053</v>
      </c>
      <c r="F10" s="27"/>
      <c r="G10" s="182">
        <v>364</v>
      </c>
      <c r="H10" s="27"/>
      <c r="I10" s="27">
        <v>330</v>
      </c>
      <c r="J10" s="27"/>
      <c r="K10" s="182">
        <v>120</v>
      </c>
      <c r="L10" s="27"/>
      <c r="M10" s="27">
        <v>587</v>
      </c>
      <c r="N10" s="27"/>
      <c r="O10" s="182">
        <v>214</v>
      </c>
      <c r="P10" s="27"/>
      <c r="Q10" s="183">
        <v>5213</v>
      </c>
      <c r="R10" s="183"/>
      <c r="S10" s="184">
        <v>2641</v>
      </c>
      <c r="T10" s="183"/>
      <c r="U10" s="183">
        <v>1714</v>
      </c>
      <c r="V10" s="183"/>
      <c r="W10" s="184">
        <v>743</v>
      </c>
      <c r="X10" s="183"/>
      <c r="Y10" s="183">
        <v>3292</v>
      </c>
      <c r="Z10" s="183"/>
      <c r="AA10" s="184">
        <v>1805</v>
      </c>
      <c r="AB10" s="183"/>
      <c r="AC10" s="183">
        <v>207</v>
      </c>
      <c r="AD10" s="183"/>
      <c r="AE10" s="184">
        <v>93</v>
      </c>
      <c r="AF10" s="183"/>
    </row>
    <row r="11" spans="5:32" ht="6" customHeight="1" thickBot="1">
      <c r="E11" s="148"/>
      <c r="Q11" s="180"/>
      <c r="R11" s="180"/>
      <c r="S11" s="185"/>
      <c r="T11" s="180"/>
      <c r="U11" s="180"/>
      <c r="V11" s="180"/>
      <c r="W11" s="180"/>
      <c r="X11" s="180"/>
      <c r="Y11" s="180"/>
      <c r="Z11" s="180"/>
      <c r="AA11" s="180"/>
      <c r="AB11" s="180"/>
      <c r="AC11" s="180"/>
      <c r="AD11" s="180"/>
      <c r="AE11" s="180"/>
      <c r="AF11" s="180"/>
    </row>
    <row r="12" spans="1:32" ht="5.25" customHeight="1">
      <c r="A12" s="32"/>
      <c r="B12" s="128"/>
      <c r="C12" s="128"/>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row>
    <row r="13" spans="1:32" ht="5.25" customHeight="1" thickBot="1">
      <c r="A13" s="4"/>
      <c r="Q13" s="180"/>
      <c r="R13" s="186"/>
      <c r="S13" s="180"/>
      <c r="T13" s="180"/>
      <c r="U13" s="180"/>
      <c r="V13" s="180"/>
      <c r="W13" s="180"/>
      <c r="X13" s="180"/>
      <c r="Y13" s="180"/>
      <c r="Z13" s="180"/>
      <c r="AA13" s="180"/>
      <c r="AB13" s="180"/>
      <c r="AC13" s="180"/>
      <c r="AD13" s="180"/>
      <c r="AE13" s="180"/>
      <c r="AF13" s="180"/>
    </row>
    <row r="14" spans="1:32" ht="11.25" customHeight="1" thickTop="1">
      <c r="A14" s="36" t="s">
        <v>6</v>
      </c>
      <c r="B14" s="136"/>
      <c r="C14" s="136"/>
      <c r="D14" s="136"/>
      <c r="E14" s="153" t="s">
        <v>212</v>
      </c>
      <c r="F14" s="154"/>
      <c r="G14" s="154"/>
      <c r="H14" s="155"/>
      <c r="I14" s="156" t="s">
        <v>213</v>
      </c>
      <c r="J14" s="157"/>
      <c r="K14" s="157"/>
      <c r="L14" s="158"/>
      <c r="M14" s="187" t="s">
        <v>214</v>
      </c>
      <c r="N14" s="188"/>
      <c r="O14" s="188"/>
      <c r="P14" s="189"/>
      <c r="Q14" s="159" t="s">
        <v>215</v>
      </c>
      <c r="R14" s="160"/>
      <c r="S14" s="160"/>
      <c r="T14" s="160"/>
      <c r="U14" s="160"/>
      <c r="V14" s="160"/>
      <c r="W14" s="160"/>
      <c r="X14" s="160"/>
      <c r="Y14" s="160"/>
      <c r="Z14" s="160"/>
      <c r="AA14" s="160"/>
      <c r="AB14" s="160"/>
      <c r="AC14" s="160"/>
      <c r="AD14" s="160"/>
      <c r="AE14" s="160"/>
      <c r="AF14" s="160"/>
    </row>
    <row r="15" spans="1:32" ht="11.25" customHeight="1">
      <c r="A15" s="137"/>
      <c r="B15" s="137"/>
      <c r="C15" s="137"/>
      <c r="D15" s="137"/>
      <c r="E15" s="161"/>
      <c r="F15" s="162"/>
      <c r="G15" s="162"/>
      <c r="H15" s="163"/>
      <c r="I15" s="164"/>
      <c r="J15" s="165"/>
      <c r="K15" s="165"/>
      <c r="L15" s="166"/>
      <c r="M15" s="190"/>
      <c r="N15" s="191"/>
      <c r="O15" s="191"/>
      <c r="P15" s="192"/>
      <c r="Q15" s="167" t="s">
        <v>216</v>
      </c>
      <c r="R15" s="167"/>
      <c r="S15" s="167"/>
      <c r="T15" s="168"/>
      <c r="U15" s="169" t="s">
        <v>217</v>
      </c>
      <c r="V15" s="170"/>
      <c r="W15" s="170"/>
      <c r="X15" s="171"/>
      <c r="Y15" s="169" t="s">
        <v>218</v>
      </c>
      <c r="Z15" s="170"/>
      <c r="AA15" s="170"/>
      <c r="AB15" s="171"/>
      <c r="AC15" s="169" t="s">
        <v>219</v>
      </c>
      <c r="AD15" s="170"/>
      <c r="AE15" s="170"/>
      <c r="AF15" s="170"/>
    </row>
    <row r="16" spans="1:32" ht="11.25" customHeight="1">
      <c r="A16" s="137"/>
      <c r="B16" s="137"/>
      <c r="C16" s="137"/>
      <c r="D16" s="137"/>
      <c r="E16" s="172" t="s">
        <v>220</v>
      </c>
      <c r="F16" s="172" t="s">
        <v>221</v>
      </c>
      <c r="G16" s="172" t="s">
        <v>222</v>
      </c>
      <c r="H16" s="172" t="s">
        <v>223</v>
      </c>
      <c r="I16" s="172" t="s">
        <v>220</v>
      </c>
      <c r="J16" s="172" t="s">
        <v>221</v>
      </c>
      <c r="K16" s="172" t="s">
        <v>222</v>
      </c>
      <c r="L16" s="172" t="s">
        <v>223</v>
      </c>
      <c r="M16" s="172" t="s">
        <v>220</v>
      </c>
      <c r="N16" s="172" t="s">
        <v>221</v>
      </c>
      <c r="O16" s="172" t="s">
        <v>222</v>
      </c>
      <c r="P16" s="172" t="s">
        <v>223</v>
      </c>
      <c r="Q16" s="173" t="s">
        <v>220</v>
      </c>
      <c r="R16" s="172" t="s">
        <v>221</v>
      </c>
      <c r="S16" s="172" t="s">
        <v>222</v>
      </c>
      <c r="T16" s="174" t="s">
        <v>223</v>
      </c>
      <c r="U16" s="172" t="s">
        <v>220</v>
      </c>
      <c r="V16" s="172" t="s">
        <v>221</v>
      </c>
      <c r="W16" s="172" t="s">
        <v>222</v>
      </c>
      <c r="X16" s="174" t="s">
        <v>223</v>
      </c>
      <c r="Y16" s="172" t="s">
        <v>220</v>
      </c>
      <c r="Z16" s="172" t="s">
        <v>221</v>
      </c>
      <c r="AA16" s="172" t="s">
        <v>222</v>
      </c>
      <c r="AB16" s="174" t="s">
        <v>223</v>
      </c>
      <c r="AC16" s="172" t="s">
        <v>220</v>
      </c>
      <c r="AD16" s="172" t="s">
        <v>221</v>
      </c>
      <c r="AE16" s="172" t="s">
        <v>222</v>
      </c>
      <c r="AF16" s="175" t="s">
        <v>223</v>
      </c>
    </row>
    <row r="17" spans="1:32" ht="11.25" customHeight="1">
      <c r="A17" s="139"/>
      <c r="B17" s="139"/>
      <c r="C17" s="139"/>
      <c r="D17" s="139"/>
      <c r="E17" s="176"/>
      <c r="F17" s="176"/>
      <c r="G17" s="176"/>
      <c r="H17" s="176"/>
      <c r="I17" s="176"/>
      <c r="J17" s="176"/>
      <c r="K17" s="176"/>
      <c r="L17" s="176"/>
      <c r="M17" s="176"/>
      <c r="N17" s="176"/>
      <c r="O17" s="176"/>
      <c r="P17" s="176"/>
      <c r="Q17" s="177"/>
      <c r="R17" s="176"/>
      <c r="S17" s="176"/>
      <c r="T17" s="178"/>
      <c r="U17" s="176"/>
      <c r="V17" s="176"/>
      <c r="W17" s="176"/>
      <c r="X17" s="178"/>
      <c r="Y17" s="176"/>
      <c r="Z17" s="176"/>
      <c r="AA17" s="176"/>
      <c r="AB17" s="178"/>
      <c r="AC17" s="176"/>
      <c r="AD17" s="176"/>
      <c r="AE17" s="176"/>
      <c r="AF17" s="179"/>
    </row>
    <row r="18" spans="5:32" ht="9" customHeight="1">
      <c r="E18" s="148"/>
      <c r="Q18" s="180"/>
      <c r="R18" s="180"/>
      <c r="S18" s="180"/>
      <c r="T18" s="180"/>
      <c r="U18" s="180"/>
      <c r="V18" s="180"/>
      <c r="W18" s="180"/>
      <c r="X18" s="180"/>
      <c r="Y18" s="180"/>
      <c r="Z18" s="180"/>
      <c r="AA18" s="180"/>
      <c r="AB18" s="180"/>
      <c r="AC18" s="180"/>
      <c r="AD18" s="180"/>
      <c r="AE18" s="180"/>
      <c r="AF18" s="180"/>
    </row>
    <row r="19" spans="2:32" ht="19.5" customHeight="1">
      <c r="B19" s="181" t="s">
        <v>225</v>
      </c>
      <c r="C19" s="103" t="s">
        <v>226</v>
      </c>
      <c r="D19" s="16"/>
      <c r="E19" s="115">
        <v>1004</v>
      </c>
      <c r="F19" s="27">
        <v>302</v>
      </c>
      <c r="G19" s="27">
        <v>62</v>
      </c>
      <c r="H19" s="27">
        <v>1</v>
      </c>
      <c r="I19" s="27">
        <v>360</v>
      </c>
      <c r="J19" s="27">
        <v>130</v>
      </c>
      <c r="K19" s="27">
        <v>20</v>
      </c>
      <c r="L19" s="23" t="s">
        <v>0</v>
      </c>
      <c r="M19" s="27">
        <v>539</v>
      </c>
      <c r="N19" s="27">
        <v>139</v>
      </c>
      <c r="O19" s="27">
        <v>50</v>
      </c>
      <c r="P19" s="27">
        <v>1</v>
      </c>
      <c r="Q19" s="183">
        <v>5344</v>
      </c>
      <c r="R19" s="183">
        <v>2330</v>
      </c>
      <c r="S19" s="183">
        <v>253</v>
      </c>
      <c r="T19" s="183">
        <v>9</v>
      </c>
      <c r="U19" s="183">
        <v>1872</v>
      </c>
      <c r="V19" s="183">
        <v>495</v>
      </c>
      <c r="W19" s="183">
        <v>142</v>
      </c>
      <c r="X19" s="183">
        <v>2</v>
      </c>
      <c r="Y19" s="183">
        <v>3299</v>
      </c>
      <c r="Z19" s="183">
        <v>1749</v>
      </c>
      <c r="AA19" s="183">
        <v>97</v>
      </c>
      <c r="AB19" s="183">
        <v>5</v>
      </c>
      <c r="AC19" s="183">
        <v>173</v>
      </c>
      <c r="AD19" s="183">
        <v>86</v>
      </c>
      <c r="AE19" s="183">
        <v>14</v>
      </c>
      <c r="AF19" s="183">
        <v>2</v>
      </c>
    </row>
    <row r="20" spans="2:32" ht="19.5" customHeight="1">
      <c r="B20" s="181" t="s">
        <v>148</v>
      </c>
      <c r="C20" s="103">
        <v>2001</v>
      </c>
      <c r="D20" s="16"/>
      <c r="E20" s="115">
        <v>1132</v>
      </c>
      <c r="F20" s="27">
        <v>348</v>
      </c>
      <c r="G20" s="27">
        <v>81</v>
      </c>
      <c r="H20" s="27">
        <v>5</v>
      </c>
      <c r="I20" s="27">
        <v>312</v>
      </c>
      <c r="J20" s="27">
        <v>122</v>
      </c>
      <c r="K20" s="27">
        <v>20</v>
      </c>
      <c r="L20" s="23" t="s">
        <v>0</v>
      </c>
      <c r="M20" s="27">
        <v>601</v>
      </c>
      <c r="N20" s="27">
        <v>141</v>
      </c>
      <c r="O20" s="27">
        <v>55</v>
      </c>
      <c r="P20" s="27">
        <v>4</v>
      </c>
      <c r="Q20" s="183">
        <v>5246</v>
      </c>
      <c r="R20" s="183">
        <v>2234</v>
      </c>
      <c r="S20" s="183">
        <v>290</v>
      </c>
      <c r="T20" s="183">
        <v>12</v>
      </c>
      <c r="U20" s="183">
        <v>1841</v>
      </c>
      <c r="V20" s="183">
        <v>563</v>
      </c>
      <c r="W20" s="183">
        <v>175</v>
      </c>
      <c r="X20" s="183">
        <v>6</v>
      </c>
      <c r="Y20" s="183">
        <v>3113</v>
      </c>
      <c r="Z20" s="183">
        <v>1549</v>
      </c>
      <c r="AA20" s="183">
        <v>87</v>
      </c>
      <c r="AB20" s="183">
        <v>4</v>
      </c>
      <c r="AC20" s="183">
        <v>292</v>
      </c>
      <c r="AD20" s="183">
        <v>122</v>
      </c>
      <c r="AE20" s="183">
        <v>28</v>
      </c>
      <c r="AF20" s="183">
        <v>2</v>
      </c>
    </row>
    <row r="21" spans="2:32" ht="19.5" customHeight="1">
      <c r="B21" s="117" t="s">
        <v>227</v>
      </c>
      <c r="C21" s="24">
        <v>2002</v>
      </c>
      <c r="D21" s="16"/>
      <c r="E21" s="18">
        <v>1124</v>
      </c>
      <c r="F21" s="19">
        <v>357</v>
      </c>
      <c r="G21" s="19">
        <v>106</v>
      </c>
      <c r="H21" s="19">
        <v>4</v>
      </c>
      <c r="I21" s="19">
        <v>388</v>
      </c>
      <c r="J21" s="19">
        <v>129</v>
      </c>
      <c r="K21" s="19">
        <v>20</v>
      </c>
      <c r="L21" s="29">
        <v>3</v>
      </c>
      <c r="M21" s="19">
        <v>658</v>
      </c>
      <c r="N21" s="19">
        <v>193</v>
      </c>
      <c r="O21" s="19">
        <v>78</v>
      </c>
      <c r="P21" s="19">
        <v>3</v>
      </c>
      <c r="Q21" s="193">
        <v>5457</v>
      </c>
      <c r="R21" s="193">
        <v>2290</v>
      </c>
      <c r="S21" s="193">
        <v>354</v>
      </c>
      <c r="T21" s="193">
        <v>14</v>
      </c>
      <c r="U21" s="193">
        <v>2055</v>
      </c>
      <c r="V21" s="193">
        <v>613</v>
      </c>
      <c r="W21" s="193">
        <v>230</v>
      </c>
      <c r="X21" s="193">
        <v>5</v>
      </c>
      <c r="Y21" s="193">
        <v>3164</v>
      </c>
      <c r="Z21" s="193">
        <v>1559</v>
      </c>
      <c r="AA21" s="193">
        <v>94</v>
      </c>
      <c r="AB21" s="193">
        <v>5</v>
      </c>
      <c r="AC21" s="193">
        <v>238</v>
      </c>
      <c r="AD21" s="193">
        <v>118</v>
      </c>
      <c r="AE21" s="193">
        <v>30</v>
      </c>
      <c r="AF21" s="193">
        <v>4</v>
      </c>
    </row>
    <row r="22" spans="5:32" ht="6" customHeight="1" thickBot="1">
      <c r="E22" s="148"/>
      <c r="Q22" s="185"/>
      <c r="R22" s="185"/>
      <c r="S22" s="185"/>
      <c r="T22" s="185"/>
      <c r="U22" s="185"/>
      <c r="V22" s="185"/>
      <c r="W22" s="185"/>
      <c r="X22" s="185"/>
      <c r="Y22" s="185"/>
      <c r="Z22" s="185"/>
      <c r="AA22" s="185"/>
      <c r="AB22" s="185"/>
      <c r="AC22" s="185"/>
      <c r="AD22" s="185"/>
      <c r="AE22" s="185"/>
      <c r="AF22" s="185"/>
    </row>
    <row r="23" spans="1:32" ht="13.5">
      <c r="A23" s="32" t="s">
        <v>155</v>
      </c>
      <c r="B23" s="128"/>
      <c r="C23" s="128"/>
      <c r="D23" s="128"/>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row>
  </sheetData>
  <sheetProtection/>
  <mergeCells count="74">
    <mergeCell ref="AE16:AE17"/>
    <mergeCell ref="AF16:AF17"/>
    <mergeCell ref="Y16:Y17"/>
    <mergeCell ref="Z16:Z17"/>
    <mergeCell ref="AA16:AA17"/>
    <mergeCell ref="AB16:AB17"/>
    <mergeCell ref="AC16:AC17"/>
    <mergeCell ref="AD16:AD17"/>
    <mergeCell ref="S16:S17"/>
    <mergeCell ref="T16:T17"/>
    <mergeCell ref="U16:U17"/>
    <mergeCell ref="V16:V17"/>
    <mergeCell ref="W16:W17"/>
    <mergeCell ref="X16:X17"/>
    <mergeCell ref="M16:M17"/>
    <mergeCell ref="N16:N17"/>
    <mergeCell ref="O16:O17"/>
    <mergeCell ref="P16:P17"/>
    <mergeCell ref="Q16:Q17"/>
    <mergeCell ref="R16:R17"/>
    <mergeCell ref="Y15:AB15"/>
    <mergeCell ref="AC15:AF15"/>
    <mergeCell ref="E16:E17"/>
    <mergeCell ref="F16:F17"/>
    <mergeCell ref="G16:G17"/>
    <mergeCell ref="H16:H17"/>
    <mergeCell ref="I16:I17"/>
    <mergeCell ref="J16:J17"/>
    <mergeCell ref="K16:K17"/>
    <mergeCell ref="L16:L17"/>
    <mergeCell ref="AD6:AD7"/>
    <mergeCell ref="AE6:AE7"/>
    <mergeCell ref="AF6:AF7"/>
    <mergeCell ref="A14:D17"/>
    <mergeCell ref="E14:H15"/>
    <mergeCell ref="I14:L15"/>
    <mergeCell ref="M14:P15"/>
    <mergeCell ref="Q14:AF14"/>
    <mergeCell ref="Q15:T15"/>
    <mergeCell ref="U15:X15"/>
    <mergeCell ref="X6:X7"/>
    <mergeCell ref="Y6:Y7"/>
    <mergeCell ref="Z6:Z7"/>
    <mergeCell ref="AA6:AA7"/>
    <mergeCell ref="AB6:AB7"/>
    <mergeCell ref="AC6:AC7"/>
    <mergeCell ref="R6:R7"/>
    <mergeCell ref="S6:S7"/>
    <mergeCell ref="T6:T7"/>
    <mergeCell ref="U6:U7"/>
    <mergeCell ref="V6:V7"/>
    <mergeCell ref="W6:W7"/>
    <mergeCell ref="L6:L7"/>
    <mergeCell ref="M6:M7"/>
    <mergeCell ref="N6:N7"/>
    <mergeCell ref="O6:O7"/>
    <mergeCell ref="P6:P7"/>
    <mergeCell ref="Q6:Q7"/>
    <mergeCell ref="F6:F7"/>
    <mergeCell ref="G6:G7"/>
    <mergeCell ref="H6:H7"/>
    <mergeCell ref="I6:I7"/>
    <mergeCell ref="J6:J7"/>
    <mergeCell ref="K6:K7"/>
    <mergeCell ref="A4:D7"/>
    <mergeCell ref="E4:H5"/>
    <mergeCell ref="I4:L5"/>
    <mergeCell ref="M4:P5"/>
    <mergeCell ref="Q4:AF4"/>
    <mergeCell ref="Q5:T5"/>
    <mergeCell ref="U5:X5"/>
    <mergeCell ref="Y5:AB5"/>
    <mergeCell ref="AC5:AF5"/>
    <mergeCell ref="E6:E7"/>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O55"/>
  <sheetViews>
    <sheetView zoomScalePageLayoutView="0" workbookViewId="0" topLeftCell="A1">
      <selection activeCell="P18" sqref="P18"/>
    </sheetView>
  </sheetViews>
  <sheetFormatPr defaultColWidth="9.00390625" defaultRowHeight="13.5"/>
  <cols>
    <col min="1" max="1" width="0.74609375" style="119" customWidth="1"/>
    <col min="2" max="2" width="6.875" style="119" customWidth="1"/>
    <col min="3" max="3" width="0.875" style="119" customWidth="1"/>
    <col min="4" max="15" width="6.50390625" style="119" customWidth="1"/>
    <col min="16" max="16384" width="9.00390625" style="119" customWidth="1"/>
  </cols>
  <sheetData>
    <row r="1" ht="17.25">
      <c r="E1" s="3" t="s">
        <v>228</v>
      </c>
    </row>
    <row r="2" ht="4.5" customHeight="1"/>
    <row r="3" spans="1:15" ht="14.25" thickBot="1">
      <c r="A3" s="4" t="s">
        <v>81</v>
      </c>
      <c r="O3" s="103" t="s">
        <v>229</v>
      </c>
    </row>
    <row r="4" spans="1:15" ht="16.5" customHeight="1" thickTop="1">
      <c r="A4" s="36" t="s">
        <v>6</v>
      </c>
      <c r="B4" s="36"/>
      <c r="C4" s="47"/>
      <c r="D4" s="79" t="s">
        <v>230</v>
      </c>
      <c r="E4" s="79"/>
      <c r="F4" s="79"/>
      <c r="G4" s="79"/>
      <c r="H4" s="79"/>
      <c r="I4" s="104"/>
      <c r="J4" s="49" t="s">
        <v>231</v>
      </c>
      <c r="K4" s="79"/>
      <c r="L4" s="79"/>
      <c r="M4" s="79"/>
      <c r="N4" s="79"/>
      <c r="O4" s="79"/>
    </row>
    <row r="5" spans="1:15" ht="16.5" customHeight="1">
      <c r="A5" s="37"/>
      <c r="B5" s="37"/>
      <c r="C5" s="120"/>
      <c r="D5" s="194" t="s">
        <v>232</v>
      </c>
      <c r="E5" s="195"/>
      <c r="F5" s="196" t="s">
        <v>233</v>
      </c>
      <c r="G5" s="197"/>
      <c r="H5" s="196" t="s">
        <v>234</v>
      </c>
      <c r="I5" s="197"/>
      <c r="J5" s="198" t="s">
        <v>232</v>
      </c>
      <c r="K5" s="199"/>
      <c r="L5" s="196" t="s">
        <v>233</v>
      </c>
      <c r="M5" s="197"/>
      <c r="N5" s="196" t="s">
        <v>234</v>
      </c>
      <c r="O5" s="200"/>
    </row>
    <row r="6" spans="1:15" ht="16.5" customHeight="1">
      <c r="A6" s="38"/>
      <c r="B6" s="38"/>
      <c r="C6" s="89"/>
      <c r="D6" s="10" t="s">
        <v>235</v>
      </c>
      <c r="E6" s="11" t="s">
        <v>236</v>
      </c>
      <c r="F6" s="11" t="s">
        <v>235</v>
      </c>
      <c r="G6" s="11" t="s">
        <v>236</v>
      </c>
      <c r="H6" s="11" t="s">
        <v>235</v>
      </c>
      <c r="I6" s="11" t="s">
        <v>236</v>
      </c>
      <c r="J6" s="11" t="s">
        <v>235</v>
      </c>
      <c r="K6" s="11" t="s">
        <v>236</v>
      </c>
      <c r="L6" s="11" t="s">
        <v>235</v>
      </c>
      <c r="M6" s="14" t="s">
        <v>236</v>
      </c>
      <c r="N6" s="11" t="s">
        <v>235</v>
      </c>
      <c r="O6" s="9" t="s">
        <v>236</v>
      </c>
    </row>
    <row r="7" spans="1:15" s="16" customFormat="1" ht="15" customHeight="1">
      <c r="A7" s="201"/>
      <c r="B7" s="202" t="s">
        <v>237</v>
      </c>
      <c r="C7" s="203"/>
      <c r="D7" s="29">
        <v>5</v>
      </c>
      <c r="E7" s="29">
        <v>21</v>
      </c>
      <c r="F7" s="29">
        <v>3</v>
      </c>
      <c r="G7" s="29">
        <v>21</v>
      </c>
      <c r="H7" s="29">
        <v>1</v>
      </c>
      <c r="I7" s="29">
        <v>24</v>
      </c>
      <c r="J7" s="29">
        <v>271</v>
      </c>
      <c r="K7" s="29">
        <v>1096</v>
      </c>
      <c r="L7" s="29">
        <v>204</v>
      </c>
      <c r="M7" s="29">
        <v>1025</v>
      </c>
      <c r="N7" s="29">
        <v>265</v>
      </c>
      <c r="O7" s="29">
        <v>905</v>
      </c>
    </row>
    <row r="8" spans="1:15" ht="15" customHeight="1">
      <c r="A8" s="180"/>
      <c r="B8" s="204" t="s">
        <v>238</v>
      </c>
      <c r="C8" s="205"/>
      <c r="D8" s="23" t="s">
        <v>0</v>
      </c>
      <c r="E8" s="23" t="s">
        <v>0</v>
      </c>
      <c r="F8" s="23" t="s">
        <v>0</v>
      </c>
      <c r="G8" s="23" t="s">
        <v>0</v>
      </c>
      <c r="H8" s="23" t="s">
        <v>0</v>
      </c>
      <c r="I8" s="23" t="s">
        <v>0</v>
      </c>
      <c r="J8" s="23">
        <v>1</v>
      </c>
      <c r="K8" s="23">
        <v>1</v>
      </c>
      <c r="L8" s="23">
        <v>6</v>
      </c>
      <c r="M8" s="23">
        <v>1</v>
      </c>
      <c r="N8" s="23">
        <v>4</v>
      </c>
      <c r="O8" s="23">
        <v>1</v>
      </c>
    </row>
    <row r="9" spans="1:15" ht="15" customHeight="1">
      <c r="A9" s="180"/>
      <c r="B9" s="204" t="s">
        <v>239</v>
      </c>
      <c r="C9" s="205"/>
      <c r="D9" s="23" t="s">
        <v>0</v>
      </c>
      <c r="E9" s="23" t="s">
        <v>0</v>
      </c>
      <c r="F9" s="23" t="s">
        <v>0</v>
      </c>
      <c r="G9" s="23" t="s">
        <v>0</v>
      </c>
      <c r="H9" s="23" t="s">
        <v>0</v>
      </c>
      <c r="I9" s="23" t="s">
        <v>0</v>
      </c>
      <c r="J9" s="23">
        <v>4</v>
      </c>
      <c r="K9" s="23" t="s">
        <v>0</v>
      </c>
      <c r="L9" s="23">
        <v>3</v>
      </c>
      <c r="M9" s="23" t="s">
        <v>0</v>
      </c>
      <c r="N9" s="23">
        <v>2</v>
      </c>
      <c r="O9" s="23" t="s">
        <v>0</v>
      </c>
    </row>
    <row r="10" spans="1:15" ht="15" customHeight="1">
      <c r="A10" s="180"/>
      <c r="B10" s="204" t="s">
        <v>240</v>
      </c>
      <c r="C10" s="205"/>
      <c r="D10" s="23" t="s">
        <v>0</v>
      </c>
      <c r="E10" s="23" t="s">
        <v>0</v>
      </c>
      <c r="F10" s="23" t="s">
        <v>0</v>
      </c>
      <c r="G10" s="23" t="s">
        <v>0</v>
      </c>
      <c r="H10" s="23" t="s">
        <v>0</v>
      </c>
      <c r="I10" s="23" t="s">
        <v>0</v>
      </c>
      <c r="J10" s="23">
        <v>4</v>
      </c>
      <c r="K10" s="23" t="s">
        <v>0</v>
      </c>
      <c r="L10" s="23">
        <v>2</v>
      </c>
      <c r="M10" s="23" t="s">
        <v>0</v>
      </c>
      <c r="N10" s="23">
        <v>5</v>
      </c>
      <c r="O10" s="23" t="s">
        <v>0</v>
      </c>
    </row>
    <row r="11" spans="1:15" ht="15" customHeight="1">
      <c r="A11" s="180"/>
      <c r="B11" s="204" t="s">
        <v>241</v>
      </c>
      <c r="C11" s="205"/>
      <c r="D11" s="23" t="s">
        <v>0</v>
      </c>
      <c r="E11" s="23" t="s">
        <v>0</v>
      </c>
      <c r="F11" s="23" t="s">
        <v>0</v>
      </c>
      <c r="G11" s="23" t="s">
        <v>0</v>
      </c>
      <c r="H11" s="23" t="s">
        <v>0</v>
      </c>
      <c r="I11" s="23" t="s">
        <v>0</v>
      </c>
      <c r="J11" s="23">
        <v>2</v>
      </c>
      <c r="K11" s="23" t="s">
        <v>0</v>
      </c>
      <c r="L11" s="23">
        <v>1</v>
      </c>
      <c r="M11" s="23" t="s">
        <v>0</v>
      </c>
      <c r="N11" s="23" t="s">
        <v>0</v>
      </c>
      <c r="O11" s="23" t="s">
        <v>0</v>
      </c>
    </row>
    <row r="12" spans="1:15" ht="15" customHeight="1">
      <c r="A12" s="180"/>
      <c r="B12" s="204" t="s">
        <v>242</v>
      </c>
      <c r="C12" s="205"/>
      <c r="D12" s="23" t="s">
        <v>0</v>
      </c>
      <c r="E12" s="23" t="s">
        <v>0</v>
      </c>
      <c r="F12" s="23" t="s">
        <v>0</v>
      </c>
      <c r="G12" s="23" t="s">
        <v>0</v>
      </c>
      <c r="H12" s="23" t="s">
        <v>0</v>
      </c>
      <c r="I12" s="23" t="s">
        <v>0</v>
      </c>
      <c r="J12" s="23" t="s">
        <v>0</v>
      </c>
      <c r="K12" s="23" t="s">
        <v>0</v>
      </c>
      <c r="L12" s="23" t="s">
        <v>0</v>
      </c>
      <c r="M12" s="23" t="s">
        <v>0</v>
      </c>
      <c r="N12" s="23">
        <v>1</v>
      </c>
      <c r="O12" s="23" t="s">
        <v>0</v>
      </c>
    </row>
    <row r="13" spans="1:15" ht="15" customHeight="1">
      <c r="A13" s="180"/>
      <c r="B13" s="204" t="s">
        <v>243</v>
      </c>
      <c r="C13" s="205"/>
      <c r="D13" s="23" t="s">
        <v>0</v>
      </c>
      <c r="E13" s="23" t="s">
        <v>0</v>
      </c>
      <c r="F13" s="23" t="s">
        <v>0</v>
      </c>
      <c r="G13" s="23" t="s">
        <v>0</v>
      </c>
      <c r="H13" s="23" t="s">
        <v>0</v>
      </c>
      <c r="I13" s="23" t="s">
        <v>0</v>
      </c>
      <c r="J13" s="23" t="s">
        <v>0</v>
      </c>
      <c r="K13" s="23" t="s">
        <v>0</v>
      </c>
      <c r="L13" s="23" t="s">
        <v>0</v>
      </c>
      <c r="M13" s="23" t="s">
        <v>0</v>
      </c>
      <c r="N13" s="23" t="s">
        <v>0</v>
      </c>
      <c r="O13" s="23" t="s">
        <v>0</v>
      </c>
    </row>
    <row r="14" spans="1:15" ht="15" customHeight="1">
      <c r="A14" s="180"/>
      <c r="B14" s="204" t="s">
        <v>244</v>
      </c>
      <c r="C14" s="205"/>
      <c r="D14" s="23" t="s">
        <v>0</v>
      </c>
      <c r="E14" s="23" t="s">
        <v>0</v>
      </c>
      <c r="F14" s="23" t="s">
        <v>0</v>
      </c>
      <c r="G14" s="23" t="s">
        <v>0</v>
      </c>
      <c r="H14" s="23" t="s">
        <v>0</v>
      </c>
      <c r="I14" s="23" t="s">
        <v>0</v>
      </c>
      <c r="J14" s="23" t="s">
        <v>0</v>
      </c>
      <c r="K14" s="23">
        <v>1</v>
      </c>
      <c r="L14" s="23" t="s">
        <v>0</v>
      </c>
      <c r="M14" s="23" t="s">
        <v>0</v>
      </c>
      <c r="N14" s="23">
        <v>3</v>
      </c>
      <c r="O14" s="23" t="s">
        <v>0</v>
      </c>
    </row>
    <row r="15" spans="1:15" ht="15" customHeight="1">
      <c r="A15" s="180"/>
      <c r="B15" s="204" t="s">
        <v>245</v>
      </c>
      <c r="C15" s="205"/>
      <c r="D15" s="23" t="s">
        <v>0</v>
      </c>
      <c r="E15" s="23" t="s">
        <v>0</v>
      </c>
      <c r="F15" s="23" t="s">
        <v>0</v>
      </c>
      <c r="G15" s="23" t="s">
        <v>0</v>
      </c>
      <c r="H15" s="23" t="s">
        <v>0</v>
      </c>
      <c r="I15" s="23" t="s">
        <v>0</v>
      </c>
      <c r="J15" s="23">
        <v>6</v>
      </c>
      <c r="K15" s="23" t="s">
        <v>0</v>
      </c>
      <c r="L15" s="23" t="s">
        <v>0</v>
      </c>
      <c r="M15" s="23" t="s">
        <v>0</v>
      </c>
      <c r="N15" s="23">
        <v>8</v>
      </c>
      <c r="O15" s="23" t="s">
        <v>0</v>
      </c>
    </row>
    <row r="16" spans="1:15" ht="15" customHeight="1">
      <c r="A16" s="180"/>
      <c r="B16" s="204" t="s">
        <v>246</v>
      </c>
      <c r="C16" s="205"/>
      <c r="D16" s="23" t="s">
        <v>0</v>
      </c>
      <c r="E16" s="23" t="s">
        <v>0</v>
      </c>
      <c r="F16" s="23" t="s">
        <v>0</v>
      </c>
      <c r="G16" s="23" t="s">
        <v>0</v>
      </c>
      <c r="H16" s="23" t="s">
        <v>0</v>
      </c>
      <c r="I16" s="23" t="s">
        <v>0</v>
      </c>
      <c r="J16" s="23">
        <v>2</v>
      </c>
      <c r="K16" s="23">
        <v>5</v>
      </c>
      <c r="L16" s="23">
        <v>7</v>
      </c>
      <c r="M16" s="23">
        <v>2</v>
      </c>
      <c r="N16" s="23">
        <v>9</v>
      </c>
      <c r="O16" s="23" t="s">
        <v>0</v>
      </c>
    </row>
    <row r="17" spans="1:15" ht="15" customHeight="1">
      <c r="A17" s="180"/>
      <c r="B17" s="204" t="s">
        <v>247</v>
      </c>
      <c r="C17" s="205"/>
      <c r="D17" s="23" t="s">
        <v>0</v>
      </c>
      <c r="E17" s="23" t="s">
        <v>0</v>
      </c>
      <c r="F17" s="23" t="s">
        <v>0</v>
      </c>
      <c r="G17" s="23" t="s">
        <v>0</v>
      </c>
      <c r="H17" s="23" t="s">
        <v>0</v>
      </c>
      <c r="I17" s="23" t="s">
        <v>0</v>
      </c>
      <c r="J17" s="23">
        <v>9</v>
      </c>
      <c r="K17" s="23">
        <v>2</v>
      </c>
      <c r="L17" s="23" t="s">
        <v>0</v>
      </c>
      <c r="M17" s="23">
        <v>1</v>
      </c>
      <c r="N17" s="23">
        <v>7</v>
      </c>
      <c r="O17" s="23">
        <v>1</v>
      </c>
    </row>
    <row r="18" spans="1:15" ht="15" customHeight="1">
      <c r="A18" s="180"/>
      <c r="B18" s="204" t="s">
        <v>248</v>
      </c>
      <c r="C18" s="205"/>
      <c r="D18" s="23" t="s">
        <v>0</v>
      </c>
      <c r="E18" s="23" t="s">
        <v>0</v>
      </c>
      <c r="F18" s="23" t="s">
        <v>0</v>
      </c>
      <c r="G18" s="23" t="s">
        <v>0</v>
      </c>
      <c r="H18" s="23" t="s">
        <v>0</v>
      </c>
      <c r="I18" s="23" t="s">
        <v>0</v>
      </c>
      <c r="J18" s="23" t="s">
        <v>0</v>
      </c>
      <c r="K18" s="23">
        <v>4</v>
      </c>
      <c r="L18" s="23">
        <v>1</v>
      </c>
      <c r="M18" s="23" t="s">
        <v>0</v>
      </c>
      <c r="N18" s="23" t="s">
        <v>0</v>
      </c>
      <c r="O18" s="23" t="s">
        <v>0</v>
      </c>
    </row>
    <row r="19" spans="1:15" ht="15" customHeight="1">
      <c r="A19" s="180"/>
      <c r="B19" s="204" t="s">
        <v>249</v>
      </c>
      <c r="C19" s="205"/>
      <c r="D19" s="23" t="s">
        <v>0</v>
      </c>
      <c r="E19" s="23" t="s">
        <v>0</v>
      </c>
      <c r="F19" s="23" t="s">
        <v>0</v>
      </c>
      <c r="G19" s="23" t="s">
        <v>0</v>
      </c>
      <c r="H19" s="23" t="s">
        <v>0</v>
      </c>
      <c r="I19" s="23" t="s">
        <v>0</v>
      </c>
      <c r="J19" s="23">
        <v>2</v>
      </c>
      <c r="K19" s="23">
        <v>1</v>
      </c>
      <c r="L19" s="23">
        <v>1</v>
      </c>
      <c r="M19" s="23" t="s">
        <v>0</v>
      </c>
      <c r="N19" s="23" t="s">
        <v>0</v>
      </c>
      <c r="O19" s="23" t="s">
        <v>0</v>
      </c>
    </row>
    <row r="20" spans="1:15" ht="15" customHeight="1">
      <c r="A20" s="180"/>
      <c r="B20" s="204" t="s">
        <v>250</v>
      </c>
      <c r="C20" s="205"/>
      <c r="D20" s="23" t="s">
        <v>0</v>
      </c>
      <c r="E20" s="23" t="s">
        <v>0</v>
      </c>
      <c r="F20" s="23" t="s">
        <v>0</v>
      </c>
      <c r="G20" s="23" t="s">
        <v>0</v>
      </c>
      <c r="H20" s="23" t="s">
        <v>0</v>
      </c>
      <c r="I20" s="23" t="s">
        <v>0</v>
      </c>
      <c r="J20" s="23" t="s">
        <v>0</v>
      </c>
      <c r="K20" s="23">
        <v>37</v>
      </c>
      <c r="L20" s="23">
        <v>1</v>
      </c>
      <c r="M20" s="23">
        <v>40</v>
      </c>
      <c r="N20" s="23">
        <v>2</v>
      </c>
      <c r="O20" s="23">
        <v>46</v>
      </c>
    </row>
    <row r="21" spans="1:15" ht="15" customHeight="1">
      <c r="A21" s="180"/>
      <c r="B21" s="204" t="s">
        <v>251</v>
      </c>
      <c r="C21" s="205"/>
      <c r="D21" s="23" t="s">
        <v>0</v>
      </c>
      <c r="E21" s="23" t="s">
        <v>0</v>
      </c>
      <c r="F21" s="23" t="s">
        <v>0</v>
      </c>
      <c r="G21" s="23" t="s">
        <v>0</v>
      </c>
      <c r="H21" s="23" t="s">
        <v>0</v>
      </c>
      <c r="I21" s="23" t="s">
        <v>0</v>
      </c>
      <c r="J21" s="23" t="s">
        <v>0</v>
      </c>
      <c r="K21" s="23">
        <v>7</v>
      </c>
      <c r="L21" s="23" t="s">
        <v>0</v>
      </c>
      <c r="M21" s="23">
        <v>5</v>
      </c>
      <c r="N21" s="23" t="s">
        <v>0</v>
      </c>
      <c r="O21" s="23">
        <v>4</v>
      </c>
    </row>
    <row r="22" spans="1:15" ht="15" customHeight="1">
      <c r="A22" s="180"/>
      <c r="B22" s="204" t="s">
        <v>252</v>
      </c>
      <c r="C22" s="205"/>
      <c r="D22" s="23" t="s">
        <v>0</v>
      </c>
      <c r="E22" s="23" t="s">
        <v>0</v>
      </c>
      <c r="F22" s="23" t="s">
        <v>0</v>
      </c>
      <c r="G22" s="23" t="s">
        <v>0</v>
      </c>
      <c r="H22" s="23" t="s">
        <v>0</v>
      </c>
      <c r="I22" s="23" t="s">
        <v>0</v>
      </c>
      <c r="J22" s="23">
        <v>1</v>
      </c>
      <c r="K22" s="23">
        <v>3</v>
      </c>
      <c r="L22" s="23">
        <v>2</v>
      </c>
      <c r="M22" s="23">
        <v>2</v>
      </c>
      <c r="N22" s="23">
        <v>1</v>
      </c>
      <c r="O22" s="23">
        <v>1</v>
      </c>
    </row>
    <row r="23" spans="1:15" ht="15" customHeight="1">
      <c r="A23" s="180"/>
      <c r="B23" s="204" t="s">
        <v>253</v>
      </c>
      <c r="C23" s="205"/>
      <c r="D23" s="23" t="s">
        <v>0</v>
      </c>
      <c r="E23" s="23" t="s">
        <v>0</v>
      </c>
      <c r="F23" s="23" t="s">
        <v>0</v>
      </c>
      <c r="G23" s="23" t="s">
        <v>0</v>
      </c>
      <c r="H23" s="23" t="s">
        <v>0</v>
      </c>
      <c r="I23" s="23" t="s">
        <v>0</v>
      </c>
      <c r="J23" s="23">
        <v>3</v>
      </c>
      <c r="K23" s="23">
        <v>6</v>
      </c>
      <c r="L23" s="23" t="s">
        <v>0</v>
      </c>
      <c r="M23" s="23">
        <v>4</v>
      </c>
      <c r="N23" s="23">
        <v>3</v>
      </c>
      <c r="O23" s="23">
        <v>2</v>
      </c>
    </row>
    <row r="24" spans="1:15" ht="15" customHeight="1">
      <c r="A24" s="180"/>
      <c r="B24" s="204" t="s">
        <v>254</v>
      </c>
      <c r="C24" s="205"/>
      <c r="D24" s="23" t="s">
        <v>0</v>
      </c>
      <c r="E24" s="23" t="s">
        <v>0</v>
      </c>
      <c r="F24" s="23" t="s">
        <v>0</v>
      </c>
      <c r="G24" s="23" t="s">
        <v>0</v>
      </c>
      <c r="H24" s="23" t="s">
        <v>0</v>
      </c>
      <c r="I24" s="23" t="s">
        <v>0</v>
      </c>
      <c r="J24" s="23">
        <v>2</v>
      </c>
      <c r="K24" s="23" t="s">
        <v>0</v>
      </c>
      <c r="L24" s="23">
        <v>1</v>
      </c>
      <c r="M24" s="23">
        <v>1</v>
      </c>
      <c r="N24" s="23">
        <v>4</v>
      </c>
      <c r="O24" s="23">
        <v>1</v>
      </c>
    </row>
    <row r="25" spans="1:15" ht="15" customHeight="1">
      <c r="A25" s="180"/>
      <c r="B25" s="204" t="s">
        <v>255</v>
      </c>
      <c r="C25" s="205"/>
      <c r="D25" s="23" t="s">
        <v>0</v>
      </c>
      <c r="E25" s="23" t="s">
        <v>0</v>
      </c>
      <c r="F25" s="23">
        <v>1</v>
      </c>
      <c r="G25" s="23" t="s">
        <v>0</v>
      </c>
      <c r="H25" s="23" t="s">
        <v>0</v>
      </c>
      <c r="I25" s="23" t="s">
        <v>0</v>
      </c>
      <c r="J25" s="23">
        <v>3</v>
      </c>
      <c r="K25" s="23" t="s">
        <v>0</v>
      </c>
      <c r="L25" s="23">
        <v>1</v>
      </c>
      <c r="M25" s="23" t="s">
        <v>0</v>
      </c>
      <c r="N25" s="23">
        <v>1</v>
      </c>
      <c r="O25" s="23" t="s">
        <v>0</v>
      </c>
    </row>
    <row r="26" spans="1:15" ht="15" customHeight="1">
      <c r="A26" s="180"/>
      <c r="B26" s="204" t="s">
        <v>256</v>
      </c>
      <c r="C26" s="205"/>
      <c r="D26" s="23" t="s">
        <v>0</v>
      </c>
      <c r="E26" s="23" t="s">
        <v>0</v>
      </c>
      <c r="F26" s="23" t="s">
        <v>0</v>
      </c>
      <c r="G26" s="23" t="s">
        <v>0</v>
      </c>
      <c r="H26" s="23" t="s">
        <v>0</v>
      </c>
      <c r="I26" s="23" t="s">
        <v>0</v>
      </c>
      <c r="J26" s="23" t="s">
        <v>0</v>
      </c>
      <c r="K26" s="23" t="s">
        <v>0</v>
      </c>
      <c r="L26" s="23">
        <v>1</v>
      </c>
      <c r="M26" s="23" t="s">
        <v>0</v>
      </c>
      <c r="N26" s="23" t="s">
        <v>0</v>
      </c>
      <c r="O26" s="23" t="s">
        <v>0</v>
      </c>
    </row>
    <row r="27" spans="1:15" ht="15" customHeight="1">
      <c r="A27" s="180"/>
      <c r="B27" s="204" t="s">
        <v>257</v>
      </c>
      <c r="C27" s="205"/>
      <c r="D27" s="23" t="s">
        <v>0</v>
      </c>
      <c r="E27" s="23" t="s">
        <v>0</v>
      </c>
      <c r="F27" s="23" t="s">
        <v>0</v>
      </c>
      <c r="G27" s="23">
        <v>1</v>
      </c>
      <c r="H27" s="23" t="s">
        <v>0</v>
      </c>
      <c r="I27" s="23" t="s">
        <v>0</v>
      </c>
      <c r="J27" s="23">
        <v>17</v>
      </c>
      <c r="K27" s="23">
        <v>5</v>
      </c>
      <c r="L27" s="23">
        <v>11</v>
      </c>
      <c r="M27" s="23">
        <v>9</v>
      </c>
      <c r="N27" s="23">
        <v>12</v>
      </c>
      <c r="O27" s="23">
        <v>14</v>
      </c>
    </row>
    <row r="28" spans="1:15" ht="15" customHeight="1">
      <c r="A28" s="180"/>
      <c r="B28" s="204" t="s">
        <v>258</v>
      </c>
      <c r="C28" s="205"/>
      <c r="D28" s="23" t="s">
        <v>0</v>
      </c>
      <c r="E28" s="23" t="s">
        <v>0</v>
      </c>
      <c r="F28" s="23" t="s">
        <v>0</v>
      </c>
      <c r="G28" s="23" t="s">
        <v>0</v>
      </c>
      <c r="H28" s="23" t="s">
        <v>0</v>
      </c>
      <c r="I28" s="23" t="s">
        <v>0</v>
      </c>
      <c r="J28" s="23">
        <v>21</v>
      </c>
      <c r="K28" s="23">
        <v>7</v>
      </c>
      <c r="L28" s="23">
        <v>15</v>
      </c>
      <c r="M28" s="23">
        <v>1</v>
      </c>
      <c r="N28" s="23">
        <v>19</v>
      </c>
      <c r="O28" s="23">
        <v>3</v>
      </c>
    </row>
    <row r="29" spans="1:15" ht="15" customHeight="1">
      <c r="A29" s="180"/>
      <c r="B29" s="204" t="s">
        <v>259</v>
      </c>
      <c r="C29" s="205"/>
      <c r="D29" s="23">
        <v>4</v>
      </c>
      <c r="E29" s="23">
        <v>21</v>
      </c>
      <c r="F29" s="23">
        <v>2</v>
      </c>
      <c r="G29" s="23">
        <v>19</v>
      </c>
      <c r="H29" s="23">
        <v>1</v>
      </c>
      <c r="I29" s="23">
        <v>24</v>
      </c>
      <c r="J29" s="23">
        <v>46</v>
      </c>
      <c r="K29" s="23">
        <v>945</v>
      </c>
      <c r="L29" s="23">
        <v>48</v>
      </c>
      <c r="M29" s="23">
        <v>894</v>
      </c>
      <c r="N29" s="23">
        <v>56</v>
      </c>
      <c r="O29" s="23">
        <v>786</v>
      </c>
    </row>
    <row r="30" spans="1:15" ht="15" customHeight="1">
      <c r="A30" s="180"/>
      <c r="B30" s="204" t="s">
        <v>260</v>
      </c>
      <c r="C30" s="205"/>
      <c r="D30" s="23" t="s">
        <v>0</v>
      </c>
      <c r="E30" s="23" t="s">
        <v>0</v>
      </c>
      <c r="F30" s="23" t="s">
        <v>0</v>
      </c>
      <c r="G30" s="23" t="s">
        <v>0</v>
      </c>
      <c r="H30" s="23" t="s">
        <v>0</v>
      </c>
      <c r="I30" s="23" t="s">
        <v>0</v>
      </c>
      <c r="J30" s="23">
        <v>14</v>
      </c>
      <c r="K30" s="23">
        <v>22</v>
      </c>
      <c r="L30" s="23">
        <v>10</v>
      </c>
      <c r="M30" s="23">
        <v>16</v>
      </c>
      <c r="N30" s="23">
        <v>18</v>
      </c>
      <c r="O30" s="23">
        <v>11</v>
      </c>
    </row>
    <row r="31" spans="1:15" ht="15" customHeight="1">
      <c r="A31" s="180"/>
      <c r="B31" s="204" t="s">
        <v>261</v>
      </c>
      <c r="C31" s="205"/>
      <c r="D31" s="23" t="s">
        <v>0</v>
      </c>
      <c r="E31" s="23" t="s">
        <v>0</v>
      </c>
      <c r="F31" s="23" t="s">
        <v>0</v>
      </c>
      <c r="G31" s="23">
        <v>1</v>
      </c>
      <c r="H31" s="23" t="s">
        <v>0</v>
      </c>
      <c r="I31" s="23" t="s">
        <v>0</v>
      </c>
      <c r="J31" s="23">
        <v>3</v>
      </c>
      <c r="K31" s="23">
        <v>8</v>
      </c>
      <c r="L31" s="23">
        <v>1</v>
      </c>
      <c r="M31" s="23">
        <v>1</v>
      </c>
      <c r="N31" s="23">
        <v>4</v>
      </c>
      <c r="O31" s="23">
        <v>1</v>
      </c>
    </row>
    <row r="32" spans="1:15" ht="15" customHeight="1">
      <c r="A32" s="180"/>
      <c r="B32" s="204" t="s">
        <v>262</v>
      </c>
      <c r="C32" s="205"/>
      <c r="D32" s="23">
        <v>1</v>
      </c>
      <c r="E32" s="23" t="s">
        <v>0</v>
      </c>
      <c r="F32" s="23" t="s">
        <v>0</v>
      </c>
      <c r="G32" s="23" t="s">
        <v>0</v>
      </c>
      <c r="H32" s="23" t="s">
        <v>0</v>
      </c>
      <c r="I32" s="23" t="s">
        <v>0</v>
      </c>
      <c r="J32" s="23">
        <v>2</v>
      </c>
      <c r="K32" s="23">
        <v>18</v>
      </c>
      <c r="L32" s="23" t="s">
        <v>0</v>
      </c>
      <c r="M32" s="23">
        <v>7</v>
      </c>
      <c r="N32" s="23">
        <v>3</v>
      </c>
      <c r="O32" s="23">
        <v>3</v>
      </c>
    </row>
    <row r="33" spans="1:15" ht="15" customHeight="1">
      <c r="A33" s="180"/>
      <c r="B33" s="204" t="s">
        <v>263</v>
      </c>
      <c r="C33" s="205"/>
      <c r="D33" s="23" t="s">
        <v>0</v>
      </c>
      <c r="E33" s="23" t="s">
        <v>0</v>
      </c>
      <c r="F33" s="23" t="s">
        <v>0</v>
      </c>
      <c r="G33" s="23" t="s">
        <v>0</v>
      </c>
      <c r="H33" s="23" t="s">
        <v>0</v>
      </c>
      <c r="I33" s="23" t="s">
        <v>0</v>
      </c>
      <c r="J33" s="23" t="s">
        <v>0</v>
      </c>
      <c r="K33" s="23">
        <v>19</v>
      </c>
      <c r="L33" s="23" t="s">
        <v>0</v>
      </c>
      <c r="M33" s="23">
        <v>26</v>
      </c>
      <c r="N33" s="23">
        <v>13</v>
      </c>
      <c r="O33" s="23">
        <v>18</v>
      </c>
    </row>
    <row r="34" spans="1:15" ht="15" customHeight="1">
      <c r="A34" s="180"/>
      <c r="B34" s="204" t="s">
        <v>264</v>
      </c>
      <c r="C34" s="205"/>
      <c r="D34" s="23" t="s">
        <v>0</v>
      </c>
      <c r="E34" s="23" t="s">
        <v>0</v>
      </c>
      <c r="F34" s="23" t="s">
        <v>0</v>
      </c>
      <c r="G34" s="23" t="s">
        <v>0</v>
      </c>
      <c r="H34" s="23" t="s">
        <v>0</v>
      </c>
      <c r="I34" s="23" t="s">
        <v>0</v>
      </c>
      <c r="J34" s="23">
        <v>10</v>
      </c>
      <c r="K34" s="23">
        <v>3</v>
      </c>
      <c r="L34" s="23">
        <v>2</v>
      </c>
      <c r="M34" s="23">
        <v>10</v>
      </c>
      <c r="N34" s="23">
        <v>6</v>
      </c>
      <c r="O34" s="23">
        <v>4</v>
      </c>
    </row>
    <row r="35" spans="1:15" ht="15" customHeight="1">
      <c r="A35" s="180"/>
      <c r="B35" s="204" t="s">
        <v>265</v>
      </c>
      <c r="C35" s="205"/>
      <c r="D35" s="23" t="s">
        <v>0</v>
      </c>
      <c r="E35" s="23" t="s">
        <v>0</v>
      </c>
      <c r="F35" s="23" t="s">
        <v>0</v>
      </c>
      <c r="G35" s="23" t="s">
        <v>0</v>
      </c>
      <c r="H35" s="23" t="s">
        <v>0</v>
      </c>
      <c r="I35" s="23" t="s">
        <v>0</v>
      </c>
      <c r="J35" s="23" t="s">
        <v>0</v>
      </c>
      <c r="K35" s="23" t="s">
        <v>0</v>
      </c>
      <c r="L35" s="23">
        <v>1</v>
      </c>
      <c r="M35" s="23" t="s">
        <v>0</v>
      </c>
      <c r="N35" s="23" t="s">
        <v>0</v>
      </c>
      <c r="O35" s="23" t="s">
        <v>0</v>
      </c>
    </row>
    <row r="36" spans="1:15" ht="15" customHeight="1">
      <c r="A36" s="180"/>
      <c r="B36" s="204" t="s">
        <v>266</v>
      </c>
      <c r="C36" s="205"/>
      <c r="D36" s="23" t="s">
        <v>0</v>
      </c>
      <c r="E36" s="23" t="s">
        <v>0</v>
      </c>
      <c r="F36" s="23" t="s">
        <v>0</v>
      </c>
      <c r="G36" s="23" t="s">
        <v>0</v>
      </c>
      <c r="H36" s="23" t="s">
        <v>0</v>
      </c>
      <c r="I36" s="23" t="s">
        <v>0</v>
      </c>
      <c r="J36" s="23" t="s">
        <v>0</v>
      </c>
      <c r="K36" s="23">
        <v>1</v>
      </c>
      <c r="L36" s="23">
        <v>1</v>
      </c>
      <c r="M36" s="23">
        <v>1</v>
      </c>
      <c r="N36" s="23" t="s">
        <v>0</v>
      </c>
      <c r="O36" s="23">
        <v>2</v>
      </c>
    </row>
    <row r="37" spans="1:15" ht="15" customHeight="1">
      <c r="A37" s="180"/>
      <c r="B37" s="204" t="s">
        <v>267</v>
      </c>
      <c r="C37" s="205"/>
      <c r="D37" s="23" t="s">
        <v>0</v>
      </c>
      <c r="E37" s="23" t="s">
        <v>0</v>
      </c>
      <c r="F37" s="23" t="s">
        <v>0</v>
      </c>
      <c r="G37" s="23" t="s">
        <v>0</v>
      </c>
      <c r="H37" s="23" t="s">
        <v>0</v>
      </c>
      <c r="I37" s="23" t="s">
        <v>0</v>
      </c>
      <c r="J37" s="23" t="s">
        <v>0</v>
      </c>
      <c r="K37" s="23" t="s">
        <v>0</v>
      </c>
      <c r="L37" s="23" t="s">
        <v>0</v>
      </c>
      <c r="M37" s="23" t="s">
        <v>0</v>
      </c>
      <c r="N37" s="23">
        <v>2</v>
      </c>
      <c r="O37" s="23" t="s">
        <v>0</v>
      </c>
    </row>
    <row r="38" spans="1:15" ht="15" customHeight="1">
      <c r="A38" s="180"/>
      <c r="B38" s="204" t="s">
        <v>268</v>
      </c>
      <c r="C38" s="205"/>
      <c r="D38" s="23" t="s">
        <v>0</v>
      </c>
      <c r="E38" s="23" t="s">
        <v>0</v>
      </c>
      <c r="F38" s="23" t="s">
        <v>0</v>
      </c>
      <c r="G38" s="23" t="s">
        <v>0</v>
      </c>
      <c r="H38" s="23" t="s">
        <v>0</v>
      </c>
      <c r="I38" s="23" t="s">
        <v>0</v>
      </c>
      <c r="J38" s="23" t="s">
        <v>0</v>
      </c>
      <c r="K38" s="23" t="s">
        <v>0</v>
      </c>
      <c r="L38" s="23" t="s">
        <v>0</v>
      </c>
      <c r="M38" s="23" t="s">
        <v>0</v>
      </c>
      <c r="N38" s="23" t="s">
        <v>0</v>
      </c>
      <c r="O38" s="23" t="s">
        <v>0</v>
      </c>
    </row>
    <row r="39" spans="1:15" ht="15" customHeight="1">
      <c r="A39" s="180"/>
      <c r="B39" s="204" t="s">
        <v>269</v>
      </c>
      <c r="C39" s="205"/>
      <c r="D39" s="23" t="s">
        <v>0</v>
      </c>
      <c r="E39" s="23" t="s">
        <v>0</v>
      </c>
      <c r="F39" s="23" t="s">
        <v>0</v>
      </c>
      <c r="G39" s="23" t="s">
        <v>0</v>
      </c>
      <c r="H39" s="23" t="s">
        <v>0</v>
      </c>
      <c r="I39" s="23" t="s">
        <v>0</v>
      </c>
      <c r="J39" s="23" t="s">
        <v>0</v>
      </c>
      <c r="K39" s="23" t="s">
        <v>0</v>
      </c>
      <c r="L39" s="23" t="s">
        <v>0</v>
      </c>
      <c r="M39" s="23" t="s">
        <v>0</v>
      </c>
      <c r="N39" s="23">
        <v>1</v>
      </c>
      <c r="O39" s="23">
        <v>3</v>
      </c>
    </row>
    <row r="40" spans="1:15" ht="15" customHeight="1">
      <c r="A40" s="180"/>
      <c r="B40" s="204" t="s">
        <v>270</v>
      </c>
      <c r="C40" s="205"/>
      <c r="D40" s="23" t="s">
        <v>0</v>
      </c>
      <c r="E40" s="23" t="s">
        <v>0</v>
      </c>
      <c r="F40" s="23" t="s">
        <v>0</v>
      </c>
      <c r="G40" s="23" t="s">
        <v>0</v>
      </c>
      <c r="H40" s="23" t="s">
        <v>0</v>
      </c>
      <c r="I40" s="23" t="s">
        <v>0</v>
      </c>
      <c r="J40" s="23" t="s">
        <v>0</v>
      </c>
      <c r="K40" s="23" t="s">
        <v>0</v>
      </c>
      <c r="L40" s="23">
        <v>2</v>
      </c>
      <c r="M40" s="23" t="s">
        <v>0</v>
      </c>
      <c r="N40" s="23">
        <v>7</v>
      </c>
      <c r="O40" s="23" t="s">
        <v>0</v>
      </c>
    </row>
    <row r="41" spans="1:15" ht="15" customHeight="1">
      <c r="A41" s="180"/>
      <c r="B41" s="204" t="s">
        <v>271</v>
      </c>
      <c r="C41" s="205"/>
      <c r="D41" s="23" t="s">
        <v>0</v>
      </c>
      <c r="E41" s="23" t="s">
        <v>0</v>
      </c>
      <c r="F41" s="23" t="s">
        <v>0</v>
      </c>
      <c r="G41" s="23" t="s">
        <v>0</v>
      </c>
      <c r="H41" s="23" t="s">
        <v>0</v>
      </c>
      <c r="I41" s="23" t="s">
        <v>0</v>
      </c>
      <c r="J41" s="23" t="s">
        <v>0</v>
      </c>
      <c r="K41" s="23" t="s">
        <v>0</v>
      </c>
      <c r="L41" s="23" t="s">
        <v>0</v>
      </c>
      <c r="M41" s="23" t="s">
        <v>0</v>
      </c>
      <c r="N41" s="23" t="s">
        <v>0</v>
      </c>
      <c r="O41" s="23" t="s">
        <v>0</v>
      </c>
    </row>
    <row r="42" spans="1:15" ht="15" customHeight="1">
      <c r="A42" s="180"/>
      <c r="B42" s="204" t="s">
        <v>272</v>
      </c>
      <c r="C42" s="205"/>
      <c r="D42" s="23" t="s">
        <v>0</v>
      </c>
      <c r="E42" s="23" t="s">
        <v>0</v>
      </c>
      <c r="F42" s="23" t="s">
        <v>0</v>
      </c>
      <c r="G42" s="23" t="s">
        <v>0</v>
      </c>
      <c r="H42" s="23" t="s">
        <v>0</v>
      </c>
      <c r="I42" s="23" t="s">
        <v>0</v>
      </c>
      <c r="J42" s="23" t="s">
        <v>0</v>
      </c>
      <c r="K42" s="23" t="s">
        <v>0</v>
      </c>
      <c r="L42" s="23" t="s">
        <v>0</v>
      </c>
      <c r="M42" s="23" t="s">
        <v>0</v>
      </c>
      <c r="N42" s="23" t="s">
        <v>0</v>
      </c>
      <c r="O42" s="23" t="s">
        <v>0</v>
      </c>
    </row>
    <row r="43" spans="1:15" ht="15" customHeight="1">
      <c r="A43" s="180"/>
      <c r="B43" s="204" t="s">
        <v>273</v>
      </c>
      <c r="C43" s="205"/>
      <c r="D43" s="23" t="s">
        <v>0</v>
      </c>
      <c r="E43" s="23" t="s">
        <v>0</v>
      </c>
      <c r="F43" s="23" t="s">
        <v>0</v>
      </c>
      <c r="G43" s="23" t="s">
        <v>0</v>
      </c>
      <c r="H43" s="23" t="s">
        <v>0</v>
      </c>
      <c r="I43" s="23" t="s">
        <v>0</v>
      </c>
      <c r="J43" s="23">
        <v>1</v>
      </c>
      <c r="K43" s="23" t="s">
        <v>0</v>
      </c>
      <c r="L43" s="23" t="s">
        <v>0</v>
      </c>
      <c r="M43" s="23" t="s">
        <v>0</v>
      </c>
      <c r="N43" s="23" t="s">
        <v>0</v>
      </c>
      <c r="O43" s="23" t="s">
        <v>0</v>
      </c>
    </row>
    <row r="44" spans="1:15" ht="15" customHeight="1">
      <c r="A44" s="180"/>
      <c r="B44" s="204" t="s">
        <v>274</v>
      </c>
      <c r="C44" s="205"/>
      <c r="D44" s="23" t="s">
        <v>0</v>
      </c>
      <c r="E44" s="23" t="s">
        <v>0</v>
      </c>
      <c r="F44" s="23" t="s">
        <v>0</v>
      </c>
      <c r="G44" s="23" t="s">
        <v>0</v>
      </c>
      <c r="H44" s="23" t="s">
        <v>0</v>
      </c>
      <c r="I44" s="23" t="s">
        <v>0</v>
      </c>
      <c r="J44" s="23">
        <v>2</v>
      </c>
      <c r="K44" s="23" t="s">
        <v>0</v>
      </c>
      <c r="L44" s="23">
        <v>2</v>
      </c>
      <c r="M44" s="23" t="s">
        <v>0</v>
      </c>
      <c r="N44" s="23">
        <v>4</v>
      </c>
      <c r="O44" s="23" t="s">
        <v>0</v>
      </c>
    </row>
    <row r="45" spans="1:15" ht="15" customHeight="1">
      <c r="A45" s="180"/>
      <c r="B45" s="204" t="s">
        <v>275</v>
      </c>
      <c r="C45" s="205"/>
      <c r="D45" s="23" t="s">
        <v>0</v>
      </c>
      <c r="E45" s="23" t="s">
        <v>0</v>
      </c>
      <c r="F45" s="23" t="s">
        <v>0</v>
      </c>
      <c r="G45" s="23" t="s">
        <v>0</v>
      </c>
      <c r="H45" s="23" t="s">
        <v>0</v>
      </c>
      <c r="I45" s="23" t="s">
        <v>0</v>
      </c>
      <c r="J45" s="23" t="s">
        <v>0</v>
      </c>
      <c r="K45" s="23" t="s">
        <v>0</v>
      </c>
      <c r="L45" s="23" t="s">
        <v>0</v>
      </c>
      <c r="M45" s="23" t="s">
        <v>0</v>
      </c>
      <c r="N45" s="23" t="s">
        <v>0</v>
      </c>
      <c r="O45" s="23" t="s">
        <v>0</v>
      </c>
    </row>
    <row r="46" spans="1:15" ht="15" customHeight="1">
      <c r="A46" s="180"/>
      <c r="B46" s="204" t="s">
        <v>276</v>
      </c>
      <c r="C46" s="205"/>
      <c r="D46" s="23" t="s">
        <v>0</v>
      </c>
      <c r="E46" s="23" t="s">
        <v>0</v>
      </c>
      <c r="F46" s="23" t="s">
        <v>0</v>
      </c>
      <c r="G46" s="23" t="s">
        <v>0</v>
      </c>
      <c r="H46" s="23" t="s">
        <v>0</v>
      </c>
      <c r="I46" s="23" t="s">
        <v>0</v>
      </c>
      <c r="J46" s="23">
        <v>5</v>
      </c>
      <c r="K46" s="23" t="s">
        <v>0</v>
      </c>
      <c r="L46" s="23">
        <v>3</v>
      </c>
      <c r="M46" s="23">
        <v>2</v>
      </c>
      <c r="N46" s="23">
        <v>3</v>
      </c>
      <c r="O46" s="23">
        <v>3</v>
      </c>
    </row>
    <row r="47" spans="1:15" ht="15" customHeight="1">
      <c r="A47" s="180"/>
      <c r="B47" s="204" t="s">
        <v>277</v>
      </c>
      <c r="C47" s="205"/>
      <c r="D47" s="23" t="s">
        <v>0</v>
      </c>
      <c r="E47" s="23" t="s">
        <v>0</v>
      </c>
      <c r="F47" s="23" t="s">
        <v>0</v>
      </c>
      <c r="G47" s="23" t="s">
        <v>0</v>
      </c>
      <c r="H47" s="23" t="s">
        <v>0</v>
      </c>
      <c r="I47" s="23" t="s">
        <v>0</v>
      </c>
      <c r="J47" s="23">
        <v>3</v>
      </c>
      <c r="K47" s="23" t="s">
        <v>0</v>
      </c>
      <c r="L47" s="23">
        <v>3</v>
      </c>
      <c r="M47" s="23" t="s">
        <v>0</v>
      </c>
      <c r="N47" s="23">
        <v>1</v>
      </c>
      <c r="O47" s="23" t="s">
        <v>0</v>
      </c>
    </row>
    <row r="48" spans="1:15" ht="15" customHeight="1">
      <c r="A48" s="180"/>
      <c r="B48" s="204" t="s">
        <v>278</v>
      </c>
      <c r="C48" s="205"/>
      <c r="D48" s="23" t="s">
        <v>0</v>
      </c>
      <c r="E48" s="23" t="s">
        <v>0</v>
      </c>
      <c r="F48" s="23" t="s">
        <v>0</v>
      </c>
      <c r="G48" s="23" t="s">
        <v>0</v>
      </c>
      <c r="H48" s="23" t="s">
        <v>0</v>
      </c>
      <c r="I48" s="23" t="s">
        <v>0</v>
      </c>
      <c r="J48" s="23">
        <v>17</v>
      </c>
      <c r="K48" s="23" t="s">
        <v>0</v>
      </c>
      <c r="L48" s="23">
        <v>16</v>
      </c>
      <c r="M48" s="23" t="s">
        <v>0</v>
      </c>
      <c r="N48" s="23">
        <v>10</v>
      </c>
      <c r="O48" s="23" t="s">
        <v>0</v>
      </c>
    </row>
    <row r="49" spans="1:15" ht="15" customHeight="1">
      <c r="A49" s="180"/>
      <c r="B49" s="204" t="s">
        <v>279</v>
      </c>
      <c r="C49" s="205"/>
      <c r="D49" s="23" t="s">
        <v>0</v>
      </c>
      <c r="E49" s="23" t="s">
        <v>0</v>
      </c>
      <c r="F49" s="23" t="s">
        <v>0</v>
      </c>
      <c r="G49" s="23" t="s">
        <v>0</v>
      </c>
      <c r="H49" s="23" t="s">
        <v>0</v>
      </c>
      <c r="I49" s="23" t="s">
        <v>0</v>
      </c>
      <c r="J49" s="23">
        <v>11</v>
      </c>
      <c r="K49" s="23" t="s">
        <v>0</v>
      </c>
      <c r="L49" s="23">
        <v>8</v>
      </c>
      <c r="M49" s="23" t="s">
        <v>0</v>
      </c>
      <c r="N49" s="23">
        <v>10</v>
      </c>
      <c r="O49" s="23" t="s">
        <v>0</v>
      </c>
    </row>
    <row r="50" spans="1:15" ht="15" customHeight="1">
      <c r="A50" s="180"/>
      <c r="B50" s="204" t="s">
        <v>280</v>
      </c>
      <c r="C50" s="205"/>
      <c r="D50" s="23" t="s">
        <v>0</v>
      </c>
      <c r="E50" s="23" t="s">
        <v>0</v>
      </c>
      <c r="F50" s="23" t="s">
        <v>0</v>
      </c>
      <c r="G50" s="23" t="s">
        <v>0</v>
      </c>
      <c r="H50" s="23" t="s">
        <v>0</v>
      </c>
      <c r="I50" s="23" t="s">
        <v>0</v>
      </c>
      <c r="J50" s="23">
        <v>4</v>
      </c>
      <c r="K50" s="23" t="s">
        <v>0</v>
      </c>
      <c r="L50" s="23">
        <v>2</v>
      </c>
      <c r="M50" s="23">
        <v>1</v>
      </c>
      <c r="N50" s="23">
        <v>2</v>
      </c>
      <c r="O50" s="23" t="s">
        <v>0</v>
      </c>
    </row>
    <row r="51" spans="1:15" ht="15" customHeight="1">
      <c r="A51" s="180"/>
      <c r="B51" s="204" t="s">
        <v>281</v>
      </c>
      <c r="C51" s="205"/>
      <c r="D51" s="23" t="s">
        <v>0</v>
      </c>
      <c r="E51" s="23" t="s">
        <v>0</v>
      </c>
      <c r="F51" s="23" t="s">
        <v>0</v>
      </c>
      <c r="G51" s="23" t="s">
        <v>0</v>
      </c>
      <c r="H51" s="23" t="s">
        <v>0</v>
      </c>
      <c r="I51" s="23" t="s">
        <v>0</v>
      </c>
      <c r="J51" s="23">
        <v>29</v>
      </c>
      <c r="K51" s="23" t="s">
        <v>0</v>
      </c>
      <c r="L51" s="23">
        <v>21</v>
      </c>
      <c r="M51" s="23">
        <v>1</v>
      </c>
      <c r="N51" s="23">
        <v>16</v>
      </c>
      <c r="O51" s="23" t="s">
        <v>0</v>
      </c>
    </row>
    <row r="52" spans="1:15" ht="15" customHeight="1">
      <c r="A52" s="180"/>
      <c r="B52" s="204" t="s">
        <v>282</v>
      </c>
      <c r="C52" s="205"/>
      <c r="D52" s="23" t="s">
        <v>0</v>
      </c>
      <c r="E52" s="23" t="s">
        <v>0</v>
      </c>
      <c r="F52" s="23" t="s">
        <v>0</v>
      </c>
      <c r="G52" s="23" t="s">
        <v>0</v>
      </c>
      <c r="H52" s="23" t="s">
        <v>0</v>
      </c>
      <c r="I52" s="23" t="s">
        <v>0</v>
      </c>
      <c r="J52" s="23">
        <v>19</v>
      </c>
      <c r="K52" s="23">
        <v>1</v>
      </c>
      <c r="L52" s="23">
        <v>17</v>
      </c>
      <c r="M52" s="23" t="s">
        <v>0</v>
      </c>
      <c r="N52" s="23">
        <v>18</v>
      </c>
      <c r="O52" s="23">
        <v>1</v>
      </c>
    </row>
    <row r="53" spans="1:15" ht="15" customHeight="1">
      <c r="A53" s="180"/>
      <c r="B53" s="204" t="s">
        <v>283</v>
      </c>
      <c r="C53" s="205"/>
      <c r="D53" s="23" t="s">
        <v>0</v>
      </c>
      <c r="E53" s="23" t="s">
        <v>0</v>
      </c>
      <c r="F53" s="23" t="s">
        <v>0</v>
      </c>
      <c r="G53" s="23" t="s">
        <v>0</v>
      </c>
      <c r="H53" s="23" t="s">
        <v>0</v>
      </c>
      <c r="I53" s="23" t="s">
        <v>0</v>
      </c>
      <c r="J53" s="23">
        <v>28</v>
      </c>
      <c r="K53" s="23" t="s">
        <v>0</v>
      </c>
      <c r="L53" s="23">
        <v>14</v>
      </c>
      <c r="M53" s="23" t="s">
        <v>0</v>
      </c>
      <c r="N53" s="23">
        <v>10</v>
      </c>
      <c r="O53" s="23" t="s">
        <v>0</v>
      </c>
    </row>
    <row r="54" spans="1:4" ht="5.25" customHeight="1" thickBot="1">
      <c r="A54" s="185"/>
      <c r="B54" s="185"/>
      <c r="C54" s="206"/>
      <c r="D54" s="185"/>
    </row>
    <row r="55" spans="1:15" ht="12.75" customHeight="1">
      <c r="A55" s="32" t="s">
        <v>284</v>
      </c>
      <c r="B55" s="128"/>
      <c r="C55" s="128"/>
      <c r="D55" s="128"/>
      <c r="E55" s="128"/>
      <c r="F55" s="128"/>
      <c r="G55" s="128"/>
      <c r="H55" s="128"/>
      <c r="I55" s="128"/>
      <c r="J55" s="128"/>
      <c r="K55" s="128"/>
      <c r="L55" s="128"/>
      <c r="M55" s="128"/>
      <c r="N55" s="128"/>
      <c r="O55" s="128"/>
    </row>
  </sheetData>
  <sheetProtection/>
  <mergeCells count="9">
    <mergeCell ref="A4:C6"/>
    <mergeCell ref="D4:I4"/>
    <mergeCell ref="J4:O4"/>
    <mergeCell ref="D5:E5"/>
    <mergeCell ref="F5:G5"/>
    <mergeCell ref="H5:I5"/>
    <mergeCell ref="J5:K5"/>
    <mergeCell ref="L5:M5"/>
    <mergeCell ref="N5:O5"/>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N32"/>
  <sheetViews>
    <sheetView zoomScalePageLayoutView="0" workbookViewId="0" topLeftCell="A1">
      <selection activeCell="N13" sqref="N13"/>
    </sheetView>
  </sheetViews>
  <sheetFormatPr defaultColWidth="9.00390625" defaultRowHeight="13.5"/>
  <cols>
    <col min="1" max="1" width="1.12109375" style="119" customWidth="1"/>
    <col min="2" max="2" width="5.25390625" style="119" customWidth="1"/>
    <col min="3" max="3" width="10.00390625" style="119" customWidth="1"/>
    <col min="4" max="4" width="8.375" style="119" customWidth="1"/>
    <col min="5" max="5" width="1.12109375" style="119" customWidth="1"/>
    <col min="6" max="7" width="8.875" style="119" customWidth="1"/>
    <col min="8" max="8" width="1.12109375" style="119" customWidth="1"/>
    <col min="9" max="9" width="3.50390625" style="119" customWidth="1"/>
    <col min="10" max="10" width="19.75390625" style="119" customWidth="1"/>
    <col min="11" max="11" width="1.12109375" style="119" customWidth="1"/>
    <col min="12" max="13" width="8.875" style="119" customWidth="1"/>
    <col min="14" max="16384" width="9.00390625" style="119" customWidth="1"/>
  </cols>
  <sheetData>
    <row r="1" spans="4:5" ht="17.25">
      <c r="D1" s="3" t="s">
        <v>285</v>
      </c>
      <c r="E1" s="3"/>
    </row>
    <row r="3" spans="1:13" ht="14.25" thickBot="1">
      <c r="A3" s="207"/>
      <c r="B3" s="207"/>
      <c r="C3" s="207"/>
      <c r="D3" s="207"/>
      <c r="E3" s="207"/>
      <c r="M3" s="208">
        <v>36250</v>
      </c>
    </row>
    <row r="4" spans="1:13" ht="26.25" customHeight="1" thickTop="1">
      <c r="A4" s="79" t="s">
        <v>6</v>
      </c>
      <c r="B4" s="79"/>
      <c r="C4" s="79"/>
      <c r="D4" s="79"/>
      <c r="E4" s="104"/>
      <c r="F4" s="6" t="s">
        <v>286</v>
      </c>
      <c r="G4" s="6" t="s">
        <v>287</v>
      </c>
      <c r="H4" s="209"/>
      <c r="I4" s="79" t="s">
        <v>6</v>
      </c>
      <c r="J4" s="210"/>
      <c r="K4" s="129"/>
      <c r="L4" s="211" t="s">
        <v>286</v>
      </c>
      <c r="M4" s="6" t="s">
        <v>287</v>
      </c>
    </row>
    <row r="5" spans="1:13" ht="12.75" customHeight="1">
      <c r="A5" s="207"/>
      <c r="B5" s="207"/>
      <c r="C5" s="207"/>
      <c r="D5" s="207"/>
      <c r="E5" s="207"/>
      <c r="F5" s="212"/>
      <c r="G5" s="213" t="s">
        <v>139</v>
      </c>
      <c r="H5" s="214"/>
      <c r="I5" s="126"/>
      <c r="J5" s="126"/>
      <c r="K5" s="126"/>
      <c r="L5" s="215"/>
      <c r="M5" s="216" t="s">
        <v>139</v>
      </c>
    </row>
    <row r="6" spans="1:14" ht="16.5" customHeight="1">
      <c r="A6" s="207"/>
      <c r="B6" s="217" t="s">
        <v>288</v>
      </c>
      <c r="C6" s="217"/>
      <c r="D6" s="218">
        <v>1999</v>
      </c>
      <c r="E6" s="219"/>
      <c r="F6" s="22">
        <v>34617</v>
      </c>
      <c r="G6" s="220">
        <v>456548</v>
      </c>
      <c r="H6" s="221"/>
      <c r="I6" s="222" t="s">
        <v>48</v>
      </c>
      <c r="J6" s="222"/>
      <c r="L6" s="22">
        <v>9146</v>
      </c>
      <c r="M6" s="223">
        <v>165863</v>
      </c>
      <c r="N6" s="180"/>
    </row>
    <row r="7" spans="1:13" ht="16.5" customHeight="1">
      <c r="A7" s="207"/>
      <c r="B7" s="21"/>
      <c r="C7" s="224"/>
      <c r="D7" s="218"/>
      <c r="E7" s="219"/>
      <c r="F7" s="22"/>
      <c r="G7" s="220"/>
      <c r="H7" s="221"/>
      <c r="I7" s="225"/>
      <c r="J7" s="225" t="s">
        <v>289</v>
      </c>
      <c r="L7" s="22">
        <v>731</v>
      </c>
      <c r="M7" s="223">
        <v>12203</v>
      </c>
    </row>
    <row r="8" spans="1:13" ht="16.5" customHeight="1">
      <c r="A8" s="207"/>
      <c r="B8" s="226" t="s">
        <v>290</v>
      </c>
      <c r="C8" s="224"/>
      <c r="D8" s="218">
        <v>2000</v>
      </c>
      <c r="E8" s="219"/>
      <c r="F8" s="22">
        <v>34435</v>
      </c>
      <c r="G8" s="220">
        <v>453863</v>
      </c>
      <c r="H8" s="221"/>
      <c r="I8" s="225"/>
      <c r="J8" s="225" t="s">
        <v>291</v>
      </c>
      <c r="L8" s="22">
        <v>1404</v>
      </c>
      <c r="M8" s="223">
        <v>11242</v>
      </c>
    </row>
    <row r="9" spans="1:13" ht="16.5" customHeight="1">
      <c r="A9" s="207"/>
      <c r="B9" s="226"/>
      <c r="C9" s="224"/>
      <c r="D9" s="218"/>
      <c r="E9" s="219"/>
      <c r="F9" s="22"/>
      <c r="G9" s="220"/>
      <c r="H9" s="221"/>
      <c r="I9" s="225"/>
      <c r="J9" s="225" t="s">
        <v>292</v>
      </c>
      <c r="L9" s="22">
        <v>961</v>
      </c>
      <c r="M9" s="223">
        <v>9223</v>
      </c>
    </row>
    <row r="10" spans="1:13" ht="16.5" customHeight="1">
      <c r="A10" s="207"/>
      <c r="B10" s="226" t="s">
        <v>293</v>
      </c>
      <c r="C10" s="224"/>
      <c r="D10" s="218">
        <v>2001</v>
      </c>
      <c r="E10" s="219"/>
      <c r="F10" s="22">
        <v>34746</v>
      </c>
      <c r="G10" s="220">
        <v>453383</v>
      </c>
      <c r="H10" s="221"/>
      <c r="I10" s="225"/>
      <c r="J10" s="225" t="s">
        <v>294</v>
      </c>
      <c r="L10" s="22">
        <v>634</v>
      </c>
      <c r="M10" s="223">
        <v>12319</v>
      </c>
    </row>
    <row r="11" spans="1:13" ht="16.5" customHeight="1">
      <c r="A11" s="207"/>
      <c r="B11" s="226"/>
      <c r="C11" s="224"/>
      <c r="D11" s="218"/>
      <c r="E11" s="219"/>
      <c r="F11" s="22"/>
      <c r="G11" s="220"/>
      <c r="H11" s="221"/>
      <c r="I11" s="225"/>
      <c r="J11" s="225" t="s">
        <v>295</v>
      </c>
      <c r="L11" s="22">
        <v>574</v>
      </c>
      <c r="M11" s="223">
        <v>15120</v>
      </c>
    </row>
    <row r="12" spans="1:13" ht="16.5" customHeight="1">
      <c r="A12" s="207"/>
      <c r="B12" s="227" t="s">
        <v>296</v>
      </c>
      <c r="C12" s="228"/>
      <c r="D12" s="218">
        <v>2002</v>
      </c>
      <c r="E12" s="219"/>
      <c r="F12" s="22">
        <v>34675</v>
      </c>
      <c r="G12" s="220">
        <v>453540</v>
      </c>
      <c r="H12" s="221"/>
      <c r="I12" s="225"/>
      <c r="J12" s="225" t="s">
        <v>297</v>
      </c>
      <c r="L12" s="22">
        <v>1293</v>
      </c>
      <c r="M12" s="223">
        <v>18556</v>
      </c>
    </row>
    <row r="13" spans="1:13" ht="16.5" customHeight="1">
      <c r="A13" s="207"/>
      <c r="B13" s="226"/>
      <c r="C13" s="224"/>
      <c r="D13" s="218"/>
      <c r="E13" s="219"/>
      <c r="F13" s="22"/>
      <c r="G13" s="220"/>
      <c r="H13" s="221"/>
      <c r="I13" s="225"/>
      <c r="J13" s="225" t="s">
        <v>298</v>
      </c>
      <c r="L13" s="22">
        <v>69</v>
      </c>
      <c r="M13" s="223">
        <v>2060</v>
      </c>
    </row>
    <row r="14" spans="1:13" ht="16.5" customHeight="1">
      <c r="A14" s="207"/>
      <c r="B14" s="229" t="s">
        <v>299</v>
      </c>
      <c r="C14" s="230"/>
      <c r="D14" s="231">
        <v>2003</v>
      </c>
      <c r="E14" s="232"/>
      <c r="F14" s="28">
        <v>34423</v>
      </c>
      <c r="G14" s="233">
        <v>454992</v>
      </c>
      <c r="H14" s="221"/>
      <c r="I14" s="225"/>
      <c r="J14" s="225" t="s">
        <v>300</v>
      </c>
      <c r="L14" s="22">
        <v>66</v>
      </c>
      <c r="M14" s="223">
        <v>2017</v>
      </c>
    </row>
    <row r="15" spans="1:13" ht="16.5" customHeight="1">
      <c r="A15" s="207"/>
      <c r="B15" s="224"/>
      <c r="C15" s="224"/>
      <c r="D15" s="224"/>
      <c r="E15" s="219"/>
      <c r="F15" s="22"/>
      <c r="G15" s="220"/>
      <c r="H15" s="221"/>
      <c r="I15" s="225"/>
      <c r="J15" s="225" t="s">
        <v>301</v>
      </c>
      <c r="L15" s="22">
        <v>1117</v>
      </c>
      <c r="M15" s="223">
        <v>13260</v>
      </c>
    </row>
    <row r="16" spans="1:13" ht="16.5" customHeight="1">
      <c r="A16" s="207"/>
      <c r="B16" s="34" t="s">
        <v>43</v>
      </c>
      <c r="C16" s="34"/>
      <c r="D16" s="34"/>
      <c r="E16" s="234"/>
      <c r="F16" s="22">
        <v>138</v>
      </c>
      <c r="G16" s="220">
        <v>1085</v>
      </c>
      <c r="H16" s="221"/>
      <c r="I16" s="225"/>
      <c r="J16" s="225" t="s">
        <v>302</v>
      </c>
      <c r="L16" s="22">
        <v>1991</v>
      </c>
      <c r="M16" s="223">
        <v>65891</v>
      </c>
    </row>
    <row r="17" spans="1:13" ht="16.5" customHeight="1">
      <c r="A17" s="207"/>
      <c r="B17" s="34"/>
      <c r="C17" s="34"/>
      <c r="D17" s="34"/>
      <c r="E17" s="234"/>
      <c r="F17" s="22"/>
      <c r="G17" s="220"/>
      <c r="H17" s="221"/>
      <c r="I17" s="225"/>
      <c r="J17" s="225" t="s">
        <v>303</v>
      </c>
      <c r="L17" s="22">
        <v>306</v>
      </c>
      <c r="M17" s="223">
        <v>3972</v>
      </c>
    </row>
    <row r="18" spans="1:13" ht="16.5" customHeight="1">
      <c r="A18" s="207"/>
      <c r="B18" s="34"/>
      <c r="C18" s="34"/>
      <c r="D18" s="34"/>
      <c r="E18" s="234"/>
      <c r="F18" s="22"/>
      <c r="G18" s="220"/>
      <c r="H18" s="221"/>
      <c r="I18" s="225"/>
      <c r="J18" s="225"/>
      <c r="L18" s="22"/>
      <c r="M18" s="223"/>
    </row>
    <row r="19" spans="1:13" ht="16.5" customHeight="1">
      <c r="A19" s="207"/>
      <c r="B19" s="34" t="s">
        <v>44</v>
      </c>
      <c r="C19" s="34"/>
      <c r="D19" s="34"/>
      <c r="E19" s="234"/>
      <c r="F19" s="22">
        <v>107</v>
      </c>
      <c r="G19" s="220">
        <v>1062</v>
      </c>
      <c r="H19" s="221"/>
      <c r="I19" s="222" t="s">
        <v>304</v>
      </c>
      <c r="J19" s="222"/>
      <c r="L19" s="22">
        <v>16</v>
      </c>
      <c r="M19" s="223">
        <v>2597</v>
      </c>
    </row>
    <row r="20" spans="1:13" ht="16.5" customHeight="1">
      <c r="A20" s="207"/>
      <c r="B20" s="34"/>
      <c r="C20" s="34"/>
      <c r="D20" s="34"/>
      <c r="E20" s="234"/>
      <c r="F20" s="22"/>
      <c r="G20" s="220"/>
      <c r="H20" s="221"/>
      <c r="I20" s="222" t="s">
        <v>305</v>
      </c>
      <c r="J20" s="222"/>
      <c r="L20" s="22">
        <v>288</v>
      </c>
      <c r="M20" s="223">
        <v>5618</v>
      </c>
    </row>
    <row r="21" spans="1:13" ht="16.5" customHeight="1">
      <c r="A21" s="207"/>
      <c r="B21" s="21"/>
      <c r="C21" s="21"/>
      <c r="D21" s="21"/>
      <c r="E21" s="234"/>
      <c r="F21" s="22"/>
      <c r="G21" s="220"/>
      <c r="H21" s="221"/>
      <c r="I21" s="222" t="s">
        <v>306</v>
      </c>
      <c r="J21" s="222"/>
      <c r="L21" s="22">
        <v>941</v>
      </c>
      <c r="M21" s="223">
        <v>27862</v>
      </c>
    </row>
    <row r="22" spans="1:13" ht="16.5" customHeight="1">
      <c r="A22" s="207"/>
      <c r="B22" s="34" t="s">
        <v>45</v>
      </c>
      <c r="C22" s="34"/>
      <c r="D22" s="34"/>
      <c r="E22" s="234"/>
      <c r="F22" s="22">
        <v>21</v>
      </c>
      <c r="G22" s="220">
        <v>67</v>
      </c>
      <c r="H22" s="221"/>
      <c r="I22" s="222" t="s">
        <v>307</v>
      </c>
      <c r="J22" s="222"/>
      <c r="L22" s="22">
        <v>6757</v>
      </c>
      <c r="M22" s="223">
        <v>72256</v>
      </c>
    </row>
    <row r="23" spans="2:13" ht="16.5" customHeight="1">
      <c r="B23" s="21"/>
      <c r="C23" s="21"/>
      <c r="D23" s="21"/>
      <c r="E23" s="234"/>
      <c r="F23" s="22"/>
      <c r="G23" s="220"/>
      <c r="H23" s="221"/>
      <c r="I23" s="222" t="s">
        <v>308</v>
      </c>
      <c r="J23" s="222"/>
      <c r="L23" s="22">
        <v>515</v>
      </c>
      <c r="M23" s="223">
        <v>21281</v>
      </c>
    </row>
    <row r="24" spans="2:13" ht="16.5" customHeight="1">
      <c r="B24" s="34"/>
      <c r="C24" s="34"/>
      <c r="D24" s="34"/>
      <c r="E24" s="234"/>
      <c r="F24" s="22"/>
      <c r="G24" s="220"/>
      <c r="H24" s="221"/>
      <c r="I24" s="222" t="s">
        <v>309</v>
      </c>
      <c r="J24" s="222"/>
      <c r="L24" s="22">
        <v>1300</v>
      </c>
      <c r="M24" s="223">
        <v>8813</v>
      </c>
    </row>
    <row r="25" spans="2:13" ht="16.5" customHeight="1">
      <c r="B25" s="34" t="s">
        <v>46</v>
      </c>
      <c r="C25" s="34"/>
      <c r="D25" s="34"/>
      <c r="E25" s="234"/>
      <c r="F25" s="22">
        <v>141</v>
      </c>
      <c r="G25" s="220">
        <v>1205</v>
      </c>
      <c r="H25" s="221"/>
      <c r="I25" s="222" t="s">
        <v>310</v>
      </c>
      <c r="J25" s="222"/>
      <c r="L25" s="22">
        <v>2527</v>
      </c>
      <c r="M25" s="223">
        <v>37813</v>
      </c>
    </row>
    <row r="26" spans="2:13" ht="16.5" customHeight="1">
      <c r="B26" s="21"/>
      <c r="C26" s="21"/>
      <c r="D26" s="21"/>
      <c r="E26" s="234"/>
      <c r="F26" s="22"/>
      <c r="G26" s="220"/>
      <c r="H26" s="221"/>
      <c r="I26" s="222" t="s">
        <v>311</v>
      </c>
      <c r="J26" s="222"/>
      <c r="L26" s="22">
        <v>339</v>
      </c>
      <c r="M26" s="223">
        <v>4600</v>
      </c>
    </row>
    <row r="27" spans="2:13" ht="16.5" customHeight="1">
      <c r="B27" s="21"/>
      <c r="C27" s="21"/>
      <c r="D27" s="21"/>
      <c r="E27" s="234"/>
      <c r="F27" s="22"/>
      <c r="G27" s="220"/>
      <c r="H27" s="221"/>
      <c r="I27" s="222" t="s">
        <v>312</v>
      </c>
      <c r="J27" s="222"/>
      <c r="L27" s="22">
        <v>463</v>
      </c>
      <c r="M27" s="223">
        <v>9518</v>
      </c>
    </row>
    <row r="28" spans="2:13" ht="16.5" customHeight="1">
      <c r="B28" s="34" t="s">
        <v>47</v>
      </c>
      <c r="C28" s="34"/>
      <c r="D28" s="34"/>
      <c r="E28" s="234"/>
      <c r="F28" s="22">
        <v>6000</v>
      </c>
      <c r="G28" s="220">
        <v>39899</v>
      </c>
      <c r="H28" s="221"/>
      <c r="I28" s="222" t="s">
        <v>54</v>
      </c>
      <c r="J28" s="222"/>
      <c r="L28" s="22">
        <v>5357</v>
      </c>
      <c r="M28" s="223">
        <v>50366</v>
      </c>
    </row>
    <row r="29" spans="6:13" ht="16.5" customHeight="1">
      <c r="F29" s="235"/>
      <c r="G29" s="236"/>
      <c r="H29" s="221"/>
      <c r="I29" s="222" t="s">
        <v>313</v>
      </c>
      <c r="J29" s="222"/>
      <c r="L29" s="22">
        <v>366</v>
      </c>
      <c r="M29" s="223">
        <v>5086</v>
      </c>
    </row>
    <row r="30" spans="6:13" ht="16.5" customHeight="1">
      <c r="F30" s="235"/>
      <c r="G30" s="236"/>
      <c r="H30" s="221"/>
      <c r="I30" s="222" t="s">
        <v>314</v>
      </c>
      <c r="J30" s="222"/>
      <c r="L30" s="22">
        <v>1</v>
      </c>
      <c r="M30" s="223">
        <v>1</v>
      </c>
    </row>
    <row r="31" spans="6:13" ht="6.75" customHeight="1" thickBot="1">
      <c r="F31" s="132"/>
      <c r="G31" s="237"/>
      <c r="H31" s="238"/>
      <c r="L31" s="148"/>
      <c r="M31" s="185"/>
    </row>
    <row r="32" spans="1:13" ht="13.5">
      <c r="A32" s="32" t="s">
        <v>284</v>
      </c>
      <c r="B32" s="128"/>
      <c r="C32" s="128"/>
      <c r="D32" s="128"/>
      <c r="E32" s="128"/>
      <c r="F32" s="128"/>
      <c r="G32" s="128"/>
      <c r="H32" s="128"/>
      <c r="I32" s="128"/>
      <c r="J32" s="128"/>
      <c r="K32" s="128"/>
      <c r="L32" s="128"/>
      <c r="M32" s="128"/>
    </row>
  </sheetData>
  <sheetProtection/>
  <mergeCells count="27">
    <mergeCell ref="I29:J29"/>
    <mergeCell ref="I30:J30"/>
    <mergeCell ref="B25:D25"/>
    <mergeCell ref="I25:J25"/>
    <mergeCell ref="I26:J26"/>
    <mergeCell ref="I27:J27"/>
    <mergeCell ref="B28:D28"/>
    <mergeCell ref="I28:J28"/>
    <mergeCell ref="I21:J21"/>
    <mergeCell ref="B22:D22"/>
    <mergeCell ref="I22:J22"/>
    <mergeCell ref="I23:J23"/>
    <mergeCell ref="B24:D24"/>
    <mergeCell ref="I24:J24"/>
    <mergeCell ref="B16:D16"/>
    <mergeCell ref="B17:D17"/>
    <mergeCell ref="B18:D18"/>
    <mergeCell ref="B19:D19"/>
    <mergeCell ref="I19:J19"/>
    <mergeCell ref="B20:D20"/>
    <mergeCell ref="I20:J20"/>
    <mergeCell ref="A4:E4"/>
    <mergeCell ref="I4:J4"/>
    <mergeCell ref="B6:C6"/>
    <mergeCell ref="I6:J6"/>
    <mergeCell ref="B12:C12"/>
    <mergeCell ref="B14:C14"/>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P13"/>
  <sheetViews>
    <sheetView zoomScalePageLayoutView="0" workbookViewId="0" topLeftCell="A1">
      <selection activeCell="R15" sqref="R15"/>
    </sheetView>
  </sheetViews>
  <sheetFormatPr defaultColWidth="9.00390625" defaultRowHeight="13.5"/>
  <cols>
    <col min="1" max="1" width="0.74609375" style="119" customWidth="1"/>
    <col min="2" max="2" width="7.875" style="119" customWidth="1"/>
    <col min="3" max="3" width="5.375" style="119" customWidth="1"/>
    <col min="4" max="4" width="0.37109375" style="119" customWidth="1"/>
    <col min="5" max="5" width="5.875" style="119" customWidth="1"/>
    <col min="6" max="7" width="5.75390625" style="119" customWidth="1"/>
    <col min="8" max="8" width="5.875" style="119" customWidth="1"/>
    <col min="9" max="10" width="5.75390625" style="119" customWidth="1"/>
    <col min="11" max="11" width="5.875" style="119" customWidth="1"/>
    <col min="12" max="13" width="5.75390625" style="119" customWidth="1"/>
    <col min="14" max="16" width="6.75390625" style="119" customWidth="1"/>
    <col min="17" max="16384" width="9.00390625" style="119" customWidth="1"/>
  </cols>
  <sheetData>
    <row r="1" ht="17.25">
      <c r="G1" s="3" t="s">
        <v>315</v>
      </c>
    </row>
    <row r="2" ht="21" customHeight="1"/>
    <row r="3" ht="14.25" thickBot="1">
      <c r="P3" s="4" t="s">
        <v>316</v>
      </c>
    </row>
    <row r="4" spans="1:16" ht="21" customHeight="1" thickTop="1">
      <c r="A4" s="36" t="s">
        <v>6</v>
      </c>
      <c r="B4" s="36"/>
      <c r="C4" s="36"/>
      <c r="D4" s="36"/>
      <c r="E4" s="49" t="s">
        <v>317</v>
      </c>
      <c r="F4" s="79"/>
      <c r="G4" s="104"/>
      <c r="H4" s="49" t="s">
        <v>318</v>
      </c>
      <c r="I4" s="79"/>
      <c r="J4" s="104"/>
      <c r="K4" s="49" t="s">
        <v>319</v>
      </c>
      <c r="L4" s="79"/>
      <c r="M4" s="104"/>
      <c r="N4" s="49" t="s">
        <v>320</v>
      </c>
      <c r="O4" s="79"/>
      <c r="P4" s="79"/>
    </row>
    <row r="5" spans="1:16" ht="21" customHeight="1">
      <c r="A5" s="38"/>
      <c r="B5" s="38"/>
      <c r="C5" s="38"/>
      <c r="D5" s="38"/>
      <c r="E5" s="14" t="s">
        <v>136</v>
      </c>
      <c r="F5" s="14" t="s">
        <v>37</v>
      </c>
      <c r="G5" s="14" t="s">
        <v>39</v>
      </c>
      <c r="H5" s="14" t="s">
        <v>136</v>
      </c>
      <c r="I5" s="14" t="s">
        <v>37</v>
      </c>
      <c r="J5" s="14" t="s">
        <v>39</v>
      </c>
      <c r="K5" s="14" t="s">
        <v>136</v>
      </c>
      <c r="L5" s="14" t="s">
        <v>37</v>
      </c>
      <c r="M5" s="14" t="s">
        <v>39</v>
      </c>
      <c r="N5" s="14" t="s">
        <v>136</v>
      </c>
      <c r="O5" s="14" t="s">
        <v>37</v>
      </c>
      <c r="P5" s="11" t="s">
        <v>39</v>
      </c>
    </row>
    <row r="6" spans="1:16" ht="18" customHeight="1">
      <c r="A6" s="239"/>
      <c r="B6" s="239"/>
      <c r="C6" s="239"/>
      <c r="D6" s="239"/>
      <c r="E6" s="240" t="s">
        <v>140</v>
      </c>
      <c r="F6" s="241" t="s">
        <v>140</v>
      </c>
      <c r="G6" s="241" t="s">
        <v>140</v>
      </c>
      <c r="H6" s="241" t="s">
        <v>140</v>
      </c>
      <c r="I6" s="241" t="s">
        <v>140</v>
      </c>
      <c r="J6" s="241" t="s">
        <v>140</v>
      </c>
      <c r="K6" s="241" t="s">
        <v>139</v>
      </c>
      <c r="L6" s="241" t="s">
        <v>139</v>
      </c>
      <c r="M6" s="241" t="s">
        <v>139</v>
      </c>
      <c r="N6" s="241" t="s">
        <v>321</v>
      </c>
      <c r="O6" s="241" t="s">
        <v>321</v>
      </c>
      <c r="P6" s="241" t="s">
        <v>321</v>
      </c>
    </row>
    <row r="7" spans="2:16" ht="22.5" customHeight="1">
      <c r="B7" s="103" t="s">
        <v>322</v>
      </c>
      <c r="C7" s="103" t="s">
        <v>144</v>
      </c>
      <c r="E7" s="22">
        <v>2995</v>
      </c>
      <c r="F7" s="23">
        <v>1460</v>
      </c>
      <c r="G7" s="23">
        <v>1535</v>
      </c>
      <c r="H7" s="23">
        <v>2891</v>
      </c>
      <c r="I7" s="23">
        <v>1417</v>
      </c>
      <c r="J7" s="23">
        <v>1474</v>
      </c>
      <c r="K7" s="23">
        <v>14623</v>
      </c>
      <c r="L7" s="23">
        <v>7550</v>
      </c>
      <c r="M7" s="23">
        <v>7073</v>
      </c>
      <c r="N7" s="23">
        <v>214692</v>
      </c>
      <c r="O7" s="23">
        <v>132374</v>
      </c>
      <c r="P7" s="23">
        <v>82318</v>
      </c>
    </row>
    <row r="8" spans="2:16" ht="28.5" customHeight="1">
      <c r="B8" s="218">
        <v>11</v>
      </c>
      <c r="C8" s="103">
        <v>1999</v>
      </c>
      <c r="E8" s="22">
        <v>3280</v>
      </c>
      <c r="F8" s="23">
        <v>1693</v>
      </c>
      <c r="G8" s="23">
        <v>1587</v>
      </c>
      <c r="H8" s="23">
        <v>2945</v>
      </c>
      <c r="I8" s="23">
        <v>1471</v>
      </c>
      <c r="J8" s="23">
        <v>1474</v>
      </c>
      <c r="K8" s="23">
        <v>15066</v>
      </c>
      <c r="L8" s="23">
        <v>7772</v>
      </c>
      <c r="M8" s="23">
        <v>7294</v>
      </c>
      <c r="N8" s="23">
        <v>224613</v>
      </c>
      <c r="O8" s="23">
        <v>139084</v>
      </c>
      <c r="P8" s="23">
        <v>85529</v>
      </c>
    </row>
    <row r="9" spans="2:16" ht="28.5" customHeight="1">
      <c r="B9" s="218">
        <v>12</v>
      </c>
      <c r="C9" s="103">
        <v>2000</v>
      </c>
      <c r="E9" s="22">
        <v>2966</v>
      </c>
      <c r="F9" s="23">
        <v>1474</v>
      </c>
      <c r="G9" s="23">
        <v>1492</v>
      </c>
      <c r="H9" s="23">
        <v>2944</v>
      </c>
      <c r="I9" s="23">
        <v>1459</v>
      </c>
      <c r="J9" s="23">
        <v>1485</v>
      </c>
      <c r="K9" s="23">
        <v>14240</v>
      </c>
      <c r="L9" s="23">
        <v>7196</v>
      </c>
      <c r="M9" s="23">
        <v>7044</v>
      </c>
      <c r="N9" s="23">
        <v>207599</v>
      </c>
      <c r="O9" s="23">
        <v>126787</v>
      </c>
      <c r="P9" s="23">
        <v>80812</v>
      </c>
    </row>
    <row r="10" spans="2:16" ht="28.5" customHeight="1">
      <c r="B10" s="218">
        <v>13</v>
      </c>
      <c r="C10" s="103">
        <v>2001</v>
      </c>
      <c r="E10" s="22">
        <v>3228</v>
      </c>
      <c r="F10" s="23">
        <v>1622</v>
      </c>
      <c r="G10" s="23">
        <v>1606</v>
      </c>
      <c r="H10" s="23">
        <v>3186</v>
      </c>
      <c r="I10" s="23">
        <v>1602</v>
      </c>
      <c r="J10" s="23">
        <v>1584</v>
      </c>
      <c r="K10" s="23">
        <v>15612</v>
      </c>
      <c r="L10" s="23">
        <v>7924</v>
      </c>
      <c r="M10" s="23">
        <v>7688</v>
      </c>
      <c r="N10" s="23">
        <v>227580</v>
      </c>
      <c r="O10" s="23">
        <v>138780</v>
      </c>
      <c r="P10" s="23">
        <v>88800</v>
      </c>
    </row>
    <row r="11" spans="2:16" s="16" customFormat="1" ht="28.5" customHeight="1">
      <c r="B11" s="231">
        <v>14</v>
      </c>
      <c r="C11" s="102">
        <v>2002</v>
      </c>
      <c r="E11" s="28">
        <v>3144</v>
      </c>
      <c r="F11" s="29">
        <v>1605</v>
      </c>
      <c r="G11" s="29">
        <v>1539</v>
      </c>
      <c r="H11" s="29">
        <v>3065</v>
      </c>
      <c r="I11" s="29">
        <v>1574</v>
      </c>
      <c r="J11" s="29">
        <v>1491</v>
      </c>
      <c r="K11" s="29">
        <v>14284</v>
      </c>
      <c r="L11" s="29">
        <v>7549</v>
      </c>
      <c r="M11" s="29">
        <v>6735</v>
      </c>
      <c r="N11" s="29">
        <v>209146</v>
      </c>
      <c r="O11" s="29">
        <v>132654</v>
      </c>
      <c r="P11" s="29">
        <v>76491</v>
      </c>
    </row>
    <row r="12" ht="6.75" customHeight="1" thickBot="1">
      <c r="E12" s="132"/>
    </row>
    <row r="13" spans="1:16" ht="13.5">
      <c r="A13" s="32" t="s">
        <v>284</v>
      </c>
      <c r="B13" s="128"/>
      <c r="C13" s="128"/>
      <c r="D13" s="128"/>
      <c r="E13" s="128"/>
      <c r="F13" s="128"/>
      <c r="G13" s="128"/>
      <c r="H13" s="128"/>
      <c r="I13" s="128"/>
      <c r="J13" s="128"/>
      <c r="K13" s="128"/>
      <c r="L13" s="128"/>
      <c r="M13" s="128"/>
      <c r="N13" s="128"/>
      <c r="O13" s="128"/>
      <c r="P13" s="128"/>
    </row>
  </sheetData>
  <sheetProtection/>
  <mergeCells count="5">
    <mergeCell ref="A4:D5"/>
    <mergeCell ref="E4:G4"/>
    <mergeCell ref="H4:J4"/>
    <mergeCell ref="K4:M4"/>
    <mergeCell ref="N4:P4"/>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W54"/>
  <sheetViews>
    <sheetView zoomScalePageLayoutView="0" workbookViewId="0" topLeftCell="A1">
      <selection activeCell="L11" sqref="L11"/>
    </sheetView>
  </sheetViews>
  <sheetFormatPr defaultColWidth="9.00390625" defaultRowHeight="13.5"/>
  <cols>
    <col min="1" max="1" width="1.37890625" style="1" customWidth="1"/>
    <col min="2" max="2" width="12.125" style="1" customWidth="1"/>
    <col min="3" max="3" width="0.5" style="1" customWidth="1"/>
    <col min="4" max="4" width="4.00390625" style="1" customWidth="1"/>
    <col min="5" max="5" width="5.50390625" style="1" customWidth="1"/>
    <col min="6" max="6" width="3.625" style="1" customWidth="1"/>
    <col min="7" max="7" width="4.875" style="1" customWidth="1"/>
    <col min="8" max="8" width="3.625" style="1" customWidth="1"/>
    <col min="9" max="9" width="4.875" style="1" customWidth="1"/>
    <col min="10" max="10" width="3.625" style="1" customWidth="1"/>
    <col min="11" max="11" width="4.875" style="1" customWidth="1"/>
    <col min="12" max="12" width="3.625" style="1" customWidth="1"/>
    <col min="13" max="13" width="4.875" style="1" customWidth="1"/>
    <col min="14" max="14" width="3.625" style="1" customWidth="1"/>
    <col min="15" max="15" width="4.875" style="1" customWidth="1"/>
    <col min="16" max="16" width="3.625" style="1" customWidth="1"/>
    <col min="17" max="17" width="4.875" style="1" customWidth="1"/>
    <col min="18" max="18" width="3.625" style="1" customWidth="1"/>
    <col min="19" max="19" width="4.875" style="1" customWidth="1"/>
    <col min="20" max="20" width="3.625" style="1" customWidth="1"/>
    <col min="21" max="21" width="4.875" style="1" customWidth="1"/>
    <col min="22" max="22" width="3.00390625" style="1" customWidth="1"/>
    <col min="23" max="16384" width="9.00390625" style="1" customWidth="1"/>
  </cols>
  <sheetData>
    <row r="1" ht="17.25">
      <c r="E1" s="3" t="s">
        <v>323</v>
      </c>
    </row>
    <row r="2" ht="18" customHeight="1"/>
    <row r="3" ht="14.25" thickBot="1">
      <c r="Q3" s="4" t="s">
        <v>324</v>
      </c>
    </row>
    <row r="4" spans="1:21" ht="15.75" customHeight="1" thickTop="1">
      <c r="A4" s="242" t="s">
        <v>6</v>
      </c>
      <c r="B4" s="242"/>
      <c r="C4" s="242"/>
      <c r="D4" s="243" t="s">
        <v>325</v>
      </c>
      <c r="E4" s="244"/>
      <c r="F4" s="243" t="s">
        <v>326</v>
      </c>
      <c r="G4" s="244"/>
      <c r="H4" s="243" t="s">
        <v>327</v>
      </c>
      <c r="I4" s="244"/>
      <c r="J4" s="243" t="s">
        <v>328</v>
      </c>
      <c r="K4" s="244"/>
      <c r="L4" s="243" t="s">
        <v>329</v>
      </c>
      <c r="M4" s="244"/>
      <c r="N4" s="243" t="s">
        <v>330</v>
      </c>
      <c r="O4" s="244"/>
      <c r="P4" s="243" t="s">
        <v>331</v>
      </c>
      <c r="Q4" s="244"/>
      <c r="R4" s="243" t="s">
        <v>16</v>
      </c>
      <c r="S4" s="244"/>
      <c r="T4" s="243" t="s">
        <v>332</v>
      </c>
      <c r="U4" s="244"/>
    </row>
    <row r="5" spans="1:21" ht="24" customHeight="1">
      <c r="A5" s="194"/>
      <c r="B5" s="194"/>
      <c r="C5" s="194"/>
      <c r="D5" s="245" t="s">
        <v>333</v>
      </c>
      <c r="E5" s="245" t="s">
        <v>334</v>
      </c>
      <c r="F5" s="245" t="s">
        <v>333</v>
      </c>
      <c r="G5" s="245" t="s">
        <v>334</v>
      </c>
      <c r="H5" s="245" t="s">
        <v>333</v>
      </c>
      <c r="I5" s="245" t="s">
        <v>334</v>
      </c>
      <c r="J5" s="245" t="s">
        <v>333</v>
      </c>
      <c r="K5" s="245" t="s">
        <v>334</v>
      </c>
      <c r="L5" s="245" t="s">
        <v>333</v>
      </c>
      <c r="M5" s="245" t="s">
        <v>334</v>
      </c>
      <c r="N5" s="245" t="s">
        <v>333</v>
      </c>
      <c r="O5" s="245" t="s">
        <v>334</v>
      </c>
      <c r="P5" s="245" t="s">
        <v>333</v>
      </c>
      <c r="Q5" s="245" t="s">
        <v>334</v>
      </c>
      <c r="R5" s="245" t="s">
        <v>333</v>
      </c>
      <c r="S5" s="245" t="s">
        <v>334</v>
      </c>
      <c r="T5" s="245" t="s">
        <v>333</v>
      </c>
      <c r="U5" s="246" t="s">
        <v>334</v>
      </c>
    </row>
    <row r="6" spans="4:21" ht="12.75" customHeight="1">
      <c r="D6" s="15"/>
      <c r="E6" s="103" t="s">
        <v>139</v>
      </c>
      <c r="F6" s="103"/>
      <c r="G6" s="103" t="s">
        <v>139</v>
      </c>
      <c r="H6" s="126"/>
      <c r="I6" s="103" t="s">
        <v>139</v>
      </c>
      <c r="J6" s="103"/>
      <c r="K6" s="103" t="s">
        <v>139</v>
      </c>
      <c r="L6" s="126"/>
      <c r="M6" s="103" t="s">
        <v>139</v>
      </c>
      <c r="N6" s="103"/>
      <c r="O6" s="103" t="s">
        <v>139</v>
      </c>
      <c r="P6" s="126"/>
      <c r="Q6" s="103" t="s">
        <v>139</v>
      </c>
      <c r="R6" s="103"/>
      <c r="S6" s="103" t="s">
        <v>139</v>
      </c>
      <c r="T6" s="126"/>
      <c r="U6" s="103" t="s">
        <v>139</v>
      </c>
    </row>
    <row r="7" spans="2:23" ht="15" customHeight="1">
      <c r="B7" s="17" t="s">
        <v>325</v>
      </c>
      <c r="C7" s="92"/>
      <c r="D7" s="247">
        <f>SUM(F7,H7,J7,L7,N7,P7,R7,T7)</f>
        <v>755</v>
      </c>
      <c r="E7" s="248">
        <f>SUM(G7,I7,K7,M7,O7,Q7,S7,U7)</f>
        <v>134920</v>
      </c>
      <c r="F7" s="248">
        <f aca="true" t="shared" si="0" ref="F7:U7">SUM(F9:F52)</f>
        <v>73</v>
      </c>
      <c r="G7" s="248">
        <f t="shared" si="0"/>
        <v>897</v>
      </c>
      <c r="H7" s="248">
        <f t="shared" si="0"/>
        <v>124</v>
      </c>
      <c r="I7" s="248">
        <f t="shared" si="0"/>
        <v>4878</v>
      </c>
      <c r="J7" s="248">
        <f t="shared" si="0"/>
        <v>140</v>
      </c>
      <c r="K7" s="248">
        <f t="shared" si="0"/>
        <v>15260</v>
      </c>
      <c r="L7" s="248">
        <f t="shared" si="0"/>
        <v>47</v>
      </c>
      <c r="M7" s="248">
        <f t="shared" si="0"/>
        <v>10147</v>
      </c>
      <c r="N7" s="248">
        <f t="shared" si="0"/>
        <v>37</v>
      </c>
      <c r="O7" s="248">
        <f t="shared" si="0"/>
        <v>11602</v>
      </c>
      <c r="P7" s="248">
        <f t="shared" si="0"/>
        <v>142</v>
      </c>
      <c r="Q7" s="248">
        <f t="shared" si="0"/>
        <v>51243</v>
      </c>
      <c r="R7" s="248">
        <f t="shared" si="0"/>
        <v>40</v>
      </c>
      <c r="S7" s="248">
        <f t="shared" si="0"/>
        <v>8922</v>
      </c>
      <c r="T7" s="248">
        <f t="shared" si="0"/>
        <v>152</v>
      </c>
      <c r="U7" s="248">
        <f t="shared" si="0"/>
        <v>31971</v>
      </c>
      <c r="W7" s="249"/>
    </row>
    <row r="8" spans="2:23" ht="15" customHeight="1">
      <c r="B8" s="225"/>
      <c r="C8" s="92"/>
      <c r="D8" s="250"/>
      <c r="E8" s="251"/>
      <c r="F8" s="251"/>
      <c r="G8" s="251"/>
      <c r="H8" s="251"/>
      <c r="I8" s="251"/>
      <c r="J8" s="251"/>
      <c r="K8" s="251"/>
      <c r="L8" s="251"/>
      <c r="M8" s="251"/>
      <c r="N8" s="251"/>
      <c r="O8" s="251"/>
      <c r="P8" s="251"/>
      <c r="Q8" s="251"/>
      <c r="R8" s="251"/>
      <c r="S8" s="251"/>
      <c r="T8" s="251"/>
      <c r="U8" s="251"/>
      <c r="W8" s="249"/>
    </row>
    <row r="9" spans="2:23" ht="15" customHeight="1">
      <c r="B9" s="225" t="s">
        <v>44</v>
      </c>
      <c r="C9" s="92"/>
      <c r="D9" s="250">
        <f aca="true" t="shared" si="1" ref="D9:E52">SUM(F9,H9,J9,L9,N9,P9,R9,T9)</f>
        <v>9</v>
      </c>
      <c r="E9" s="251">
        <f t="shared" si="1"/>
        <v>232</v>
      </c>
      <c r="F9" s="251">
        <v>1</v>
      </c>
      <c r="G9" s="251">
        <v>6</v>
      </c>
      <c r="H9" s="251">
        <v>2</v>
      </c>
      <c r="I9" s="251">
        <v>23</v>
      </c>
      <c r="J9" s="251">
        <v>0</v>
      </c>
      <c r="K9" s="251">
        <v>0</v>
      </c>
      <c r="L9" s="251">
        <v>0</v>
      </c>
      <c r="M9" s="251">
        <v>0</v>
      </c>
      <c r="N9" s="251">
        <v>0</v>
      </c>
      <c r="O9" s="251">
        <v>0</v>
      </c>
      <c r="P9" s="251">
        <v>0</v>
      </c>
      <c r="Q9" s="251">
        <v>0</v>
      </c>
      <c r="R9" s="251">
        <v>0</v>
      </c>
      <c r="S9" s="251">
        <v>0</v>
      </c>
      <c r="T9" s="251">
        <v>6</v>
      </c>
      <c r="U9" s="251">
        <v>203</v>
      </c>
      <c r="W9" s="249"/>
    </row>
    <row r="10" spans="2:23" ht="15" customHeight="1">
      <c r="B10" s="225" t="s">
        <v>46</v>
      </c>
      <c r="C10" s="92"/>
      <c r="D10" s="250">
        <f t="shared" si="1"/>
        <v>9</v>
      </c>
      <c r="E10" s="251">
        <f t="shared" si="1"/>
        <v>825</v>
      </c>
      <c r="F10" s="251">
        <v>2</v>
      </c>
      <c r="G10" s="251">
        <v>21</v>
      </c>
      <c r="H10" s="251">
        <v>3</v>
      </c>
      <c r="I10" s="251">
        <v>144</v>
      </c>
      <c r="J10" s="251">
        <v>4</v>
      </c>
      <c r="K10" s="251">
        <v>660</v>
      </c>
      <c r="L10" s="251">
        <v>0</v>
      </c>
      <c r="M10" s="251">
        <v>0</v>
      </c>
      <c r="N10" s="251">
        <v>0</v>
      </c>
      <c r="O10" s="251">
        <v>0</v>
      </c>
      <c r="P10" s="251">
        <v>0</v>
      </c>
      <c r="Q10" s="251">
        <v>0</v>
      </c>
      <c r="R10" s="251">
        <v>0</v>
      </c>
      <c r="S10" s="251">
        <v>0</v>
      </c>
      <c r="T10" s="251">
        <v>0</v>
      </c>
      <c r="U10" s="251">
        <v>0</v>
      </c>
      <c r="W10" s="249"/>
    </row>
    <row r="11" spans="2:23" ht="15" customHeight="1">
      <c r="B11" s="225" t="s">
        <v>47</v>
      </c>
      <c r="C11" s="92"/>
      <c r="D11" s="250">
        <f t="shared" si="1"/>
        <v>42</v>
      </c>
      <c r="E11" s="251">
        <f t="shared" si="1"/>
        <v>9481</v>
      </c>
      <c r="F11" s="251">
        <v>6</v>
      </c>
      <c r="G11" s="251">
        <v>63</v>
      </c>
      <c r="H11" s="251">
        <v>0</v>
      </c>
      <c r="I11" s="251">
        <v>0</v>
      </c>
      <c r="J11" s="251">
        <v>0</v>
      </c>
      <c r="K11" s="251">
        <v>0</v>
      </c>
      <c r="L11" s="251">
        <v>1</v>
      </c>
      <c r="M11" s="251">
        <v>300</v>
      </c>
      <c r="N11" s="251">
        <v>0</v>
      </c>
      <c r="O11" s="251">
        <v>0</v>
      </c>
      <c r="P11" s="251">
        <v>5</v>
      </c>
      <c r="Q11" s="251">
        <v>960</v>
      </c>
      <c r="R11" s="251">
        <v>21</v>
      </c>
      <c r="S11" s="251">
        <v>7863</v>
      </c>
      <c r="T11" s="251">
        <v>9</v>
      </c>
      <c r="U11" s="251">
        <v>295</v>
      </c>
      <c r="W11" s="249"/>
    </row>
    <row r="12" spans="2:23" ht="15" customHeight="1">
      <c r="B12" s="252" t="s">
        <v>335</v>
      </c>
      <c r="C12" s="92"/>
      <c r="D12" s="250">
        <f t="shared" si="1"/>
        <v>11</v>
      </c>
      <c r="E12" s="251">
        <f t="shared" si="1"/>
        <v>705</v>
      </c>
      <c r="F12" s="251">
        <v>2</v>
      </c>
      <c r="G12" s="251">
        <v>12</v>
      </c>
      <c r="H12" s="251">
        <v>3</v>
      </c>
      <c r="I12" s="251">
        <v>138</v>
      </c>
      <c r="J12" s="251">
        <v>3</v>
      </c>
      <c r="K12" s="251">
        <v>241</v>
      </c>
      <c r="L12" s="251">
        <v>0</v>
      </c>
      <c r="M12" s="251">
        <v>0</v>
      </c>
      <c r="N12" s="251">
        <v>0</v>
      </c>
      <c r="O12" s="251">
        <v>0</v>
      </c>
      <c r="P12" s="251">
        <v>3</v>
      </c>
      <c r="Q12" s="251">
        <v>314</v>
      </c>
      <c r="R12" s="251">
        <v>0</v>
      </c>
      <c r="S12" s="251">
        <v>0</v>
      </c>
      <c r="T12" s="251">
        <v>0</v>
      </c>
      <c r="U12" s="251">
        <v>0</v>
      </c>
      <c r="W12" s="249"/>
    </row>
    <row r="13" spans="2:23" ht="15" customHeight="1">
      <c r="B13" s="225" t="s">
        <v>336</v>
      </c>
      <c r="C13" s="92"/>
      <c r="D13" s="250">
        <f t="shared" si="1"/>
        <v>39</v>
      </c>
      <c r="E13" s="251">
        <f t="shared" si="1"/>
        <v>2430</v>
      </c>
      <c r="F13" s="251">
        <v>4</v>
      </c>
      <c r="G13" s="251">
        <v>27</v>
      </c>
      <c r="H13" s="251">
        <v>12</v>
      </c>
      <c r="I13" s="251">
        <v>533</v>
      </c>
      <c r="J13" s="251">
        <v>16</v>
      </c>
      <c r="K13" s="251">
        <v>1230</v>
      </c>
      <c r="L13" s="251">
        <v>0</v>
      </c>
      <c r="M13" s="251">
        <v>0</v>
      </c>
      <c r="N13" s="251">
        <v>4</v>
      </c>
      <c r="O13" s="251">
        <v>408</v>
      </c>
      <c r="P13" s="251">
        <v>3</v>
      </c>
      <c r="Q13" s="251">
        <v>232</v>
      </c>
      <c r="R13" s="251">
        <v>0</v>
      </c>
      <c r="S13" s="251">
        <v>0</v>
      </c>
      <c r="T13" s="251">
        <v>0</v>
      </c>
      <c r="U13" s="251">
        <v>0</v>
      </c>
      <c r="W13" s="249"/>
    </row>
    <row r="14" spans="2:23" ht="15" customHeight="1">
      <c r="B14" s="253" t="s">
        <v>337</v>
      </c>
      <c r="C14" s="92"/>
      <c r="D14" s="250">
        <f t="shared" si="1"/>
        <v>5</v>
      </c>
      <c r="E14" s="251">
        <f t="shared" si="1"/>
        <v>476</v>
      </c>
      <c r="F14" s="251">
        <v>0</v>
      </c>
      <c r="G14" s="251">
        <v>0</v>
      </c>
      <c r="H14" s="251">
        <v>1</v>
      </c>
      <c r="I14" s="251">
        <v>21</v>
      </c>
      <c r="J14" s="251">
        <v>1</v>
      </c>
      <c r="K14" s="251">
        <v>15</v>
      </c>
      <c r="L14" s="251">
        <v>1</v>
      </c>
      <c r="M14" s="251">
        <v>283</v>
      </c>
      <c r="N14" s="251">
        <v>0</v>
      </c>
      <c r="O14" s="251">
        <v>0</v>
      </c>
      <c r="P14" s="251">
        <v>1</v>
      </c>
      <c r="Q14" s="251">
        <v>25</v>
      </c>
      <c r="R14" s="251">
        <v>1</v>
      </c>
      <c r="S14" s="251">
        <v>132</v>
      </c>
      <c r="T14" s="251">
        <v>0</v>
      </c>
      <c r="U14" s="251">
        <v>0</v>
      </c>
      <c r="W14" s="249"/>
    </row>
    <row r="15" spans="2:23" ht="15" customHeight="1">
      <c r="B15" s="225" t="s">
        <v>338</v>
      </c>
      <c r="C15" s="92"/>
      <c r="D15" s="250">
        <f t="shared" si="1"/>
        <v>5</v>
      </c>
      <c r="E15" s="251">
        <f t="shared" si="1"/>
        <v>655</v>
      </c>
      <c r="F15" s="251">
        <v>2</v>
      </c>
      <c r="G15" s="251">
        <v>25</v>
      </c>
      <c r="H15" s="251">
        <v>0</v>
      </c>
      <c r="I15" s="251">
        <v>0</v>
      </c>
      <c r="J15" s="251">
        <v>1</v>
      </c>
      <c r="K15" s="251">
        <v>126</v>
      </c>
      <c r="L15" s="251">
        <v>1</v>
      </c>
      <c r="M15" s="251">
        <v>391</v>
      </c>
      <c r="N15" s="251">
        <v>1</v>
      </c>
      <c r="O15" s="251">
        <v>113</v>
      </c>
      <c r="P15" s="251">
        <v>0</v>
      </c>
      <c r="Q15" s="251">
        <v>0</v>
      </c>
      <c r="R15" s="251">
        <v>0</v>
      </c>
      <c r="S15" s="251">
        <v>0</v>
      </c>
      <c r="T15" s="251">
        <v>0</v>
      </c>
      <c r="U15" s="251">
        <v>0</v>
      </c>
      <c r="W15" s="249"/>
    </row>
    <row r="16" spans="2:23" ht="15" customHeight="1">
      <c r="B16" s="225" t="s">
        <v>339</v>
      </c>
      <c r="C16" s="92"/>
      <c r="D16" s="250">
        <f t="shared" si="1"/>
        <v>5</v>
      </c>
      <c r="E16" s="251">
        <f t="shared" si="1"/>
        <v>746</v>
      </c>
      <c r="F16" s="251">
        <v>0</v>
      </c>
      <c r="G16" s="251">
        <v>0</v>
      </c>
      <c r="H16" s="251">
        <v>0</v>
      </c>
      <c r="I16" s="251">
        <v>0</v>
      </c>
      <c r="J16" s="251">
        <v>5</v>
      </c>
      <c r="K16" s="251">
        <v>746</v>
      </c>
      <c r="L16" s="251">
        <v>0</v>
      </c>
      <c r="M16" s="251">
        <v>0</v>
      </c>
      <c r="N16" s="251">
        <v>0</v>
      </c>
      <c r="O16" s="251">
        <v>0</v>
      </c>
      <c r="P16" s="251">
        <v>0</v>
      </c>
      <c r="Q16" s="251">
        <v>0</v>
      </c>
      <c r="R16" s="251">
        <v>0</v>
      </c>
      <c r="S16" s="251">
        <v>0</v>
      </c>
      <c r="T16" s="251">
        <v>0</v>
      </c>
      <c r="U16" s="251">
        <v>0</v>
      </c>
      <c r="W16" s="249"/>
    </row>
    <row r="17" spans="2:23" ht="15" customHeight="1">
      <c r="B17" s="252" t="s">
        <v>340</v>
      </c>
      <c r="C17" s="92"/>
      <c r="D17" s="250">
        <f t="shared" si="1"/>
        <v>11</v>
      </c>
      <c r="E17" s="251">
        <f t="shared" si="1"/>
        <v>1365</v>
      </c>
      <c r="F17" s="251">
        <v>0</v>
      </c>
      <c r="G17" s="251">
        <v>0</v>
      </c>
      <c r="H17" s="251">
        <v>3</v>
      </c>
      <c r="I17" s="251">
        <v>105</v>
      </c>
      <c r="J17" s="251">
        <v>4</v>
      </c>
      <c r="K17" s="251">
        <v>407</v>
      </c>
      <c r="L17" s="251">
        <v>0</v>
      </c>
      <c r="M17" s="251">
        <v>0</v>
      </c>
      <c r="N17" s="251">
        <v>3</v>
      </c>
      <c r="O17" s="251">
        <v>555</v>
      </c>
      <c r="P17" s="251">
        <v>1</v>
      </c>
      <c r="Q17" s="251">
        <v>298</v>
      </c>
      <c r="R17" s="251">
        <v>0</v>
      </c>
      <c r="S17" s="251">
        <v>0</v>
      </c>
      <c r="T17" s="251">
        <v>0</v>
      </c>
      <c r="U17" s="251">
        <v>0</v>
      </c>
      <c r="W17" s="249"/>
    </row>
    <row r="18" spans="2:23" ht="15" customHeight="1">
      <c r="B18" s="253" t="s">
        <v>341</v>
      </c>
      <c r="C18" s="92"/>
      <c r="D18" s="250">
        <f t="shared" si="1"/>
        <v>7</v>
      </c>
      <c r="E18" s="251">
        <f t="shared" si="1"/>
        <v>1157</v>
      </c>
      <c r="F18" s="251">
        <v>0</v>
      </c>
      <c r="G18" s="251">
        <v>0</v>
      </c>
      <c r="H18" s="251">
        <v>3</v>
      </c>
      <c r="I18" s="251">
        <v>142</v>
      </c>
      <c r="J18" s="251">
        <v>2</v>
      </c>
      <c r="K18" s="251">
        <v>218</v>
      </c>
      <c r="L18" s="251">
        <v>1</v>
      </c>
      <c r="M18" s="251">
        <v>156</v>
      </c>
      <c r="N18" s="251">
        <v>1</v>
      </c>
      <c r="O18" s="251">
        <v>641</v>
      </c>
      <c r="P18" s="251">
        <v>0</v>
      </c>
      <c r="Q18" s="251">
        <v>0</v>
      </c>
      <c r="R18" s="251">
        <v>0</v>
      </c>
      <c r="S18" s="251">
        <v>0</v>
      </c>
      <c r="T18" s="251">
        <v>0</v>
      </c>
      <c r="U18" s="251">
        <v>0</v>
      </c>
      <c r="W18" s="249"/>
    </row>
    <row r="19" spans="2:23" ht="15" customHeight="1">
      <c r="B19" s="225" t="s">
        <v>342</v>
      </c>
      <c r="C19" s="92"/>
      <c r="D19" s="250">
        <f t="shared" si="1"/>
        <v>15</v>
      </c>
      <c r="E19" s="251">
        <f t="shared" si="1"/>
        <v>3794</v>
      </c>
      <c r="F19" s="251">
        <v>0</v>
      </c>
      <c r="G19" s="251">
        <v>0</v>
      </c>
      <c r="H19" s="251">
        <v>5</v>
      </c>
      <c r="I19" s="251">
        <v>292</v>
      </c>
      <c r="J19" s="251">
        <v>3</v>
      </c>
      <c r="K19" s="251">
        <v>358</v>
      </c>
      <c r="L19" s="251">
        <v>1</v>
      </c>
      <c r="M19" s="251">
        <v>385</v>
      </c>
      <c r="N19" s="251">
        <v>1</v>
      </c>
      <c r="O19" s="251">
        <v>210</v>
      </c>
      <c r="P19" s="251">
        <v>5</v>
      </c>
      <c r="Q19" s="251">
        <v>2549</v>
      </c>
      <c r="R19" s="251">
        <v>0</v>
      </c>
      <c r="S19" s="251">
        <v>0</v>
      </c>
      <c r="T19" s="251">
        <v>0</v>
      </c>
      <c r="U19" s="251">
        <v>0</v>
      </c>
      <c r="W19" s="249"/>
    </row>
    <row r="20" spans="2:23" ht="15" customHeight="1">
      <c r="B20" s="252" t="s">
        <v>343</v>
      </c>
      <c r="C20" s="92"/>
      <c r="D20" s="250">
        <f t="shared" si="1"/>
        <v>2</v>
      </c>
      <c r="E20" s="251">
        <f t="shared" si="1"/>
        <v>171</v>
      </c>
      <c r="F20" s="251">
        <v>0</v>
      </c>
      <c r="G20" s="251">
        <v>0</v>
      </c>
      <c r="H20" s="251">
        <v>0</v>
      </c>
      <c r="I20" s="251">
        <v>0</v>
      </c>
      <c r="J20" s="251">
        <v>2</v>
      </c>
      <c r="K20" s="251">
        <v>171</v>
      </c>
      <c r="L20" s="251">
        <v>0</v>
      </c>
      <c r="M20" s="251">
        <v>0</v>
      </c>
      <c r="N20" s="251">
        <v>0</v>
      </c>
      <c r="O20" s="251">
        <v>0</v>
      </c>
      <c r="P20" s="251">
        <v>0</v>
      </c>
      <c r="Q20" s="251">
        <v>0</v>
      </c>
      <c r="R20" s="251">
        <v>0</v>
      </c>
      <c r="S20" s="251">
        <v>0</v>
      </c>
      <c r="T20" s="251">
        <v>0</v>
      </c>
      <c r="U20" s="251">
        <v>0</v>
      </c>
      <c r="W20" s="249"/>
    </row>
    <row r="21" spans="2:23" ht="15" customHeight="1">
      <c r="B21" s="225" t="s">
        <v>344</v>
      </c>
      <c r="C21" s="92"/>
      <c r="D21" s="250">
        <f t="shared" si="1"/>
        <v>4</v>
      </c>
      <c r="E21" s="251">
        <f t="shared" si="1"/>
        <v>1430</v>
      </c>
      <c r="F21" s="251">
        <v>1</v>
      </c>
      <c r="G21" s="251">
        <v>26</v>
      </c>
      <c r="H21" s="251">
        <v>1</v>
      </c>
      <c r="I21" s="251">
        <v>51</v>
      </c>
      <c r="J21" s="251">
        <v>0</v>
      </c>
      <c r="K21" s="251">
        <v>0</v>
      </c>
      <c r="L21" s="251">
        <v>1</v>
      </c>
      <c r="M21" s="251">
        <v>223</v>
      </c>
      <c r="N21" s="251">
        <v>0</v>
      </c>
      <c r="O21" s="251">
        <v>0</v>
      </c>
      <c r="P21" s="251">
        <v>1</v>
      </c>
      <c r="Q21" s="251">
        <v>1130</v>
      </c>
      <c r="R21" s="251">
        <v>0</v>
      </c>
      <c r="S21" s="251">
        <v>0</v>
      </c>
      <c r="T21" s="251">
        <v>0</v>
      </c>
      <c r="U21" s="251">
        <v>0</v>
      </c>
      <c r="W21" s="249"/>
    </row>
    <row r="22" spans="2:23" ht="15" customHeight="1">
      <c r="B22" s="225" t="s">
        <v>345</v>
      </c>
      <c r="C22" s="92"/>
      <c r="D22" s="250">
        <f t="shared" si="1"/>
        <v>2</v>
      </c>
      <c r="E22" s="251">
        <f t="shared" si="1"/>
        <v>457</v>
      </c>
      <c r="F22" s="251">
        <v>0</v>
      </c>
      <c r="G22" s="251">
        <v>0</v>
      </c>
      <c r="H22" s="251">
        <v>0</v>
      </c>
      <c r="I22" s="251">
        <v>0</v>
      </c>
      <c r="J22" s="251">
        <v>1</v>
      </c>
      <c r="K22" s="251">
        <v>173</v>
      </c>
      <c r="L22" s="251">
        <v>1</v>
      </c>
      <c r="M22" s="251">
        <v>284</v>
      </c>
      <c r="N22" s="251">
        <v>0</v>
      </c>
      <c r="O22" s="251">
        <v>0</v>
      </c>
      <c r="P22" s="251">
        <v>0</v>
      </c>
      <c r="Q22" s="251">
        <v>0</v>
      </c>
      <c r="R22" s="251">
        <v>0</v>
      </c>
      <c r="S22" s="251">
        <v>0</v>
      </c>
      <c r="T22" s="251">
        <v>0</v>
      </c>
      <c r="U22" s="251">
        <v>0</v>
      </c>
      <c r="W22" s="249"/>
    </row>
    <row r="23" spans="2:23" ht="15" customHeight="1">
      <c r="B23" s="225" t="s">
        <v>346</v>
      </c>
      <c r="C23" s="92"/>
      <c r="D23" s="250">
        <f t="shared" si="1"/>
        <v>37</v>
      </c>
      <c r="E23" s="251">
        <f t="shared" si="1"/>
        <v>3553</v>
      </c>
      <c r="F23" s="251">
        <v>8</v>
      </c>
      <c r="G23" s="251">
        <v>65</v>
      </c>
      <c r="H23" s="251">
        <v>7</v>
      </c>
      <c r="I23" s="251">
        <v>359</v>
      </c>
      <c r="J23" s="251">
        <v>14</v>
      </c>
      <c r="K23" s="251">
        <v>1496</v>
      </c>
      <c r="L23" s="251">
        <v>2</v>
      </c>
      <c r="M23" s="251">
        <v>622</v>
      </c>
      <c r="N23" s="251">
        <v>2</v>
      </c>
      <c r="O23" s="251">
        <v>491</v>
      </c>
      <c r="P23" s="251">
        <v>3</v>
      </c>
      <c r="Q23" s="251">
        <v>427</v>
      </c>
      <c r="R23" s="251">
        <v>1</v>
      </c>
      <c r="S23" s="251">
        <v>93</v>
      </c>
      <c r="T23" s="251">
        <v>0</v>
      </c>
      <c r="U23" s="251">
        <v>0</v>
      </c>
      <c r="W23" s="249"/>
    </row>
    <row r="24" spans="2:23" ht="15" customHeight="1">
      <c r="B24" s="225" t="s">
        <v>298</v>
      </c>
      <c r="C24" s="92"/>
      <c r="D24" s="250">
        <f t="shared" si="1"/>
        <v>3</v>
      </c>
      <c r="E24" s="251">
        <f t="shared" si="1"/>
        <v>55</v>
      </c>
      <c r="F24" s="251">
        <v>1</v>
      </c>
      <c r="G24" s="251">
        <v>5</v>
      </c>
      <c r="H24" s="251">
        <v>2</v>
      </c>
      <c r="I24" s="251">
        <v>50</v>
      </c>
      <c r="J24" s="251">
        <v>0</v>
      </c>
      <c r="K24" s="251">
        <v>0</v>
      </c>
      <c r="L24" s="251">
        <v>0</v>
      </c>
      <c r="M24" s="251">
        <v>0</v>
      </c>
      <c r="N24" s="251">
        <v>0</v>
      </c>
      <c r="O24" s="251">
        <v>0</v>
      </c>
      <c r="P24" s="251">
        <v>0</v>
      </c>
      <c r="Q24" s="251">
        <v>0</v>
      </c>
      <c r="R24" s="251">
        <v>0</v>
      </c>
      <c r="S24" s="251">
        <v>0</v>
      </c>
      <c r="T24" s="251">
        <v>0</v>
      </c>
      <c r="U24" s="251">
        <v>0</v>
      </c>
      <c r="W24" s="249"/>
    </row>
    <row r="25" spans="2:23" ht="15" customHeight="1">
      <c r="B25" s="225" t="s">
        <v>347</v>
      </c>
      <c r="C25" s="92"/>
      <c r="D25" s="250">
        <f t="shared" si="1"/>
        <v>2</v>
      </c>
      <c r="E25" s="251">
        <f t="shared" si="1"/>
        <v>206</v>
      </c>
      <c r="F25" s="251">
        <v>0</v>
      </c>
      <c r="G25" s="251">
        <v>0</v>
      </c>
      <c r="H25" s="251">
        <v>1</v>
      </c>
      <c r="I25" s="251">
        <v>51</v>
      </c>
      <c r="J25" s="251">
        <v>0</v>
      </c>
      <c r="K25" s="251">
        <v>0</v>
      </c>
      <c r="L25" s="251">
        <v>1</v>
      </c>
      <c r="M25" s="251">
        <v>155</v>
      </c>
      <c r="N25" s="251">
        <v>0</v>
      </c>
      <c r="O25" s="251">
        <v>0</v>
      </c>
      <c r="P25" s="251">
        <v>0</v>
      </c>
      <c r="Q25" s="251">
        <v>0</v>
      </c>
      <c r="R25" s="251">
        <v>0</v>
      </c>
      <c r="S25" s="251">
        <v>0</v>
      </c>
      <c r="T25" s="251">
        <v>0</v>
      </c>
      <c r="U25" s="251">
        <v>0</v>
      </c>
      <c r="W25" s="249"/>
    </row>
    <row r="26" spans="2:23" ht="15" customHeight="1">
      <c r="B26" s="225" t="s">
        <v>348</v>
      </c>
      <c r="C26" s="92"/>
      <c r="D26" s="250">
        <f t="shared" si="1"/>
        <v>16</v>
      </c>
      <c r="E26" s="251">
        <f t="shared" si="1"/>
        <v>2415</v>
      </c>
      <c r="F26" s="251">
        <v>2</v>
      </c>
      <c r="G26" s="251">
        <v>16</v>
      </c>
      <c r="H26" s="251">
        <v>3</v>
      </c>
      <c r="I26" s="251">
        <v>201</v>
      </c>
      <c r="J26" s="251">
        <v>6</v>
      </c>
      <c r="K26" s="251">
        <v>857</v>
      </c>
      <c r="L26" s="251">
        <v>1</v>
      </c>
      <c r="M26" s="251">
        <v>292</v>
      </c>
      <c r="N26" s="251">
        <v>2</v>
      </c>
      <c r="O26" s="251">
        <v>796</v>
      </c>
      <c r="P26" s="251">
        <v>2</v>
      </c>
      <c r="Q26" s="251">
        <v>253</v>
      </c>
      <c r="R26" s="251">
        <v>0</v>
      </c>
      <c r="S26" s="251">
        <v>0</v>
      </c>
      <c r="T26" s="251">
        <v>0</v>
      </c>
      <c r="U26" s="251">
        <v>0</v>
      </c>
      <c r="W26" s="249"/>
    </row>
    <row r="27" spans="2:23" ht="15" customHeight="1">
      <c r="B27" s="225" t="s">
        <v>349</v>
      </c>
      <c r="C27" s="92"/>
      <c r="D27" s="250">
        <f t="shared" si="1"/>
        <v>26</v>
      </c>
      <c r="E27" s="251">
        <f t="shared" si="1"/>
        <v>4464</v>
      </c>
      <c r="F27" s="251">
        <v>4</v>
      </c>
      <c r="G27" s="251">
        <v>46</v>
      </c>
      <c r="H27" s="251">
        <v>4</v>
      </c>
      <c r="I27" s="251">
        <v>167</v>
      </c>
      <c r="J27" s="251">
        <v>9</v>
      </c>
      <c r="K27" s="251">
        <v>966</v>
      </c>
      <c r="L27" s="251">
        <v>1</v>
      </c>
      <c r="M27" s="251">
        <v>217</v>
      </c>
      <c r="N27" s="251">
        <v>4</v>
      </c>
      <c r="O27" s="251">
        <v>1631</v>
      </c>
      <c r="P27" s="251">
        <v>4</v>
      </c>
      <c r="Q27" s="251">
        <v>1437</v>
      </c>
      <c r="R27" s="251">
        <v>0</v>
      </c>
      <c r="S27" s="251">
        <v>0</v>
      </c>
      <c r="T27" s="251">
        <v>0</v>
      </c>
      <c r="U27" s="251">
        <v>0</v>
      </c>
      <c r="W27" s="249"/>
    </row>
    <row r="28" spans="2:23" ht="15" customHeight="1">
      <c r="B28" s="225" t="s">
        <v>350</v>
      </c>
      <c r="C28" s="92"/>
      <c r="D28" s="250">
        <f t="shared" si="1"/>
        <v>20</v>
      </c>
      <c r="E28" s="251">
        <f t="shared" si="1"/>
        <v>5276</v>
      </c>
      <c r="F28" s="251">
        <v>1</v>
      </c>
      <c r="G28" s="251">
        <v>26</v>
      </c>
      <c r="H28" s="251">
        <v>4</v>
      </c>
      <c r="I28" s="251">
        <v>218</v>
      </c>
      <c r="J28" s="251">
        <v>7</v>
      </c>
      <c r="K28" s="251">
        <v>650</v>
      </c>
      <c r="L28" s="251">
        <v>4</v>
      </c>
      <c r="M28" s="251">
        <v>406</v>
      </c>
      <c r="N28" s="251">
        <v>1</v>
      </c>
      <c r="O28" s="251">
        <v>220</v>
      </c>
      <c r="P28" s="251">
        <v>3</v>
      </c>
      <c r="Q28" s="251">
        <v>3756</v>
      </c>
      <c r="R28" s="251">
        <v>0</v>
      </c>
      <c r="S28" s="251">
        <v>0</v>
      </c>
      <c r="T28" s="251">
        <v>0</v>
      </c>
      <c r="U28" s="251">
        <v>0</v>
      </c>
      <c r="W28" s="249"/>
    </row>
    <row r="29" spans="2:23" ht="15" customHeight="1">
      <c r="B29" s="225" t="s">
        <v>351</v>
      </c>
      <c r="C29" s="92"/>
      <c r="D29" s="250">
        <f t="shared" si="1"/>
        <v>26</v>
      </c>
      <c r="E29" s="251">
        <f t="shared" si="1"/>
        <v>11240</v>
      </c>
      <c r="F29" s="251">
        <v>0</v>
      </c>
      <c r="G29" s="251">
        <v>0</v>
      </c>
      <c r="H29" s="251">
        <v>6</v>
      </c>
      <c r="I29" s="251">
        <v>273</v>
      </c>
      <c r="J29" s="251">
        <v>8</v>
      </c>
      <c r="K29" s="251">
        <v>1020</v>
      </c>
      <c r="L29" s="251">
        <v>4</v>
      </c>
      <c r="M29" s="251">
        <v>857</v>
      </c>
      <c r="N29" s="251">
        <v>3</v>
      </c>
      <c r="O29" s="251">
        <v>1371</v>
      </c>
      <c r="P29" s="251">
        <v>5</v>
      </c>
      <c r="Q29" s="251">
        <v>7719</v>
      </c>
      <c r="R29" s="251">
        <v>0</v>
      </c>
      <c r="S29" s="251">
        <v>0</v>
      </c>
      <c r="T29" s="251">
        <v>0</v>
      </c>
      <c r="U29" s="251">
        <v>0</v>
      </c>
      <c r="W29" s="249"/>
    </row>
    <row r="30" spans="2:23" ht="15" customHeight="1">
      <c r="B30" s="225" t="s">
        <v>352</v>
      </c>
      <c r="C30" s="92"/>
      <c r="D30" s="250">
        <f t="shared" si="1"/>
        <v>7</v>
      </c>
      <c r="E30" s="251">
        <f t="shared" si="1"/>
        <v>756</v>
      </c>
      <c r="F30" s="251">
        <v>0</v>
      </c>
      <c r="G30" s="251">
        <v>0</v>
      </c>
      <c r="H30" s="251">
        <v>3</v>
      </c>
      <c r="I30" s="251">
        <v>105</v>
      </c>
      <c r="J30" s="251">
        <v>2</v>
      </c>
      <c r="K30" s="251">
        <v>149</v>
      </c>
      <c r="L30" s="251">
        <v>0</v>
      </c>
      <c r="M30" s="251">
        <v>0</v>
      </c>
      <c r="N30" s="251">
        <v>0</v>
      </c>
      <c r="O30" s="251">
        <v>0</v>
      </c>
      <c r="P30" s="251">
        <v>2</v>
      </c>
      <c r="Q30" s="251">
        <v>502</v>
      </c>
      <c r="R30" s="251">
        <v>0</v>
      </c>
      <c r="S30" s="251">
        <v>0</v>
      </c>
      <c r="T30" s="251">
        <v>0</v>
      </c>
      <c r="U30" s="251">
        <v>0</v>
      </c>
      <c r="W30" s="249"/>
    </row>
    <row r="31" spans="2:23" ht="15" customHeight="1">
      <c r="B31" s="225" t="s">
        <v>353</v>
      </c>
      <c r="C31" s="92"/>
      <c r="D31" s="250">
        <f t="shared" si="1"/>
        <v>3</v>
      </c>
      <c r="E31" s="251">
        <f t="shared" si="1"/>
        <v>258</v>
      </c>
      <c r="F31" s="251">
        <v>0</v>
      </c>
      <c r="G31" s="251">
        <v>0</v>
      </c>
      <c r="H31" s="251">
        <v>1</v>
      </c>
      <c r="I31" s="251">
        <v>35</v>
      </c>
      <c r="J31" s="251">
        <v>2</v>
      </c>
      <c r="K31" s="251">
        <v>223</v>
      </c>
      <c r="L31" s="251">
        <v>0</v>
      </c>
      <c r="M31" s="251">
        <v>0</v>
      </c>
      <c r="N31" s="251">
        <v>0</v>
      </c>
      <c r="O31" s="251">
        <v>0</v>
      </c>
      <c r="P31" s="251">
        <v>0</v>
      </c>
      <c r="Q31" s="251">
        <v>0</v>
      </c>
      <c r="R31" s="251">
        <v>0</v>
      </c>
      <c r="S31" s="251">
        <v>0</v>
      </c>
      <c r="T31" s="251">
        <v>0</v>
      </c>
      <c r="U31" s="251">
        <v>0</v>
      </c>
      <c r="W31" s="249"/>
    </row>
    <row r="32" spans="2:23" ht="15" customHeight="1">
      <c r="B32" s="225" t="s">
        <v>354</v>
      </c>
      <c r="C32" s="92"/>
      <c r="D32" s="250">
        <f t="shared" si="1"/>
        <v>4</v>
      </c>
      <c r="E32" s="251">
        <f t="shared" si="1"/>
        <v>2300</v>
      </c>
      <c r="F32" s="251">
        <v>1</v>
      </c>
      <c r="G32" s="251">
        <v>6</v>
      </c>
      <c r="H32" s="251">
        <v>0</v>
      </c>
      <c r="I32" s="251">
        <v>0</v>
      </c>
      <c r="J32" s="251">
        <v>0</v>
      </c>
      <c r="K32" s="251">
        <v>0</v>
      </c>
      <c r="L32" s="251">
        <v>0</v>
      </c>
      <c r="M32" s="251">
        <v>0</v>
      </c>
      <c r="N32" s="251">
        <v>0</v>
      </c>
      <c r="O32" s="251">
        <v>0</v>
      </c>
      <c r="P32" s="251">
        <v>3</v>
      </c>
      <c r="Q32" s="251">
        <v>2294</v>
      </c>
      <c r="R32" s="251">
        <v>0</v>
      </c>
      <c r="S32" s="251">
        <v>0</v>
      </c>
      <c r="T32" s="251">
        <v>0</v>
      </c>
      <c r="U32" s="251">
        <v>0</v>
      </c>
      <c r="W32" s="249"/>
    </row>
    <row r="33" spans="2:23" ht="15" customHeight="1">
      <c r="B33" s="225" t="s">
        <v>355</v>
      </c>
      <c r="C33" s="92"/>
      <c r="D33" s="250">
        <f t="shared" si="1"/>
        <v>3</v>
      </c>
      <c r="E33" s="251">
        <f t="shared" si="1"/>
        <v>304</v>
      </c>
      <c r="F33" s="251">
        <v>1</v>
      </c>
      <c r="G33" s="251">
        <v>29</v>
      </c>
      <c r="H33" s="251">
        <v>1</v>
      </c>
      <c r="I33" s="251">
        <v>36</v>
      </c>
      <c r="J33" s="251">
        <v>0</v>
      </c>
      <c r="K33" s="251">
        <v>0</v>
      </c>
      <c r="L33" s="251">
        <v>1</v>
      </c>
      <c r="M33" s="251">
        <v>239</v>
      </c>
      <c r="N33" s="251">
        <v>0</v>
      </c>
      <c r="O33" s="251">
        <v>0</v>
      </c>
      <c r="P33" s="251">
        <v>0</v>
      </c>
      <c r="Q33" s="251">
        <v>0</v>
      </c>
      <c r="R33" s="251">
        <v>0</v>
      </c>
      <c r="S33" s="251">
        <v>0</v>
      </c>
      <c r="T33" s="251">
        <v>0</v>
      </c>
      <c r="U33" s="251">
        <v>0</v>
      </c>
      <c r="W33" s="249"/>
    </row>
    <row r="34" spans="2:23" ht="15" customHeight="1">
      <c r="B34" s="225" t="s">
        <v>356</v>
      </c>
      <c r="C34" s="92"/>
      <c r="D34" s="250">
        <f t="shared" si="1"/>
        <v>7</v>
      </c>
      <c r="E34" s="251">
        <f t="shared" si="1"/>
        <v>309</v>
      </c>
      <c r="F34" s="251">
        <v>0</v>
      </c>
      <c r="G34" s="251">
        <v>0</v>
      </c>
      <c r="H34" s="251">
        <v>0</v>
      </c>
      <c r="I34" s="251">
        <v>0</v>
      </c>
      <c r="J34" s="251">
        <v>0</v>
      </c>
      <c r="K34" s="251">
        <v>0</v>
      </c>
      <c r="L34" s="251">
        <v>0</v>
      </c>
      <c r="M34" s="251">
        <v>0</v>
      </c>
      <c r="N34" s="251">
        <v>0</v>
      </c>
      <c r="O34" s="251">
        <v>0</v>
      </c>
      <c r="P34" s="251">
        <v>0</v>
      </c>
      <c r="Q34" s="251">
        <v>0</v>
      </c>
      <c r="R34" s="251">
        <v>0</v>
      </c>
      <c r="S34" s="251">
        <v>0</v>
      </c>
      <c r="T34" s="251">
        <v>7</v>
      </c>
      <c r="U34" s="251">
        <v>309</v>
      </c>
      <c r="W34" s="249"/>
    </row>
    <row r="35" spans="2:23" ht="15" customHeight="1">
      <c r="B35" s="225" t="s">
        <v>357</v>
      </c>
      <c r="C35" s="92"/>
      <c r="D35" s="250">
        <f t="shared" si="1"/>
        <v>29</v>
      </c>
      <c r="E35" s="251">
        <f t="shared" si="1"/>
        <v>1536</v>
      </c>
      <c r="F35" s="251">
        <v>1</v>
      </c>
      <c r="G35" s="251">
        <v>10</v>
      </c>
      <c r="H35" s="251">
        <v>1</v>
      </c>
      <c r="I35" s="251">
        <v>46</v>
      </c>
      <c r="J35" s="251">
        <v>0</v>
      </c>
      <c r="K35" s="251">
        <v>0</v>
      </c>
      <c r="L35" s="251">
        <v>0</v>
      </c>
      <c r="M35" s="251">
        <v>0</v>
      </c>
      <c r="N35" s="251">
        <v>0</v>
      </c>
      <c r="O35" s="251">
        <v>0</v>
      </c>
      <c r="P35" s="251">
        <v>27</v>
      </c>
      <c r="Q35" s="251">
        <v>1480</v>
      </c>
      <c r="R35" s="251">
        <v>0</v>
      </c>
      <c r="S35" s="251">
        <v>0</v>
      </c>
      <c r="T35" s="251">
        <v>0</v>
      </c>
      <c r="U35" s="251">
        <v>0</v>
      </c>
      <c r="W35" s="249"/>
    </row>
    <row r="36" spans="2:23" ht="15" customHeight="1">
      <c r="B36" s="225" t="s">
        <v>358</v>
      </c>
      <c r="C36" s="92"/>
      <c r="D36" s="250">
        <f t="shared" si="1"/>
        <v>30</v>
      </c>
      <c r="E36" s="251">
        <f t="shared" si="1"/>
        <v>3841</v>
      </c>
      <c r="F36" s="251">
        <v>3</v>
      </c>
      <c r="G36" s="251">
        <v>31</v>
      </c>
      <c r="H36" s="251">
        <v>11</v>
      </c>
      <c r="I36" s="251">
        <v>468</v>
      </c>
      <c r="J36" s="251">
        <v>8</v>
      </c>
      <c r="K36" s="251">
        <v>1208</v>
      </c>
      <c r="L36" s="251">
        <v>3</v>
      </c>
      <c r="M36" s="251">
        <v>658</v>
      </c>
      <c r="N36" s="251">
        <v>3</v>
      </c>
      <c r="O36" s="251">
        <v>1336</v>
      </c>
      <c r="P36" s="251">
        <v>1</v>
      </c>
      <c r="Q36" s="251">
        <v>15</v>
      </c>
      <c r="R36" s="251">
        <v>0</v>
      </c>
      <c r="S36" s="251">
        <v>0</v>
      </c>
      <c r="T36" s="251">
        <v>1</v>
      </c>
      <c r="U36" s="251">
        <v>125</v>
      </c>
      <c r="W36" s="249"/>
    </row>
    <row r="37" spans="2:23" ht="15" customHeight="1">
      <c r="B37" s="225" t="s">
        <v>359</v>
      </c>
      <c r="C37" s="92"/>
      <c r="D37" s="250">
        <f t="shared" si="1"/>
        <v>38</v>
      </c>
      <c r="E37" s="251">
        <f t="shared" si="1"/>
        <v>12323</v>
      </c>
      <c r="F37" s="251">
        <v>6</v>
      </c>
      <c r="G37" s="251">
        <v>111</v>
      </c>
      <c r="H37" s="251">
        <v>14</v>
      </c>
      <c r="I37" s="251">
        <v>432</v>
      </c>
      <c r="J37" s="251">
        <v>5</v>
      </c>
      <c r="K37" s="251">
        <v>563</v>
      </c>
      <c r="L37" s="251">
        <v>4</v>
      </c>
      <c r="M37" s="251">
        <v>1096</v>
      </c>
      <c r="N37" s="251">
        <v>1</v>
      </c>
      <c r="O37" s="251">
        <v>74</v>
      </c>
      <c r="P37" s="251">
        <v>7</v>
      </c>
      <c r="Q37" s="251">
        <v>10044</v>
      </c>
      <c r="R37" s="251">
        <v>1</v>
      </c>
      <c r="S37" s="251">
        <v>3</v>
      </c>
      <c r="T37" s="251">
        <v>0</v>
      </c>
      <c r="U37" s="251">
        <v>0</v>
      </c>
      <c r="W37" s="249"/>
    </row>
    <row r="38" spans="2:23" ht="15" customHeight="1">
      <c r="B38" s="225" t="s">
        <v>360</v>
      </c>
      <c r="C38" s="92"/>
      <c r="D38" s="250">
        <f t="shared" si="1"/>
        <v>2</v>
      </c>
      <c r="E38" s="251">
        <f t="shared" si="1"/>
        <v>185</v>
      </c>
      <c r="F38" s="251">
        <v>0</v>
      </c>
      <c r="G38" s="251">
        <v>0</v>
      </c>
      <c r="H38" s="251">
        <v>1</v>
      </c>
      <c r="I38" s="251">
        <v>42</v>
      </c>
      <c r="J38" s="251">
        <v>0</v>
      </c>
      <c r="K38" s="251">
        <v>0</v>
      </c>
      <c r="L38" s="251">
        <v>0</v>
      </c>
      <c r="M38" s="251">
        <v>0</v>
      </c>
      <c r="N38" s="251">
        <v>0</v>
      </c>
      <c r="O38" s="251">
        <v>0</v>
      </c>
      <c r="P38" s="251">
        <v>0</v>
      </c>
      <c r="Q38" s="251">
        <v>0</v>
      </c>
      <c r="R38" s="251">
        <v>1</v>
      </c>
      <c r="S38" s="251">
        <v>143</v>
      </c>
      <c r="T38" s="251">
        <v>0</v>
      </c>
      <c r="U38" s="251">
        <v>0</v>
      </c>
      <c r="W38" s="249"/>
    </row>
    <row r="39" spans="2:23" ht="15" customHeight="1">
      <c r="B39" s="252" t="s">
        <v>361</v>
      </c>
      <c r="C39" s="92"/>
      <c r="D39" s="250">
        <f t="shared" si="1"/>
        <v>26</v>
      </c>
      <c r="E39" s="251">
        <f t="shared" si="1"/>
        <v>5126</v>
      </c>
      <c r="F39" s="251">
        <v>1</v>
      </c>
      <c r="G39" s="251">
        <v>11</v>
      </c>
      <c r="H39" s="251">
        <v>0</v>
      </c>
      <c r="I39" s="251">
        <v>0</v>
      </c>
      <c r="J39" s="251">
        <v>0</v>
      </c>
      <c r="K39" s="251">
        <v>0</v>
      </c>
      <c r="L39" s="251">
        <v>1</v>
      </c>
      <c r="M39" s="251">
        <v>396</v>
      </c>
      <c r="N39" s="251">
        <v>2</v>
      </c>
      <c r="O39" s="251">
        <v>873</v>
      </c>
      <c r="P39" s="251">
        <v>1</v>
      </c>
      <c r="Q39" s="251">
        <v>254</v>
      </c>
      <c r="R39" s="251">
        <v>1</v>
      </c>
      <c r="S39" s="251">
        <v>36</v>
      </c>
      <c r="T39" s="251">
        <v>20</v>
      </c>
      <c r="U39" s="251">
        <v>3556</v>
      </c>
      <c r="W39" s="249"/>
    </row>
    <row r="40" spans="2:23" ht="15" customHeight="1">
      <c r="B40" s="252" t="s">
        <v>362</v>
      </c>
      <c r="C40" s="92"/>
      <c r="D40" s="250">
        <f t="shared" si="1"/>
        <v>62</v>
      </c>
      <c r="E40" s="251">
        <f t="shared" si="1"/>
        <v>11946</v>
      </c>
      <c r="F40" s="251">
        <v>3</v>
      </c>
      <c r="G40" s="251">
        <v>38</v>
      </c>
      <c r="H40" s="251">
        <v>6</v>
      </c>
      <c r="I40" s="251">
        <v>221</v>
      </c>
      <c r="J40" s="251">
        <v>17</v>
      </c>
      <c r="K40" s="251">
        <v>1762</v>
      </c>
      <c r="L40" s="251">
        <v>8</v>
      </c>
      <c r="M40" s="251">
        <v>1295</v>
      </c>
      <c r="N40" s="251">
        <v>2</v>
      </c>
      <c r="O40" s="251">
        <v>1110</v>
      </c>
      <c r="P40" s="251">
        <v>26</v>
      </c>
      <c r="Q40" s="251">
        <v>7520</v>
      </c>
      <c r="R40" s="251">
        <v>0</v>
      </c>
      <c r="S40" s="251">
        <v>0</v>
      </c>
      <c r="T40" s="251">
        <v>0</v>
      </c>
      <c r="U40" s="251">
        <v>0</v>
      </c>
      <c r="W40" s="249"/>
    </row>
    <row r="41" spans="2:23" ht="15" customHeight="1">
      <c r="B41" s="225" t="s">
        <v>363</v>
      </c>
      <c r="C41" s="92"/>
      <c r="D41" s="250">
        <f t="shared" si="1"/>
        <v>27</v>
      </c>
      <c r="E41" s="251">
        <f t="shared" si="1"/>
        <v>9405</v>
      </c>
      <c r="F41" s="251">
        <v>0</v>
      </c>
      <c r="G41" s="251">
        <v>0</v>
      </c>
      <c r="H41" s="251">
        <v>1</v>
      </c>
      <c r="I41" s="251">
        <v>60</v>
      </c>
      <c r="J41" s="251">
        <v>2</v>
      </c>
      <c r="K41" s="251">
        <v>176</v>
      </c>
      <c r="L41" s="251">
        <v>0</v>
      </c>
      <c r="M41" s="251">
        <v>0</v>
      </c>
      <c r="N41" s="251">
        <v>2</v>
      </c>
      <c r="O41" s="251">
        <v>646</v>
      </c>
      <c r="P41" s="251">
        <v>21</v>
      </c>
      <c r="Q41" s="251">
        <v>8259</v>
      </c>
      <c r="R41" s="251">
        <v>0</v>
      </c>
      <c r="S41" s="251">
        <v>0</v>
      </c>
      <c r="T41" s="251">
        <v>1</v>
      </c>
      <c r="U41" s="251">
        <v>264</v>
      </c>
      <c r="W41" s="249"/>
    </row>
    <row r="42" spans="2:23" ht="15" customHeight="1">
      <c r="B42" s="225" t="s">
        <v>53</v>
      </c>
      <c r="C42" s="92"/>
      <c r="D42" s="250">
        <f t="shared" si="1"/>
        <v>3</v>
      </c>
      <c r="E42" s="251">
        <f t="shared" si="1"/>
        <v>39</v>
      </c>
      <c r="F42" s="251">
        <v>1</v>
      </c>
      <c r="G42" s="251">
        <v>5</v>
      </c>
      <c r="H42" s="251">
        <v>2</v>
      </c>
      <c r="I42" s="251">
        <v>34</v>
      </c>
      <c r="J42" s="251">
        <v>0</v>
      </c>
      <c r="K42" s="251">
        <v>0</v>
      </c>
      <c r="L42" s="251">
        <v>0</v>
      </c>
      <c r="M42" s="251">
        <v>0</v>
      </c>
      <c r="N42" s="251">
        <v>0</v>
      </c>
      <c r="O42" s="251">
        <v>0</v>
      </c>
      <c r="P42" s="251">
        <v>0</v>
      </c>
      <c r="Q42" s="251">
        <v>0</v>
      </c>
      <c r="R42" s="251">
        <v>0</v>
      </c>
      <c r="S42" s="251">
        <v>0</v>
      </c>
      <c r="T42" s="251">
        <v>0</v>
      </c>
      <c r="U42" s="251">
        <v>0</v>
      </c>
      <c r="W42" s="249"/>
    </row>
    <row r="43" spans="2:23" ht="15" customHeight="1">
      <c r="B43" s="253" t="s">
        <v>364</v>
      </c>
      <c r="C43" s="92"/>
      <c r="D43" s="250">
        <f t="shared" si="1"/>
        <v>5</v>
      </c>
      <c r="E43" s="251">
        <f t="shared" si="1"/>
        <v>643</v>
      </c>
      <c r="F43" s="251">
        <v>0</v>
      </c>
      <c r="G43" s="251">
        <v>0</v>
      </c>
      <c r="H43" s="251">
        <v>0</v>
      </c>
      <c r="I43" s="251">
        <v>0</v>
      </c>
      <c r="J43" s="251">
        <v>3</v>
      </c>
      <c r="K43" s="251">
        <v>204</v>
      </c>
      <c r="L43" s="251">
        <v>1</v>
      </c>
      <c r="M43" s="251">
        <v>267</v>
      </c>
      <c r="N43" s="251">
        <v>0</v>
      </c>
      <c r="O43" s="251">
        <v>0</v>
      </c>
      <c r="P43" s="251">
        <v>1</v>
      </c>
      <c r="Q43" s="251">
        <v>172</v>
      </c>
      <c r="R43" s="251">
        <v>0</v>
      </c>
      <c r="S43" s="251">
        <v>0</v>
      </c>
      <c r="T43" s="251">
        <v>0</v>
      </c>
      <c r="U43" s="251">
        <v>0</v>
      </c>
      <c r="W43" s="249"/>
    </row>
    <row r="44" spans="2:23" ht="15" customHeight="1">
      <c r="B44" s="225" t="s">
        <v>365</v>
      </c>
      <c r="C44" s="92"/>
      <c r="D44" s="250">
        <f t="shared" si="1"/>
        <v>1</v>
      </c>
      <c r="E44" s="251">
        <f t="shared" si="1"/>
        <v>53</v>
      </c>
      <c r="F44" s="251">
        <v>0</v>
      </c>
      <c r="G44" s="251">
        <v>0</v>
      </c>
      <c r="H44" s="251">
        <v>0</v>
      </c>
      <c r="I44" s="251">
        <v>0</v>
      </c>
      <c r="J44" s="251">
        <v>0</v>
      </c>
      <c r="K44" s="251">
        <v>0</v>
      </c>
      <c r="L44" s="251">
        <v>0</v>
      </c>
      <c r="M44" s="251">
        <v>0</v>
      </c>
      <c r="N44" s="251">
        <v>0</v>
      </c>
      <c r="O44" s="251">
        <v>0</v>
      </c>
      <c r="P44" s="251">
        <v>1</v>
      </c>
      <c r="Q44" s="251">
        <v>53</v>
      </c>
      <c r="R44" s="251">
        <v>0</v>
      </c>
      <c r="S44" s="251">
        <v>0</v>
      </c>
      <c r="T44" s="251">
        <v>0</v>
      </c>
      <c r="U44" s="251">
        <v>0</v>
      </c>
      <c r="W44" s="249"/>
    </row>
    <row r="45" spans="2:23" ht="15" customHeight="1">
      <c r="B45" s="225" t="s">
        <v>366</v>
      </c>
      <c r="C45" s="92"/>
      <c r="D45" s="250">
        <f t="shared" si="1"/>
        <v>5</v>
      </c>
      <c r="E45" s="251">
        <f t="shared" si="1"/>
        <v>1025</v>
      </c>
      <c r="F45" s="251">
        <v>1</v>
      </c>
      <c r="G45" s="251">
        <v>4</v>
      </c>
      <c r="H45" s="251">
        <v>0</v>
      </c>
      <c r="I45" s="251">
        <v>0</v>
      </c>
      <c r="J45" s="251">
        <v>2</v>
      </c>
      <c r="K45" s="251">
        <v>342</v>
      </c>
      <c r="L45" s="251">
        <v>0</v>
      </c>
      <c r="M45" s="251">
        <v>0</v>
      </c>
      <c r="N45" s="251">
        <v>2</v>
      </c>
      <c r="O45" s="251">
        <v>679</v>
      </c>
      <c r="P45" s="251">
        <v>0</v>
      </c>
      <c r="Q45" s="251">
        <v>0</v>
      </c>
      <c r="R45" s="251">
        <v>0</v>
      </c>
      <c r="S45" s="251">
        <v>0</v>
      </c>
      <c r="T45" s="251">
        <v>0</v>
      </c>
      <c r="U45" s="251">
        <v>0</v>
      </c>
      <c r="W45" s="249"/>
    </row>
    <row r="46" spans="2:23" ht="15" customHeight="1">
      <c r="B46" s="225" t="s">
        <v>367</v>
      </c>
      <c r="C46" s="92"/>
      <c r="D46" s="250">
        <f t="shared" si="1"/>
        <v>19</v>
      </c>
      <c r="E46" s="251">
        <f t="shared" si="1"/>
        <v>2990</v>
      </c>
      <c r="F46" s="251">
        <v>0</v>
      </c>
      <c r="G46" s="251">
        <v>0</v>
      </c>
      <c r="H46" s="251">
        <v>0</v>
      </c>
      <c r="I46" s="251">
        <v>0</v>
      </c>
      <c r="J46" s="251">
        <v>4</v>
      </c>
      <c r="K46" s="251">
        <v>611</v>
      </c>
      <c r="L46" s="251">
        <v>7</v>
      </c>
      <c r="M46" s="251">
        <v>1122</v>
      </c>
      <c r="N46" s="251">
        <v>1</v>
      </c>
      <c r="O46" s="251">
        <v>427</v>
      </c>
      <c r="P46" s="251">
        <v>2</v>
      </c>
      <c r="Q46" s="251">
        <v>466</v>
      </c>
      <c r="R46" s="251">
        <v>0</v>
      </c>
      <c r="S46" s="251">
        <v>0</v>
      </c>
      <c r="T46" s="251">
        <v>5</v>
      </c>
      <c r="U46" s="251">
        <v>364</v>
      </c>
      <c r="W46" s="249"/>
    </row>
    <row r="47" spans="2:23" ht="15" customHeight="1">
      <c r="B47" s="225" t="s">
        <v>368</v>
      </c>
      <c r="C47" s="92"/>
      <c r="D47" s="250">
        <f t="shared" si="1"/>
        <v>3</v>
      </c>
      <c r="E47" s="251">
        <f t="shared" si="1"/>
        <v>28</v>
      </c>
      <c r="F47" s="251">
        <v>2</v>
      </c>
      <c r="G47" s="251">
        <v>24</v>
      </c>
      <c r="H47" s="251">
        <v>0</v>
      </c>
      <c r="I47" s="251">
        <v>0</v>
      </c>
      <c r="J47" s="251">
        <v>0</v>
      </c>
      <c r="K47" s="251">
        <v>0</v>
      </c>
      <c r="L47" s="251">
        <v>0</v>
      </c>
      <c r="M47" s="251">
        <v>0</v>
      </c>
      <c r="N47" s="251">
        <v>0</v>
      </c>
      <c r="O47" s="251">
        <v>0</v>
      </c>
      <c r="P47" s="251">
        <v>0</v>
      </c>
      <c r="Q47" s="251">
        <v>0</v>
      </c>
      <c r="R47" s="251">
        <v>0</v>
      </c>
      <c r="S47" s="251">
        <v>0</v>
      </c>
      <c r="T47" s="251">
        <v>1</v>
      </c>
      <c r="U47" s="251">
        <v>4</v>
      </c>
      <c r="W47" s="249"/>
    </row>
    <row r="48" spans="2:23" ht="15" customHeight="1">
      <c r="B48" s="225" t="s">
        <v>369</v>
      </c>
      <c r="C48" s="92"/>
      <c r="D48" s="250">
        <f t="shared" si="1"/>
        <v>59</v>
      </c>
      <c r="E48" s="251">
        <f t="shared" si="1"/>
        <v>5054</v>
      </c>
      <c r="F48" s="251">
        <v>11</v>
      </c>
      <c r="G48" s="251">
        <v>139</v>
      </c>
      <c r="H48" s="251">
        <v>11</v>
      </c>
      <c r="I48" s="251">
        <v>213</v>
      </c>
      <c r="J48" s="251">
        <v>5</v>
      </c>
      <c r="K48" s="251">
        <v>310</v>
      </c>
      <c r="L48" s="251">
        <v>0</v>
      </c>
      <c r="M48" s="251">
        <v>0</v>
      </c>
      <c r="N48" s="251">
        <v>1</v>
      </c>
      <c r="O48" s="251">
        <v>12</v>
      </c>
      <c r="P48" s="251">
        <v>3</v>
      </c>
      <c r="Q48" s="251">
        <v>74</v>
      </c>
      <c r="R48" s="251">
        <v>0</v>
      </c>
      <c r="S48" s="251">
        <v>0</v>
      </c>
      <c r="T48" s="251">
        <v>28</v>
      </c>
      <c r="U48" s="251">
        <v>4306</v>
      </c>
      <c r="W48" s="249"/>
    </row>
    <row r="49" spans="2:23" ht="15" customHeight="1">
      <c r="B49" s="253" t="s">
        <v>370</v>
      </c>
      <c r="C49" s="92"/>
      <c r="D49" s="250">
        <f t="shared" si="1"/>
        <v>50</v>
      </c>
      <c r="E49" s="251">
        <f t="shared" si="1"/>
        <v>4122</v>
      </c>
      <c r="F49" s="251">
        <v>8</v>
      </c>
      <c r="G49" s="251">
        <v>151</v>
      </c>
      <c r="H49" s="251">
        <v>12</v>
      </c>
      <c r="I49" s="251">
        <v>418</v>
      </c>
      <c r="J49" s="251">
        <v>4</v>
      </c>
      <c r="K49" s="251">
        <v>378</v>
      </c>
      <c r="L49" s="251">
        <v>2</v>
      </c>
      <c r="M49" s="251">
        <v>503</v>
      </c>
      <c r="N49" s="251">
        <v>1</v>
      </c>
      <c r="O49" s="251">
        <v>9</v>
      </c>
      <c r="P49" s="251">
        <v>11</v>
      </c>
      <c r="Q49" s="251">
        <v>1010</v>
      </c>
      <c r="R49" s="251">
        <v>6</v>
      </c>
      <c r="S49" s="251">
        <v>329</v>
      </c>
      <c r="T49" s="251">
        <v>6</v>
      </c>
      <c r="U49" s="251">
        <v>1324</v>
      </c>
      <c r="W49" s="249"/>
    </row>
    <row r="50" spans="2:23" ht="15" customHeight="1">
      <c r="B50" s="225" t="s">
        <v>371</v>
      </c>
      <c r="C50" s="92"/>
      <c r="D50" s="250">
        <f t="shared" si="1"/>
        <v>22</v>
      </c>
      <c r="E50" s="251">
        <f t="shared" si="1"/>
        <v>1773</v>
      </c>
      <c r="F50" s="251">
        <v>0</v>
      </c>
      <c r="G50" s="251">
        <v>0</v>
      </c>
      <c r="H50" s="251">
        <v>0</v>
      </c>
      <c r="I50" s="251">
        <v>0</v>
      </c>
      <c r="J50" s="251">
        <v>0</v>
      </c>
      <c r="K50" s="251">
        <v>0</v>
      </c>
      <c r="L50" s="251">
        <v>0</v>
      </c>
      <c r="M50" s="251">
        <v>0</v>
      </c>
      <c r="N50" s="251">
        <v>0</v>
      </c>
      <c r="O50" s="251">
        <v>0</v>
      </c>
      <c r="P50" s="251">
        <v>0</v>
      </c>
      <c r="Q50" s="251">
        <v>0</v>
      </c>
      <c r="R50" s="251">
        <v>0</v>
      </c>
      <c r="S50" s="251">
        <v>0</v>
      </c>
      <c r="T50" s="251">
        <v>22</v>
      </c>
      <c r="U50" s="251">
        <v>1773</v>
      </c>
      <c r="W50" s="249"/>
    </row>
    <row r="51" spans="2:23" ht="15" customHeight="1">
      <c r="B51" s="225" t="s">
        <v>372</v>
      </c>
      <c r="C51" s="92"/>
      <c r="D51" s="250">
        <f t="shared" si="1"/>
        <v>46</v>
      </c>
      <c r="E51" s="251">
        <f t="shared" si="1"/>
        <v>19448</v>
      </c>
      <c r="F51" s="251">
        <v>0</v>
      </c>
      <c r="G51" s="251">
        <v>0</v>
      </c>
      <c r="H51" s="251">
        <v>0</v>
      </c>
      <c r="I51" s="251">
        <v>0</v>
      </c>
      <c r="J51" s="251">
        <v>0</v>
      </c>
      <c r="K51" s="251">
        <v>0</v>
      </c>
      <c r="L51" s="251">
        <v>0</v>
      </c>
      <c r="M51" s="251">
        <v>0</v>
      </c>
      <c r="N51" s="251">
        <v>0</v>
      </c>
      <c r="O51" s="251">
        <v>0</v>
      </c>
      <c r="P51" s="251">
        <v>0</v>
      </c>
      <c r="Q51" s="251">
        <v>0</v>
      </c>
      <c r="R51" s="251">
        <v>0</v>
      </c>
      <c r="S51" s="251">
        <v>0</v>
      </c>
      <c r="T51" s="251">
        <v>46</v>
      </c>
      <c r="U51" s="251">
        <v>19448</v>
      </c>
      <c r="W51" s="249"/>
    </row>
    <row r="52" spans="2:23" ht="15" customHeight="1">
      <c r="B52" s="225" t="s">
        <v>90</v>
      </c>
      <c r="C52" s="92"/>
      <c r="D52" s="250">
        <f t="shared" si="1"/>
        <v>8</v>
      </c>
      <c r="E52" s="251">
        <f t="shared" si="1"/>
        <v>323</v>
      </c>
      <c r="F52" s="251">
        <v>0</v>
      </c>
      <c r="G52" s="251">
        <v>0</v>
      </c>
      <c r="H52" s="251">
        <v>0</v>
      </c>
      <c r="I52" s="251">
        <v>0</v>
      </c>
      <c r="J52" s="251">
        <v>0</v>
      </c>
      <c r="K52" s="251">
        <v>0</v>
      </c>
      <c r="L52" s="251">
        <v>0</v>
      </c>
      <c r="M52" s="251">
        <v>0</v>
      </c>
      <c r="N52" s="251">
        <v>0</v>
      </c>
      <c r="O52" s="251">
        <v>0</v>
      </c>
      <c r="P52" s="251">
        <v>0</v>
      </c>
      <c r="Q52" s="251">
        <v>0</v>
      </c>
      <c r="R52" s="251">
        <v>8</v>
      </c>
      <c r="S52" s="251">
        <v>323</v>
      </c>
      <c r="T52" s="251">
        <v>0</v>
      </c>
      <c r="U52" s="251">
        <v>0</v>
      </c>
      <c r="W52" s="249"/>
    </row>
    <row r="53" spans="2:4" ht="9" customHeight="1" thickBot="1">
      <c r="B53" s="126"/>
      <c r="D53" s="31"/>
    </row>
    <row r="54" spans="1:21" ht="13.5" customHeight="1">
      <c r="A54" s="32" t="s">
        <v>373</v>
      </c>
      <c r="B54" s="254"/>
      <c r="C54" s="33"/>
      <c r="D54" s="33"/>
      <c r="E54" s="33"/>
      <c r="F54" s="33"/>
      <c r="G54" s="33"/>
      <c r="H54" s="33"/>
      <c r="I54" s="33"/>
      <c r="J54" s="33"/>
      <c r="K54" s="33"/>
      <c r="L54" s="33"/>
      <c r="M54" s="33"/>
      <c r="N54" s="33"/>
      <c r="O54" s="33"/>
      <c r="P54" s="33"/>
      <c r="Q54" s="33"/>
      <c r="R54" s="33"/>
      <c r="S54" s="33"/>
      <c r="T54" s="33"/>
      <c r="U54" s="33"/>
    </row>
  </sheetData>
  <sheetProtection/>
  <mergeCells count="10">
    <mergeCell ref="N4:O4"/>
    <mergeCell ref="P4:Q4"/>
    <mergeCell ref="R4:S4"/>
    <mergeCell ref="T4:U4"/>
    <mergeCell ref="A4:C5"/>
    <mergeCell ref="D4:E4"/>
    <mergeCell ref="F4:G4"/>
    <mergeCell ref="H4:I4"/>
    <mergeCell ref="J4:K4"/>
    <mergeCell ref="L4:M4"/>
  </mergeCell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dimension ref="A1:K60"/>
  <sheetViews>
    <sheetView zoomScalePageLayoutView="0" workbookViewId="0" topLeftCell="A1">
      <selection activeCell="J25" sqref="J25"/>
    </sheetView>
  </sheetViews>
  <sheetFormatPr defaultColWidth="9.00390625" defaultRowHeight="13.5"/>
  <cols>
    <col min="1" max="1" width="1.25" style="1" customWidth="1"/>
    <col min="2" max="2" width="13.875" style="1" customWidth="1"/>
    <col min="3" max="3" width="4.375" style="1" customWidth="1"/>
    <col min="4" max="4" width="1.25" style="1" customWidth="1"/>
    <col min="5" max="5" width="7.50390625" style="1" customWidth="1"/>
    <col min="6" max="6" width="9.875" style="1" customWidth="1"/>
    <col min="7" max="7" width="7.50390625" style="1" customWidth="1"/>
    <col min="8" max="8" width="10.125" style="1" customWidth="1"/>
    <col min="9" max="9" width="7.50390625" style="1" customWidth="1"/>
    <col min="10" max="11" width="9.875" style="1" customWidth="1"/>
    <col min="12" max="16384" width="9.00390625" style="1" customWidth="1"/>
  </cols>
  <sheetData>
    <row r="1" spans="6:11" ht="17.25">
      <c r="F1" s="3" t="s">
        <v>374</v>
      </c>
      <c r="H1" s="3"/>
      <c r="J1" s="3"/>
      <c r="K1" s="3"/>
    </row>
    <row r="2" ht="6.75" customHeight="1"/>
    <row r="3" spans="1:3" s="126" customFormat="1" ht="12" customHeight="1" thickBot="1">
      <c r="A3" s="4" t="s">
        <v>165</v>
      </c>
      <c r="B3" s="4"/>
      <c r="C3" s="4"/>
    </row>
    <row r="4" spans="1:11" ht="10.5" customHeight="1" thickTop="1">
      <c r="A4" s="36" t="s">
        <v>6</v>
      </c>
      <c r="B4" s="36"/>
      <c r="C4" s="36"/>
      <c r="D4" s="36"/>
      <c r="E4" s="39" t="s">
        <v>325</v>
      </c>
      <c r="F4" s="47"/>
      <c r="G4" s="255" t="s">
        <v>375</v>
      </c>
      <c r="H4" s="256"/>
      <c r="I4" s="39" t="s">
        <v>376</v>
      </c>
      <c r="J4" s="36"/>
      <c r="K4" s="36"/>
    </row>
    <row r="5" spans="1:11" ht="7.5" customHeight="1">
      <c r="A5" s="37"/>
      <c r="B5" s="37"/>
      <c r="C5" s="37"/>
      <c r="D5" s="37"/>
      <c r="E5" s="41"/>
      <c r="F5" s="89"/>
      <c r="G5" s="257"/>
      <c r="H5" s="195"/>
      <c r="I5" s="40"/>
      <c r="J5" s="37"/>
      <c r="K5" s="37"/>
    </row>
    <row r="6" spans="1:11" ht="13.5">
      <c r="A6" s="37"/>
      <c r="B6" s="37"/>
      <c r="C6" s="37"/>
      <c r="D6" s="37"/>
      <c r="E6" s="138" t="s">
        <v>199</v>
      </c>
      <c r="F6" s="138" t="s">
        <v>377</v>
      </c>
      <c r="G6" s="40" t="s">
        <v>199</v>
      </c>
      <c r="H6" s="40" t="s">
        <v>377</v>
      </c>
      <c r="I6" s="45" t="s">
        <v>199</v>
      </c>
      <c r="J6" s="48" t="s">
        <v>377</v>
      </c>
      <c r="K6" s="258"/>
    </row>
    <row r="7" spans="1:11" ht="13.5" customHeight="1">
      <c r="A7" s="38"/>
      <c r="B7" s="38"/>
      <c r="C7" s="38"/>
      <c r="D7" s="38"/>
      <c r="E7" s="46"/>
      <c r="F7" s="46"/>
      <c r="G7" s="41"/>
      <c r="H7" s="41"/>
      <c r="I7" s="259"/>
      <c r="J7" s="41"/>
      <c r="K7" s="260" t="s">
        <v>378</v>
      </c>
    </row>
    <row r="8" ht="4.5" customHeight="1">
      <c r="E8" s="15"/>
    </row>
    <row r="9" spans="2:11" ht="9.75" customHeight="1">
      <c r="B9" s="261" t="s">
        <v>379</v>
      </c>
      <c r="C9" s="75">
        <v>1998</v>
      </c>
      <c r="D9" s="262"/>
      <c r="E9" s="22">
        <v>5</v>
      </c>
      <c r="F9" s="23">
        <v>37</v>
      </c>
      <c r="G9" s="23">
        <v>5</v>
      </c>
      <c r="H9" s="23">
        <v>37</v>
      </c>
      <c r="I9" s="23" t="s">
        <v>0</v>
      </c>
      <c r="J9" s="23" t="s">
        <v>0</v>
      </c>
      <c r="K9" s="23" t="s">
        <v>0</v>
      </c>
    </row>
    <row r="10" spans="2:11" ht="9.75" customHeight="1">
      <c r="B10" s="261" t="s">
        <v>380</v>
      </c>
      <c r="C10" s="75">
        <v>1999</v>
      </c>
      <c r="D10" s="262"/>
      <c r="E10" s="22">
        <v>7</v>
      </c>
      <c r="F10" s="23">
        <v>55</v>
      </c>
      <c r="G10" s="23">
        <v>7</v>
      </c>
      <c r="H10" s="23">
        <v>55</v>
      </c>
      <c r="I10" s="23" t="s">
        <v>0</v>
      </c>
      <c r="J10" s="23" t="s">
        <v>0</v>
      </c>
      <c r="K10" s="23" t="s">
        <v>0</v>
      </c>
    </row>
    <row r="11" spans="2:11" ht="9.75" customHeight="1">
      <c r="B11" s="261" t="s">
        <v>381</v>
      </c>
      <c r="C11" s="75">
        <v>2000</v>
      </c>
      <c r="D11" s="262"/>
      <c r="E11" s="22">
        <v>9</v>
      </c>
      <c r="F11" s="23">
        <v>356</v>
      </c>
      <c r="G11" s="23">
        <v>7</v>
      </c>
      <c r="H11" s="23">
        <v>252</v>
      </c>
      <c r="I11" s="23">
        <v>2</v>
      </c>
      <c r="J11" s="23">
        <v>104</v>
      </c>
      <c r="K11" s="23">
        <v>35</v>
      </c>
    </row>
    <row r="12" spans="2:11" ht="9.75" customHeight="1">
      <c r="B12" s="261" t="s">
        <v>382</v>
      </c>
      <c r="C12" s="75">
        <v>2001</v>
      </c>
      <c r="D12" s="262"/>
      <c r="E12" s="22">
        <v>3</v>
      </c>
      <c r="F12" s="23">
        <v>31</v>
      </c>
      <c r="G12" s="23">
        <v>2</v>
      </c>
      <c r="H12" s="23">
        <v>11</v>
      </c>
      <c r="I12" s="23">
        <v>1</v>
      </c>
      <c r="J12" s="23">
        <v>20</v>
      </c>
      <c r="K12" s="23">
        <v>20</v>
      </c>
    </row>
    <row r="13" spans="2:11" s="16" customFormat="1" ht="9.75" customHeight="1">
      <c r="B13" s="263" t="s">
        <v>383</v>
      </c>
      <c r="C13" s="264">
        <v>2002</v>
      </c>
      <c r="E13" s="28">
        <v>4</v>
      </c>
      <c r="F13" s="29">
        <v>237</v>
      </c>
      <c r="G13" s="29">
        <v>3</v>
      </c>
      <c r="H13" s="29">
        <v>203</v>
      </c>
      <c r="I13" s="29">
        <v>1</v>
      </c>
      <c r="J13" s="29">
        <v>34</v>
      </c>
      <c r="K13" s="29">
        <v>3</v>
      </c>
    </row>
    <row r="14" spans="5:11" ht="9.75" customHeight="1">
      <c r="E14" s="22"/>
      <c r="F14" s="23"/>
      <c r="G14" s="23"/>
      <c r="H14" s="23"/>
      <c r="I14" s="23"/>
      <c r="J14" s="23"/>
      <c r="K14" s="23"/>
    </row>
    <row r="15" spans="2:11" ht="9.75" customHeight="1">
      <c r="B15" s="222" t="s">
        <v>44</v>
      </c>
      <c r="C15" s="222"/>
      <c r="E15" s="22" t="str">
        <f aca="true" t="shared" si="0" ref="E15:F31">+G15</f>
        <v>-</v>
      </c>
      <c r="F15" s="23" t="str">
        <f t="shared" si="0"/>
        <v>-</v>
      </c>
      <c r="G15" s="23" t="s">
        <v>384</v>
      </c>
      <c r="H15" s="23" t="s">
        <v>384</v>
      </c>
      <c r="I15" s="23" t="s">
        <v>384</v>
      </c>
      <c r="J15" s="23" t="s">
        <v>384</v>
      </c>
      <c r="K15" s="23" t="s">
        <v>384</v>
      </c>
    </row>
    <row r="16" spans="2:11" ht="9.75" customHeight="1">
      <c r="B16" s="222" t="s">
        <v>46</v>
      </c>
      <c r="C16" s="222"/>
      <c r="E16" s="22" t="str">
        <f t="shared" si="0"/>
        <v>-</v>
      </c>
      <c r="F16" s="23" t="str">
        <f t="shared" si="0"/>
        <v>-</v>
      </c>
      <c r="G16" s="23" t="s">
        <v>384</v>
      </c>
      <c r="H16" s="23" t="s">
        <v>384</v>
      </c>
      <c r="I16" s="23" t="s">
        <v>384</v>
      </c>
      <c r="J16" s="23" t="s">
        <v>384</v>
      </c>
      <c r="K16" s="23" t="s">
        <v>384</v>
      </c>
    </row>
    <row r="17" spans="2:11" ht="9.75" customHeight="1">
      <c r="B17" s="222" t="s">
        <v>47</v>
      </c>
      <c r="C17" s="222"/>
      <c r="E17" s="22" t="str">
        <f t="shared" si="0"/>
        <v>-</v>
      </c>
      <c r="F17" s="23" t="str">
        <f t="shared" si="0"/>
        <v>-</v>
      </c>
      <c r="G17" s="23" t="s">
        <v>384</v>
      </c>
      <c r="H17" s="23" t="s">
        <v>384</v>
      </c>
      <c r="I17" s="23" t="s">
        <v>384</v>
      </c>
      <c r="J17" s="23" t="s">
        <v>384</v>
      </c>
      <c r="K17" s="23" t="s">
        <v>384</v>
      </c>
    </row>
    <row r="18" spans="2:11" ht="9.75" customHeight="1">
      <c r="B18" s="222" t="s">
        <v>335</v>
      </c>
      <c r="C18" s="222"/>
      <c r="D18" s="265"/>
      <c r="E18" s="22" t="str">
        <f t="shared" si="0"/>
        <v>-</v>
      </c>
      <c r="F18" s="23" t="str">
        <f t="shared" si="0"/>
        <v>-</v>
      </c>
      <c r="G18" s="23" t="s">
        <v>384</v>
      </c>
      <c r="H18" s="23" t="s">
        <v>384</v>
      </c>
      <c r="I18" s="23" t="s">
        <v>384</v>
      </c>
      <c r="J18" s="23" t="s">
        <v>384</v>
      </c>
      <c r="K18" s="23" t="s">
        <v>384</v>
      </c>
    </row>
    <row r="19" spans="2:11" ht="9.75" customHeight="1">
      <c r="B19" s="222" t="s">
        <v>336</v>
      </c>
      <c r="C19" s="222"/>
      <c r="D19" s="92"/>
      <c r="E19" s="22" t="str">
        <f t="shared" si="0"/>
        <v>-</v>
      </c>
      <c r="F19" s="23" t="str">
        <f t="shared" si="0"/>
        <v>-</v>
      </c>
      <c r="G19" s="23" t="s">
        <v>384</v>
      </c>
      <c r="H19" s="23" t="s">
        <v>384</v>
      </c>
      <c r="I19" s="23" t="s">
        <v>384</v>
      </c>
      <c r="J19" s="23" t="s">
        <v>384</v>
      </c>
      <c r="K19" s="23" t="s">
        <v>384</v>
      </c>
    </row>
    <row r="20" spans="2:11" ht="9.75" customHeight="1">
      <c r="B20" s="222" t="s">
        <v>337</v>
      </c>
      <c r="C20" s="222"/>
      <c r="D20" s="92"/>
      <c r="E20" s="22" t="str">
        <f t="shared" si="0"/>
        <v>-</v>
      </c>
      <c r="F20" s="23" t="str">
        <f t="shared" si="0"/>
        <v>-</v>
      </c>
      <c r="G20" s="23" t="s">
        <v>384</v>
      </c>
      <c r="H20" s="23" t="s">
        <v>384</v>
      </c>
      <c r="I20" s="23" t="s">
        <v>384</v>
      </c>
      <c r="J20" s="23" t="s">
        <v>384</v>
      </c>
      <c r="K20" s="23" t="s">
        <v>384</v>
      </c>
    </row>
    <row r="21" spans="2:11" ht="9.75" customHeight="1">
      <c r="B21" s="222" t="s">
        <v>338</v>
      </c>
      <c r="C21" s="222"/>
      <c r="D21" s="92"/>
      <c r="E21" s="22" t="str">
        <f t="shared" si="0"/>
        <v>-</v>
      </c>
      <c r="F21" s="23" t="str">
        <f t="shared" si="0"/>
        <v>-</v>
      </c>
      <c r="G21" s="23" t="s">
        <v>384</v>
      </c>
      <c r="H21" s="23" t="s">
        <v>384</v>
      </c>
      <c r="I21" s="23" t="s">
        <v>384</v>
      </c>
      <c r="J21" s="23" t="s">
        <v>384</v>
      </c>
      <c r="K21" s="23" t="s">
        <v>384</v>
      </c>
    </row>
    <row r="22" spans="2:11" ht="9.75" customHeight="1">
      <c r="B22" s="222" t="s">
        <v>339</v>
      </c>
      <c r="C22" s="222"/>
      <c r="D22" s="92"/>
      <c r="E22" s="22" t="str">
        <f t="shared" si="0"/>
        <v>-</v>
      </c>
      <c r="F22" s="23" t="str">
        <f t="shared" si="0"/>
        <v>-</v>
      </c>
      <c r="G22" s="23" t="s">
        <v>384</v>
      </c>
      <c r="H22" s="23" t="s">
        <v>384</v>
      </c>
      <c r="I22" s="23" t="s">
        <v>384</v>
      </c>
      <c r="J22" s="23" t="s">
        <v>384</v>
      </c>
      <c r="K22" s="23" t="s">
        <v>384</v>
      </c>
    </row>
    <row r="23" spans="2:11" ht="9.75" customHeight="1">
      <c r="B23" s="222" t="s">
        <v>340</v>
      </c>
      <c r="C23" s="222"/>
      <c r="D23" s="92"/>
      <c r="E23" s="22" t="str">
        <f t="shared" si="0"/>
        <v>-</v>
      </c>
      <c r="F23" s="23" t="str">
        <f t="shared" si="0"/>
        <v>-</v>
      </c>
      <c r="G23" s="23" t="s">
        <v>384</v>
      </c>
      <c r="H23" s="23" t="s">
        <v>384</v>
      </c>
      <c r="I23" s="23" t="s">
        <v>384</v>
      </c>
      <c r="J23" s="23" t="s">
        <v>384</v>
      </c>
      <c r="K23" s="23" t="s">
        <v>384</v>
      </c>
    </row>
    <row r="24" spans="2:11" ht="9.75" customHeight="1">
      <c r="B24" s="222" t="s">
        <v>341</v>
      </c>
      <c r="C24" s="222"/>
      <c r="D24" s="92"/>
      <c r="E24" s="22" t="str">
        <f t="shared" si="0"/>
        <v>-</v>
      </c>
      <c r="F24" s="23" t="str">
        <f t="shared" si="0"/>
        <v>-</v>
      </c>
      <c r="G24" s="23" t="s">
        <v>384</v>
      </c>
      <c r="H24" s="23" t="s">
        <v>384</v>
      </c>
      <c r="I24" s="23" t="s">
        <v>384</v>
      </c>
      <c r="J24" s="23" t="s">
        <v>384</v>
      </c>
      <c r="K24" s="23" t="s">
        <v>384</v>
      </c>
    </row>
    <row r="25" spans="2:11" ht="9.75" customHeight="1">
      <c r="B25" s="222" t="s">
        <v>342</v>
      </c>
      <c r="C25" s="222"/>
      <c r="D25" s="92"/>
      <c r="E25" s="22" t="str">
        <f t="shared" si="0"/>
        <v>-</v>
      </c>
      <c r="F25" s="23" t="str">
        <f t="shared" si="0"/>
        <v>-</v>
      </c>
      <c r="G25" s="23" t="s">
        <v>384</v>
      </c>
      <c r="H25" s="23" t="s">
        <v>384</v>
      </c>
      <c r="I25" s="23" t="s">
        <v>384</v>
      </c>
      <c r="J25" s="23" t="s">
        <v>384</v>
      </c>
      <c r="K25" s="23" t="s">
        <v>384</v>
      </c>
    </row>
    <row r="26" spans="2:11" ht="9.75" customHeight="1">
      <c r="B26" s="222" t="s">
        <v>343</v>
      </c>
      <c r="C26" s="222"/>
      <c r="D26" s="92"/>
      <c r="E26" s="22" t="str">
        <f t="shared" si="0"/>
        <v>-</v>
      </c>
      <c r="F26" s="23" t="str">
        <f t="shared" si="0"/>
        <v>-</v>
      </c>
      <c r="G26" s="23" t="s">
        <v>384</v>
      </c>
      <c r="H26" s="23" t="s">
        <v>384</v>
      </c>
      <c r="I26" s="23" t="s">
        <v>384</v>
      </c>
      <c r="J26" s="23" t="s">
        <v>384</v>
      </c>
      <c r="K26" s="23" t="s">
        <v>384</v>
      </c>
    </row>
    <row r="27" spans="2:11" ht="9.75" customHeight="1">
      <c r="B27" s="222" t="s">
        <v>344</v>
      </c>
      <c r="C27" s="222"/>
      <c r="D27" s="92"/>
      <c r="E27" s="22" t="str">
        <f t="shared" si="0"/>
        <v>-</v>
      </c>
      <c r="F27" s="23" t="str">
        <f t="shared" si="0"/>
        <v>-</v>
      </c>
      <c r="G27" s="23" t="s">
        <v>384</v>
      </c>
      <c r="H27" s="23" t="s">
        <v>384</v>
      </c>
      <c r="I27" s="23" t="s">
        <v>384</v>
      </c>
      <c r="J27" s="23" t="s">
        <v>384</v>
      </c>
      <c r="K27" s="23" t="s">
        <v>384</v>
      </c>
    </row>
    <row r="28" spans="2:11" ht="9.75" customHeight="1">
      <c r="B28" s="222" t="s">
        <v>345</v>
      </c>
      <c r="C28" s="222"/>
      <c r="D28" s="92"/>
      <c r="E28" s="22" t="str">
        <f t="shared" si="0"/>
        <v>-</v>
      </c>
      <c r="F28" s="23" t="str">
        <f t="shared" si="0"/>
        <v>-</v>
      </c>
      <c r="G28" s="23" t="s">
        <v>384</v>
      </c>
      <c r="H28" s="23" t="s">
        <v>384</v>
      </c>
      <c r="I28" s="23" t="s">
        <v>384</v>
      </c>
      <c r="J28" s="23" t="s">
        <v>384</v>
      </c>
      <c r="K28" s="23" t="s">
        <v>384</v>
      </c>
    </row>
    <row r="29" spans="2:11" ht="9.75" customHeight="1">
      <c r="B29" s="222" t="s">
        <v>346</v>
      </c>
      <c r="C29" s="222"/>
      <c r="D29" s="92"/>
      <c r="E29" s="22" t="str">
        <f t="shared" si="0"/>
        <v>-</v>
      </c>
      <c r="F29" s="23" t="str">
        <f t="shared" si="0"/>
        <v>-</v>
      </c>
      <c r="G29" s="23" t="s">
        <v>384</v>
      </c>
      <c r="H29" s="23" t="s">
        <v>384</v>
      </c>
      <c r="I29" s="23" t="s">
        <v>384</v>
      </c>
      <c r="J29" s="23" t="s">
        <v>384</v>
      </c>
      <c r="K29" s="23" t="s">
        <v>384</v>
      </c>
    </row>
    <row r="30" spans="2:11" ht="9.75" customHeight="1">
      <c r="B30" s="222" t="s">
        <v>298</v>
      </c>
      <c r="C30" s="222"/>
      <c r="D30" s="92"/>
      <c r="E30" s="22" t="str">
        <f t="shared" si="0"/>
        <v>-</v>
      </c>
      <c r="F30" s="23" t="str">
        <f t="shared" si="0"/>
        <v>-</v>
      </c>
      <c r="G30" s="23" t="s">
        <v>384</v>
      </c>
      <c r="H30" s="23" t="s">
        <v>384</v>
      </c>
      <c r="I30" s="23" t="s">
        <v>384</v>
      </c>
      <c r="J30" s="23" t="s">
        <v>384</v>
      </c>
      <c r="K30" s="23" t="s">
        <v>384</v>
      </c>
    </row>
    <row r="31" spans="2:11" ht="9.75" customHeight="1">
      <c r="B31" s="222" t="s">
        <v>347</v>
      </c>
      <c r="C31" s="222"/>
      <c r="D31" s="92"/>
      <c r="E31" s="22" t="str">
        <f t="shared" si="0"/>
        <v>-</v>
      </c>
      <c r="F31" s="23" t="str">
        <f t="shared" si="0"/>
        <v>-</v>
      </c>
      <c r="G31" s="23" t="s">
        <v>384</v>
      </c>
      <c r="H31" s="23" t="s">
        <v>384</v>
      </c>
      <c r="I31" s="23" t="s">
        <v>384</v>
      </c>
      <c r="J31" s="23" t="s">
        <v>384</v>
      </c>
      <c r="K31" s="23" t="s">
        <v>384</v>
      </c>
    </row>
    <row r="32" spans="2:11" ht="9.75" customHeight="1">
      <c r="B32" s="222" t="s">
        <v>348</v>
      </c>
      <c r="C32" s="222"/>
      <c r="D32" s="92"/>
      <c r="E32" s="22">
        <v>1</v>
      </c>
      <c r="F32" s="23">
        <v>192</v>
      </c>
      <c r="G32" s="23">
        <v>1</v>
      </c>
      <c r="H32" s="23">
        <v>192</v>
      </c>
      <c r="I32" s="23" t="s">
        <v>384</v>
      </c>
      <c r="J32" s="23" t="s">
        <v>384</v>
      </c>
      <c r="K32" s="23" t="s">
        <v>384</v>
      </c>
    </row>
    <row r="33" spans="2:11" ht="9.75" customHeight="1">
      <c r="B33" s="222" t="s">
        <v>349</v>
      </c>
      <c r="C33" s="222"/>
      <c r="D33" s="92"/>
      <c r="E33" s="22" t="str">
        <f aca="true" t="shared" si="1" ref="E33:F44">+G33</f>
        <v>-</v>
      </c>
      <c r="F33" s="23" t="str">
        <f t="shared" si="1"/>
        <v>-</v>
      </c>
      <c r="G33" s="23" t="s">
        <v>385</v>
      </c>
      <c r="H33" s="23" t="s">
        <v>385</v>
      </c>
      <c r="I33" s="23" t="s">
        <v>385</v>
      </c>
      <c r="J33" s="23" t="s">
        <v>385</v>
      </c>
      <c r="K33" s="23" t="s">
        <v>385</v>
      </c>
    </row>
    <row r="34" spans="2:11" ht="9.75" customHeight="1">
      <c r="B34" s="222" t="s">
        <v>350</v>
      </c>
      <c r="C34" s="222"/>
      <c r="D34" s="92"/>
      <c r="E34" s="22" t="str">
        <f t="shared" si="1"/>
        <v>-</v>
      </c>
      <c r="F34" s="23" t="str">
        <f t="shared" si="1"/>
        <v>-</v>
      </c>
      <c r="G34" s="23" t="s">
        <v>385</v>
      </c>
      <c r="H34" s="23" t="s">
        <v>385</v>
      </c>
      <c r="I34" s="23" t="s">
        <v>385</v>
      </c>
      <c r="J34" s="23" t="s">
        <v>385</v>
      </c>
      <c r="K34" s="23" t="s">
        <v>385</v>
      </c>
    </row>
    <row r="35" spans="2:11" ht="9.75" customHeight="1">
      <c r="B35" s="222" t="s">
        <v>351</v>
      </c>
      <c r="C35" s="222"/>
      <c r="D35" s="92"/>
      <c r="E35" s="22" t="str">
        <f t="shared" si="1"/>
        <v>-</v>
      </c>
      <c r="F35" s="23" t="str">
        <f t="shared" si="1"/>
        <v>-</v>
      </c>
      <c r="G35" s="23" t="s">
        <v>385</v>
      </c>
      <c r="H35" s="23" t="s">
        <v>385</v>
      </c>
      <c r="I35" s="23" t="s">
        <v>385</v>
      </c>
      <c r="J35" s="23" t="s">
        <v>385</v>
      </c>
      <c r="K35" s="23" t="s">
        <v>385</v>
      </c>
    </row>
    <row r="36" spans="2:11" ht="9.75" customHeight="1">
      <c r="B36" s="222" t="s">
        <v>352</v>
      </c>
      <c r="C36" s="222"/>
      <c r="D36" s="92"/>
      <c r="E36" s="22" t="str">
        <f t="shared" si="1"/>
        <v>-</v>
      </c>
      <c r="F36" s="23" t="str">
        <f t="shared" si="1"/>
        <v>-</v>
      </c>
      <c r="G36" s="23" t="s">
        <v>385</v>
      </c>
      <c r="H36" s="23" t="s">
        <v>385</v>
      </c>
      <c r="I36" s="23" t="s">
        <v>385</v>
      </c>
      <c r="J36" s="23" t="s">
        <v>385</v>
      </c>
      <c r="K36" s="23" t="s">
        <v>385</v>
      </c>
    </row>
    <row r="37" spans="2:11" ht="9.75" customHeight="1">
      <c r="B37" s="222" t="s">
        <v>386</v>
      </c>
      <c r="C37" s="222"/>
      <c r="D37" s="92"/>
      <c r="E37" s="22" t="str">
        <f t="shared" si="1"/>
        <v>-</v>
      </c>
      <c r="F37" s="23" t="str">
        <f t="shared" si="1"/>
        <v>-</v>
      </c>
      <c r="G37" s="23" t="s">
        <v>385</v>
      </c>
      <c r="H37" s="23" t="s">
        <v>385</v>
      </c>
      <c r="I37" s="23" t="s">
        <v>385</v>
      </c>
      <c r="J37" s="23" t="s">
        <v>385</v>
      </c>
      <c r="K37" s="23" t="s">
        <v>385</v>
      </c>
    </row>
    <row r="38" spans="2:11" ht="9.75" customHeight="1">
      <c r="B38" s="222" t="s">
        <v>354</v>
      </c>
      <c r="C38" s="222"/>
      <c r="D38" s="92"/>
      <c r="E38" s="22" t="str">
        <f t="shared" si="1"/>
        <v>-</v>
      </c>
      <c r="F38" s="23" t="str">
        <f t="shared" si="1"/>
        <v>-</v>
      </c>
      <c r="G38" s="23" t="s">
        <v>385</v>
      </c>
      <c r="H38" s="23" t="s">
        <v>385</v>
      </c>
      <c r="I38" s="23" t="s">
        <v>385</v>
      </c>
      <c r="J38" s="23" t="s">
        <v>385</v>
      </c>
      <c r="K38" s="23" t="s">
        <v>385</v>
      </c>
    </row>
    <row r="39" spans="2:11" ht="9.75" customHeight="1">
      <c r="B39" s="222" t="s">
        <v>355</v>
      </c>
      <c r="C39" s="222"/>
      <c r="D39" s="92"/>
      <c r="E39" s="22" t="str">
        <f t="shared" si="1"/>
        <v>-</v>
      </c>
      <c r="F39" s="23" t="str">
        <f t="shared" si="1"/>
        <v>-</v>
      </c>
      <c r="G39" s="23" t="s">
        <v>385</v>
      </c>
      <c r="H39" s="23" t="s">
        <v>385</v>
      </c>
      <c r="I39" s="23" t="s">
        <v>385</v>
      </c>
      <c r="J39" s="23" t="s">
        <v>385</v>
      </c>
      <c r="K39" s="23" t="s">
        <v>385</v>
      </c>
    </row>
    <row r="40" spans="2:11" ht="9.75" customHeight="1">
      <c r="B40" s="222" t="s">
        <v>356</v>
      </c>
      <c r="C40" s="222"/>
      <c r="D40" s="92"/>
      <c r="E40" s="22" t="str">
        <f t="shared" si="1"/>
        <v>-</v>
      </c>
      <c r="F40" s="23" t="str">
        <f t="shared" si="1"/>
        <v>-</v>
      </c>
      <c r="G40" s="23" t="s">
        <v>385</v>
      </c>
      <c r="H40" s="23" t="s">
        <v>385</v>
      </c>
      <c r="I40" s="23" t="s">
        <v>385</v>
      </c>
      <c r="J40" s="23" t="s">
        <v>385</v>
      </c>
      <c r="K40" s="23" t="s">
        <v>385</v>
      </c>
    </row>
    <row r="41" spans="2:11" ht="9.75" customHeight="1">
      <c r="B41" s="222" t="s">
        <v>357</v>
      </c>
      <c r="C41" s="222"/>
      <c r="D41" s="92"/>
      <c r="E41" s="22" t="str">
        <f t="shared" si="1"/>
        <v>-</v>
      </c>
      <c r="F41" s="23" t="str">
        <f t="shared" si="1"/>
        <v>-</v>
      </c>
      <c r="G41" s="23" t="s">
        <v>385</v>
      </c>
      <c r="H41" s="23" t="s">
        <v>385</v>
      </c>
      <c r="I41" s="23" t="s">
        <v>385</v>
      </c>
      <c r="J41" s="23" t="s">
        <v>385</v>
      </c>
      <c r="K41" s="23" t="s">
        <v>385</v>
      </c>
    </row>
    <row r="42" spans="2:11" ht="9.75" customHeight="1">
      <c r="B42" s="222" t="s">
        <v>358</v>
      </c>
      <c r="C42" s="222"/>
      <c r="D42" s="92"/>
      <c r="E42" s="22" t="str">
        <f t="shared" si="1"/>
        <v>-</v>
      </c>
      <c r="F42" s="23" t="str">
        <f t="shared" si="1"/>
        <v>-</v>
      </c>
      <c r="G42" s="23" t="s">
        <v>385</v>
      </c>
      <c r="H42" s="23" t="s">
        <v>385</v>
      </c>
      <c r="I42" s="23" t="s">
        <v>385</v>
      </c>
      <c r="J42" s="23" t="s">
        <v>385</v>
      </c>
      <c r="K42" s="23" t="s">
        <v>385</v>
      </c>
    </row>
    <row r="43" spans="2:11" ht="9.75" customHeight="1">
      <c r="B43" s="222" t="s">
        <v>359</v>
      </c>
      <c r="C43" s="222"/>
      <c r="D43" s="92"/>
      <c r="E43" s="22" t="str">
        <f t="shared" si="1"/>
        <v>-</v>
      </c>
      <c r="F43" s="23" t="str">
        <f t="shared" si="1"/>
        <v>-</v>
      </c>
      <c r="G43" s="23" t="s">
        <v>385</v>
      </c>
      <c r="H43" s="23" t="s">
        <v>385</v>
      </c>
      <c r="I43" s="23" t="s">
        <v>385</v>
      </c>
      <c r="J43" s="23" t="s">
        <v>385</v>
      </c>
      <c r="K43" s="23" t="s">
        <v>385</v>
      </c>
    </row>
    <row r="44" spans="2:11" ht="9.75" customHeight="1">
      <c r="B44" s="222" t="s">
        <v>360</v>
      </c>
      <c r="C44" s="222"/>
      <c r="D44" s="92"/>
      <c r="E44" s="22" t="str">
        <f t="shared" si="1"/>
        <v>-</v>
      </c>
      <c r="F44" s="23" t="str">
        <f t="shared" si="1"/>
        <v>-</v>
      </c>
      <c r="G44" s="23" t="s">
        <v>385</v>
      </c>
      <c r="H44" s="23" t="s">
        <v>385</v>
      </c>
      <c r="I44" s="23" t="s">
        <v>385</v>
      </c>
      <c r="J44" s="23" t="s">
        <v>385</v>
      </c>
      <c r="K44" s="23" t="s">
        <v>385</v>
      </c>
    </row>
    <row r="45" spans="2:11" ht="9.75" customHeight="1">
      <c r="B45" s="222" t="s">
        <v>361</v>
      </c>
      <c r="C45" s="222"/>
      <c r="D45" s="92"/>
      <c r="E45" s="22">
        <v>1</v>
      </c>
      <c r="F45" s="23">
        <v>34</v>
      </c>
      <c r="G45" s="23" t="s">
        <v>0</v>
      </c>
      <c r="H45" s="23" t="s">
        <v>0</v>
      </c>
      <c r="I45" s="23">
        <v>1</v>
      </c>
      <c r="J45" s="23">
        <v>34</v>
      </c>
      <c r="K45" s="23">
        <v>3</v>
      </c>
    </row>
    <row r="46" spans="2:11" ht="9.75" customHeight="1">
      <c r="B46" s="222" t="s">
        <v>362</v>
      </c>
      <c r="C46" s="222"/>
      <c r="D46" s="92"/>
      <c r="E46" s="22">
        <v>1</v>
      </c>
      <c r="F46" s="23">
        <v>8</v>
      </c>
      <c r="G46" s="23">
        <v>1</v>
      </c>
      <c r="H46" s="23">
        <v>8</v>
      </c>
      <c r="I46" s="23" t="s">
        <v>0</v>
      </c>
      <c r="J46" s="23" t="s">
        <v>0</v>
      </c>
      <c r="K46" s="23" t="s">
        <v>0</v>
      </c>
    </row>
    <row r="47" spans="2:11" ht="9.75" customHeight="1">
      <c r="B47" s="222" t="s">
        <v>88</v>
      </c>
      <c r="C47" s="222"/>
      <c r="D47" s="92"/>
      <c r="E47" s="22" t="s">
        <v>0</v>
      </c>
      <c r="F47" s="23" t="s">
        <v>0</v>
      </c>
      <c r="G47" s="23" t="s">
        <v>0</v>
      </c>
      <c r="H47" s="23" t="s">
        <v>0</v>
      </c>
      <c r="I47" s="23" t="s">
        <v>0</v>
      </c>
      <c r="J47" s="23" t="s">
        <v>0</v>
      </c>
      <c r="K47" s="23" t="s">
        <v>0</v>
      </c>
    </row>
    <row r="48" spans="2:11" ht="9.75" customHeight="1">
      <c r="B48" s="222" t="s">
        <v>53</v>
      </c>
      <c r="C48" s="222"/>
      <c r="D48" s="92"/>
      <c r="E48" s="22" t="s">
        <v>0</v>
      </c>
      <c r="F48" s="23" t="s">
        <v>0</v>
      </c>
      <c r="G48" s="23" t="s">
        <v>0</v>
      </c>
      <c r="H48" s="23" t="s">
        <v>0</v>
      </c>
      <c r="I48" s="23" t="s">
        <v>0</v>
      </c>
      <c r="J48" s="23" t="s">
        <v>0</v>
      </c>
      <c r="K48" s="23" t="s">
        <v>0</v>
      </c>
    </row>
    <row r="49" spans="2:11" ht="9.75" customHeight="1">
      <c r="B49" s="222" t="s">
        <v>364</v>
      </c>
      <c r="C49" s="222"/>
      <c r="D49" s="92"/>
      <c r="E49" s="22" t="s">
        <v>0</v>
      </c>
      <c r="F49" s="23" t="s">
        <v>0</v>
      </c>
      <c r="G49" s="23" t="s">
        <v>0</v>
      </c>
      <c r="H49" s="23" t="s">
        <v>0</v>
      </c>
      <c r="I49" s="23" t="s">
        <v>0</v>
      </c>
      <c r="J49" s="23" t="s">
        <v>0</v>
      </c>
      <c r="K49" s="23" t="s">
        <v>0</v>
      </c>
    </row>
    <row r="50" spans="2:11" ht="9.75" customHeight="1">
      <c r="B50" s="222" t="s">
        <v>365</v>
      </c>
      <c r="C50" s="222"/>
      <c r="E50" s="22" t="s">
        <v>0</v>
      </c>
      <c r="F50" s="23" t="s">
        <v>0</v>
      </c>
      <c r="G50" s="23" t="s">
        <v>0</v>
      </c>
      <c r="H50" s="23" t="s">
        <v>0</v>
      </c>
      <c r="I50" s="23" t="s">
        <v>0</v>
      </c>
      <c r="J50" s="23" t="s">
        <v>0</v>
      </c>
      <c r="K50" s="23" t="s">
        <v>0</v>
      </c>
    </row>
    <row r="51" spans="2:11" ht="9.75" customHeight="1">
      <c r="B51" s="222" t="s">
        <v>366</v>
      </c>
      <c r="C51" s="222"/>
      <c r="E51" s="22" t="s">
        <v>0</v>
      </c>
      <c r="F51" s="23" t="s">
        <v>0</v>
      </c>
      <c r="G51" s="23" t="s">
        <v>0</v>
      </c>
      <c r="H51" s="23" t="s">
        <v>0</v>
      </c>
      <c r="I51" s="23" t="s">
        <v>0</v>
      </c>
      <c r="J51" s="23" t="s">
        <v>0</v>
      </c>
      <c r="K51" s="23" t="s">
        <v>0</v>
      </c>
    </row>
    <row r="52" spans="2:11" ht="9.75" customHeight="1">
      <c r="B52" s="222" t="s">
        <v>367</v>
      </c>
      <c r="C52" s="222"/>
      <c r="E52" s="22" t="s">
        <v>0</v>
      </c>
      <c r="F52" s="23" t="s">
        <v>0</v>
      </c>
      <c r="G52" s="23" t="s">
        <v>0</v>
      </c>
      <c r="H52" s="23" t="s">
        <v>0</v>
      </c>
      <c r="I52" s="23" t="s">
        <v>0</v>
      </c>
      <c r="J52" s="23" t="s">
        <v>0</v>
      </c>
      <c r="K52" s="23" t="s">
        <v>0</v>
      </c>
    </row>
    <row r="53" spans="2:11" ht="9.75" customHeight="1">
      <c r="B53" s="222" t="s">
        <v>368</v>
      </c>
      <c r="C53" s="222"/>
      <c r="E53" s="22" t="s">
        <v>0</v>
      </c>
      <c r="F53" s="23" t="s">
        <v>0</v>
      </c>
      <c r="G53" s="23" t="s">
        <v>0</v>
      </c>
      <c r="H53" s="23" t="s">
        <v>0</v>
      </c>
      <c r="I53" s="23" t="s">
        <v>0</v>
      </c>
      <c r="J53" s="23" t="s">
        <v>0</v>
      </c>
      <c r="K53" s="23" t="s">
        <v>0</v>
      </c>
    </row>
    <row r="54" spans="2:11" ht="9.75" customHeight="1">
      <c r="B54" s="222" t="s">
        <v>369</v>
      </c>
      <c r="C54" s="222"/>
      <c r="E54" s="22">
        <v>1</v>
      </c>
      <c r="F54" s="23">
        <v>3</v>
      </c>
      <c r="G54" s="23">
        <v>1</v>
      </c>
      <c r="H54" s="23">
        <v>3</v>
      </c>
      <c r="I54" s="23" t="s">
        <v>0</v>
      </c>
      <c r="J54" s="23" t="s">
        <v>0</v>
      </c>
      <c r="K54" s="23" t="s">
        <v>0</v>
      </c>
    </row>
    <row r="55" spans="2:11" ht="9.75" customHeight="1">
      <c r="B55" s="222" t="s">
        <v>370</v>
      </c>
      <c r="C55" s="222"/>
      <c r="E55" s="22" t="s">
        <v>0</v>
      </c>
      <c r="F55" s="23" t="s">
        <v>0</v>
      </c>
      <c r="G55" s="23" t="s">
        <v>0</v>
      </c>
      <c r="H55" s="23" t="s">
        <v>0</v>
      </c>
      <c r="I55" s="23" t="s">
        <v>0</v>
      </c>
      <c r="J55" s="23" t="s">
        <v>0</v>
      </c>
      <c r="K55" s="23" t="s">
        <v>0</v>
      </c>
    </row>
    <row r="56" spans="2:11" ht="9.75" customHeight="1">
      <c r="B56" s="222" t="s">
        <v>371</v>
      </c>
      <c r="C56" s="222"/>
      <c r="E56" s="22" t="s">
        <v>0</v>
      </c>
      <c r="F56" s="23" t="s">
        <v>0</v>
      </c>
      <c r="G56" s="23" t="s">
        <v>0</v>
      </c>
      <c r="H56" s="23" t="s">
        <v>0</v>
      </c>
      <c r="I56" s="23" t="s">
        <v>0</v>
      </c>
      <c r="J56" s="23" t="s">
        <v>0</v>
      </c>
      <c r="K56" s="23" t="s">
        <v>0</v>
      </c>
    </row>
    <row r="57" spans="2:11" ht="9.75" customHeight="1">
      <c r="B57" s="222" t="s">
        <v>372</v>
      </c>
      <c r="C57" s="222"/>
      <c r="E57" s="22" t="s">
        <v>0</v>
      </c>
      <c r="F57" s="23" t="s">
        <v>0</v>
      </c>
      <c r="G57" s="23" t="s">
        <v>0</v>
      </c>
      <c r="H57" s="23" t="s">
        <v>0</v>
      </c>
      <c r="I57" s="23" t="s">
        <v>0</v>
      </c>
      <c r="J57" s="23" t="s">
        <v>0</v>
      </c>
      <c r="K57" s="23" t="s">
        <v>0</v>
      </c>
    </row>
    <row r="58" spans="2:11" ht="9.75" customHeight="1">
      <c r="B58" s="222" t="s">
        <v>90</v>
      </c>
      <c r="C58" s="222"/>
      <c r="E58" s="22" t="s">
        <v>0</v>
      </c>
      <c r="F58" s="23" t="s">
        <v>0</v>
      </c>
      <c r="G58" s="23" t="s">
        <v>0</v>
      </c>
      <c r="H58" s="23" t="s">
        <v>0</v>
      </c>
      <c r="I58" s="23" t="s">
        <v>0</v>
      </c>
      <c r="J58" s="23" t="s">
        <v>0</v>
      </c>
      <c r="K58" s="23" t="s">
        <v>0</v>
      </c>
    </row>
    <row r="59" ht="6" customHeight="1" thickBot="1">
      <c r="E59" s="31"/>
    </row>
    <row r="60" spans="1:11" ht="12" customHeight="1">
      <c r="A60" s="32" t="s">
        <v>373</v>
      </c>
      <c r="B60" s="32"/>
      <c r="C60" s="32"/>
      <c r="D60" s="33"/>
      <c r="E60" s="33"/>
      <c r="F60" s="33"/>
      <c r="G60" s="33"/>
      <c r="H60" s="33"/>
      <c r="I60" s="33"/>
      <c r="J60" s="33"/>
      <c r="K60" s="33"/>
    </row>
  </sheetData>
  <sheetProtection/>
  <mergeCells count="54">
    <mergeCell ref="B57:C57"/>
    <mergeCell ref="B58:C58"/>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C44"/>
    <mergeCell ref="B33:C33"/>
    <mergeCell ref="B34:C34"/>
    <mergeCell ref="B35:C35"/>
    <mergeCell ref="B36:C36"/>
    <mergeCell ref="B37:C37"/>
    <mergeCell ref="B38:C38"/>
    <mergeCell ref="B27:C27"/>
    <mergeCell ref="B28:C28"/>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B20:C20"/>
    <mergeCell ref="A4:D7"/>
    <mergeCell ref="E4:F5"/>
    <mergeCell ref="G4:H5"/>
    <mergeCell ref="I4:K5"/>
    <mergeCell ref="E6:E7"/>
    <mergeCell ref="F6:F7"/>
    <mergeCell ref="G6:G7"/>
    <mergeCell ref="H6:H7"/>
    <mergeCell ref="I6:I7"/>
    <mergeCell ref="J6:J7"/>
  </mergeCells>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dimension ref="A1:H21"/>
  <sheetViews>
    <sheetView zoomScalePageLayoutView="0" workbookViewId="0" topLeftCell="A1">
      <selection activeCell="F25" sqref="F25"/>
    </sheetView>
  </sheetViews>
  <sheetFormatPr defaultColWidth="9.00390625" defaultRowHeight="13.5"/>
  <cols>
    <col min="1" max="1" width="1.25" style="1" customWidth="1"/>
    <col min="2" max="2" width="13.875" style="1" customWidth="1"/>
    <col min="3" max="3" width="4.00390625" style="1" customWidth="1"/>
    <col min="4" max="4" width="1.00390625" style="1" customWidth="1"/>
    <col min="5" max="8" width="15.625" style="1" customWidth="1"/>
    <col min="9" max="16384" width="9.00390625" style="1" customWidth="1"/>
  </cols>
  <sheetData>
    <row r="1" ht="17.25" customHeight="1">
      <c r="E1" s="3" t="s">
        <v>387</v>
      </c>
    </row>
    <row r="2" spans="1:3" ht="12" customHeight="1">
      <c r="A2" s="4" t="s">
        <v>388</v>
      </c>
      <c r="B2" s="4"/>
      <c r="C2" s="4"/>
    </row>
    <row r="3" spans="1:3" ht="12" customHeight="1" thickBot="1">
      <c r="A3" s="4" t="s">
        <v>389</v>
      </c>
      <c r="B3" s="4"/>
      <c r="C3" s="4"/>
    </row>
    <row r="4" spans="1:8" ht="9.75" customHeight="1" thickTop="1">
      <c r="A4" s="36" t="s">
        <v>6</v>
      </c>
      <c r="B4" s="36"/>
      <c r="C4" s="36"/>
      <c r="D4" s="47"/>
      <c r="E4" s="266" t="s">
        <v>390</v>
      </c>
      <c r="F4" s="39" t="s">
        <v>391</v>
      </c>
      <c r="G4" s="5"/>
      <c r="H4" s="5"/>
    </row>
    <row r="5" spans="1:8" ht="13.5" customHeight="1">
      <c r="A5" s="38"/>
      <c r="B5" s="38"/>
      <c r="C5" s="38"/>
      <c r="D5" s="89"/>
      <c r="E5" s="259"/>
      <c r="F5" s="267"/>
      <c r="G5" s="9" t="s">
        <v>392</v>
      </c>
      <c r="H5" s="9" t="s">
        <v>393</v>
      </c>
    </row>
    <row r="6" ht="6" customHeight="1">
      <c r="E6" s="15"/>
    </row>
    <row r="7" spans="2:8" ht="10.5" customHeight="1">
      <c r="B7" s="261" t="s">
        <v>394</v>
      </c>
      <c r="C7" s="75">
        <v>1983</v>
      </c>
      <c r="D7" s="4"/>
      <c r="E7" s="22">
        <v>59546</v>
      </c>
      <c r="F7" s="23">
        <v>582334</v>
      </c>
      <c r="G7" s="23">
        <v>508989</v>
      </c>
      <c r="H7" s="23">
        <v>73345</v>
      </c>
    </row>
    <row r="8" spans="2:8" ht="10.5" customHeight="1">
      <c r="B8" s="261" t="s">
        <v>395</v>
      </c>
      <c r="C8" s="75">
        <v>1986</v>
      </c>
      <c r="D8" s="4"/>
      <c r="E8" s="22">
        <v>62041</v>
      </c>
      <c r="F8" s="23">
        <v>613246</v>
      </c>
      <c r="G8" s="23">
        <v>536789</v>
      </c>
      <c r="H8" s="23">
        <v>76457</v>
      </c>
    </row>
    <row r="9" spans="2:8" ht="10.5" customHeight="1">
      <c r="B9" s="261" t="s">
        <v>396</v>
      </c>
      <c r="C9" s="75">
        <v>1991</v>
      </c>
      <c r="D9" s="4"/>
      <c r="E9" s="22">
        <v>77061</v>
      </c>
      <c r="F9" s="23">
        <v>687611</v>
      </c>
      <c r="G9" s="23">
        <v>612608</v>
      </c>
      <c r="H9" s="23">
        <v>75003</v>
      </c>
    </row>
    <row r="10" spans="2:8" ht="10.5" customHeight="1">
      <c r="B10" s="261" t="s">
        <v>397</v>
      </c>
      <c r="C10" s="75">
        <v>1996</v>
      </c>
      <c r="D10" s="4"/>
      <c r="E10" s="22">
        <v>85102</v>
      </c>
      <c r="F10" s="23">
        <v>779243</v>
      </c>
      <c r="G10" s="23">
        <v>698397</v>
      </c>
      <c r="H10" s="23">
        <v>80846</v>
      </c>
    </row>
    <row r="11" spans="1:8" s="16" customFormat="1" ht="10.5" customHeight="1">
      <c r="A11" s="1"/>
      <c r="B11" s="263" t="s">
        <v>398</v>
      </c>
      <c r="C11" s="264">
        <v>2001</v>
      </c>
      <c r="D11" s="24"/>
      <c r="E11" s="28">
        <v>83542</v>
      </c>
      <c r="F11" s="268">
        <v>781926</v>
      </c>
      <c r="G11" s="268">
        <v>701185</v>
      </c>
      <c r="H11" s="268">
        <v>80741</v>
      </c>
    </row>
    <row r="12" spans="2:8" ht="10.5" customHeight="1">
      <c r="B12" s="269"/>
      <c r="C12" s="269"/>
      <c r="D12" s="126"/>
      <c r="E12" s="22"/>
      <c r="F12" s="23"/>
      <c r="G12" s="23"/>
      <c r="H12" s="23"/>
    </row>
    <row r="13" spans="2:8" ht="10.5" customHeight="1">
      <c r="B13" s="34" t="s">
        <v>399</v>
      </c>
      <c r="C13" s="34"/>
      <c r="D13" s="21"/>
      <c r="E13" s="22">
        <v>31558</v>
      </c>
      <c r="F13" s="23">
        <v>306411</v>
      </c>
      <c r="G13" s="23" t="s">
        <v>400</v>
      </c>
      <c r="H13" s="23" t="s">
        <v>400</v>
      </c>
    </row>
    <row r="14" spans="2:8" ht="10.5" customHeight="1">
      <c r="B14" s="34" t="s">
        <v>401</v>
      </c>
      <c r="C14" s="34"/>
      <c r="D14" s="21"/>
      <c r="E14" s="22">
        <v>13801</v>
      </c>
      <c r="F14" s="23">
        <v>140776</v>
      </c>
      <c r="G14" s="23" t="s">
        <v>400</v>
      </c>
      <c r="H14" s="23" t="s">
        <v>400</v>
      </c>
    </row>
    <row r="15" spans="2:8" ht="10.5" customHeight="1">
      <c r="B15" s="34" t="s">
        <v>402</v>
      </c>
      <c r="C15" s="34"/>
      <c r="D15" s="21"/>
      <c r="E15" s="22">
        <v>8442</v>
      </c>
      <c r="F15" s="23">
        <v>67547</v>
      </c>
      <c r="G15" s="23" t="s">
        <v>400</v>
      </c>
      <c r="H15" s="23" t="s">
        <v>400</v>
      </c>
    </row>
    <row r="16" spans="2:8" ht="10.5" customHeight="1">
      <c r="B16" s="34" t="s">
        <v>403</v>
      </c>
      <c r="C16" s="34"/>
      <c r="D16" s="21"/>
      <c r="E16" s="22">
        <v>12261</v>
      </c>
      <c r="F16" s="23">
        <v>112981</v>
      </c>
      <c r="G16" s="23" t="s">
        <v>404</v>
      </c>
      <c r="H16" s="23" t="s">
        <v>404</v>
      </c>
    </row>
    <row r="17" spans="2:8" ht="10.5" customHeight="1">
      <c r="B17" s="34" t="s">
        <v>405</v>
      </c>
      <c r="C17" s="34"/>
      <c r="D17" s="21"/>
      <c r="E17" s="22">
        <v>9097</v>
      </c>
      <c r="F17" s="23">
        <v>82336</v>
      </c>
      <c r="G17" s="23" t="s">
        <v>406</v>
      </c>
      <c r="H17" s="23" t="s">
        <v>406</v>
      </c>
    </row>
    <row r="18" spans="2:8" ht="10.5" customHeight="1">
      <c r="B18" s="34" t="s">
        <v>407</v>
      </c>
      <c r="C18" s="34"/>
      <c r="D18" s="21"/>
      <c r="E18" s="22">
        <v>5790</v>
      </c>
      <c r="F18" s="23">
        <v>53741</v>
      </c>
      <c r="G18" s="23" t="s">
        <v>408</v>
      </c>
      <c r="H18" s="23" t="s">
        <v>408</v>
      </c>
    </row>
    <row r="19" spans="2:8" ht="10.5" customHeight="1">
      <c r="B19" s="34" t="s">
        <v>409</v>
      </c>
      <c r="C19" s="34"/>
      <c r="D19" s="21"/>
      <c r="E19" s="22">
        <v>2593</v>
      </c>
      <c r="F19" s="23">
        <v>18134</v>
      </c>
      <c r="G19" s="23" t="s">
        <v>408</v>
      </c>
      <c r="H19" s="23" t="s">
        <v>408</v>
      </c>
    </row>
    <row r="20" ht="4.5" customHeight="1" thickBot="1">
      <c r="E20" s="31"/>
    </row>
    <row r="21" spans="1:8" ht="12" customHeight="1">
      <c r="A21" s="32" t="s">
        <v>410</v>
      </c>
      <c r="B21" s="32"/>
      <c r="C21" s="32"/>
      <c r="D21" s="33"/>
      <c r="E21" s="33"/>
      <c r="F21" s="33"/>
      <c r="G21" s="33"/>
      <c r="H21" s="33"/>
    </row>
  </sheetData>
  <sheetProtection/>
  <mergeCells count="10">
    <mergeCell ref="B16:C16"/>
    <mergeCell ref="B17:C17"/>
    <mergeCell ref="B18:C18"/>
    <mergeCell ref="B19:C19"/>
    <mergeCell ref="A4:D5"/>
    <mergeCell ref="E4:E5"/>
    <mergeCell ref="F4:F5"/>
    <mergeCell ref="B13:C13"/>
    <mergeCell ref="B14:C14"/>
    <mergeCell ref="B15:C15"/>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M41"/>
  <sheetViews>
    <sheetView zoomScalePageLayoutView="0" workbookViewId="0" topLeftCell="A1">
      <selection activeCell="N29" sqref="N29"/>
    </sheetView>
  </sheetViews>
  <sheetFormatPr defaultColWidth="9.00390625" defaultRowHeight="13.5"/>
  <cols>
    <col min="1" max="1" width="1.00390625" style="1" customWidth="1"/>
    <col min="2" max="2" width="2.875" style="1" customWidth="1"/>
    <col min="3" max="3" width="12.625" style="1" customWidth="1"/>
    <col min="4" max="4" width="9.125" style="1" customWidth="1"/>
    <col min="5" max="5" width="1.12109375" style="1" customWidth="1"/>
    <col min="6" max="6" width="7.375" style="1" customWidth="1"/>
    <col min="7" max="7" width="9.25390625" style="1" customWidth="1"/>
    <col min="8" max="8" width="0.74609375" style="1" customWidth="1"/>
    <col min="9" max="9" width="2.375" style="1" customWidth="1"/>
    <col min="10" max="10" width="21.125" style="1" customWidth="1"/>
    <col min="11" max="11" width="0.875" style="1" customWidth="1"/>
    <col min="12" max="12" width="7.50390625" style="1" customWidth="1"/>
    <col min="13" max="13" width="9.125" style="1" customWidth="1"/>
    <col min="14" max="16384" width="9.00390625" style="1" customWidth="1"/>
  </cols>
  <sheetData>
    <row r="1" ht="17.25">
      <c r="D1" s="3" t="s">
        <v>411</v>
      </c>
    </row>
    <row r="2" spans="5:13" ht="14.25">
      <c r="E2" s="270" t="s">
        <v>412</v>
      </c>
      <c r="F2" s="271"/>
      <c r="G2" s="272"/>
      <c r="L2" s="272"/>
      <c r="M2" s="272"/>
    </row>
    <row r="3" ht="12.75" customHeight="1">
      <c r="A3" s="4" t="s">
        <v>413</v>
      </c>
    </row>
    <row r="4" ht="12.75" customHeight="1" thickBot="1">
      <c r="A4" s="4" t="s">
        <v>414</v>
      </c>
    </row>
    <row r="5" spans="1:13" ht="15" customHeight="1" thickTop="1">
      <c r="A5" s="79" t="s">
        <v>6</v>
      </c>
      <c r="B5" s="79"/>
      <c r="C5" s="79"/>
      <c r="D5" s="79"/>
      <c r="E5" s="79"/>
      <c r="F5" s="6" t="s">
        <v>199</v>
      </c>
      <c r="G5" s="6" t="s">
        <v>415</v>
      </c>
      <c r="H5" s="273" t="s">
        <v>6</v>
      </c>
      <c r="I5" s="79"/>
      <c r="J5" s="79"/>
      <c r="K5" s="104"/>
      <c r="L5" s="6" t="s">
        <v>199</v>
      </c>
      <c r="M5" s="6" t="s">
        <v>415</v>
      </c>
    </row>
    <row r="6" spans="6:13" ht="4.5" customHeight="1">
      <c r="F6" s="15"/>
      <c r="G6" s="274"/>
      <c r="H6" s="275"/>
      <c r="I6" s="276"/>
      <c r="J6" s="276"/>
      <c r="K6" s="277"/>
      <c r="L6" s="15"/>
      <c r="M6" s="278"/>
    </row>
    <row r="7" spans="2:13" ht="12.75" customHeight="1">
      <c r="B7" s="228" t="s">
        <v>416</v>
      </c>
      <c r="C7" s="228"/>
      <c r="D7" s="103" t="s">
        <v>417</v>
      </c>
      <c r="F7" s="22">
        <v>99408</v>
      </c>
      <c r="G7" s="220">
        <v>15760421</v>
      </c>
      <c r="H7" s="279"/>
      <c r="I7" s="280"/>
      <c r="J7" s="281" t="s">
        <v>418</v>
      </c>
      <c r="K7" s="277"/>
      <c r="L7" s="22">
        <v>277</v>
      </c>
      <c r="M7" s="223">
        <v>35558</v>
      </c>
    </row>
    <row r="8" spans="2:13" ht="12.75" customHeight="1">
      <c r="B8" s="226" t="s">
        <v>380</v>
      </c>
      <c r="C8" s="226"/>
      <c r="D8" s="4">
        <v>1999</v>
      </c>
      <c r="F8" s="22">
        <v>99899</v>
      </c>
      <c r="G8" s="220">
        <v>15479406</v>
      </c>
      <c r="H8" s="279"/>
      <c r="I8" s="280"/>
      <c r="J8" s="282" t="s">
        <v>419</v>
      </c>
      <c r="K8" s="277"/>
      <c r="L8" s="22">
        <v>3830</v>
      </c>
      <c r="M8" s="223">
        <v>662590</v>
      </c>
    </row>
    <row r="9" spans="2:13" ht="12.75" customHeight="1">
      <c r="B9" s="226" t="s">
        <v>381</v>
      </c>
      <c r="C9" s="226"/>
      <c r="D9" s="4">
        <v>2000</v>
      </c>
      <c r="F9" s="22">
        <v>101729</v>
      </c>
      <c r="G9" s="220">
        <v>15545989</v>
      </c>
      <c r="H9" s="279"/>
      <c r="I9" s="280"/>
      <c r="J9" s="281" t="s">
        <v>420</v>
      </c>
      <c r="K9" s="277"/>
      <c r="L9" s="22">
        <v>138</v>
      </c>
      <c r="M9" s="223">
        <v>21597</v>
      </c>
    </row>
    <row r="10" spans="2:13" ht="12.75" customHeight="1">
      <c r="B10" s="227" t="s">
        <v>382</v>
      </c>
      <c r="C10" s="227"/>
      <c r="D10" s="4">
        <v>2001</v>
      </c>
      <c r="F10" s="22">
        <v>101564</v>
      </c>
      <c r="G10" s="220">
        <v>15314712</v>
      </c>
      <c r="H10" s="279"/>
      <c r="I10" s="280"/>
      <c r="J10" s="281" t="s">
        <v>421</v>
      </c>
      <c r="K10" s="277"/>
      <c r="L10" s="22">
        <v>261</v>
      </c>
      <c r="M10" s="223">
        <v>37746</v>
      </c>
    </row>
    <row r="11" spans="2:13" ht="12.75" customHeight="1">
      <c r="B11" s="229" t="s">
        <v>383</v>
      </c>
      <c r="C11" s="229"/>
      <c r="D11" s="24">
        <v>2002</v>
      </c>
      <c r="E11" s="16"/>
      <c r="F11" s="28">
        <f>SUM(F13,F17,F23,F33,L26,L31,L33)</f>
        <v>101765</v>
      </c>
      <c r="G11" s="233">
        <v>14823050</v>
      </c>
      <c r="H11" s="279"/>
      <c r="I11" s="280"/>
      <c r="J11" s="281" t="s">
        <v>422</v>
      </c>
      <c r="K11" s="277"/>
      <c r="L11" s="22">
        <v>154</v>
      </c>
      <c r="M11" s="223">
        <v>15168</v>
      </c>
    </row>
    <row r="12" spans="6:13" ht="12.75" customHeight="1">
      <c r="F12" s="22"/>
      <c r="G12" s="220"/>
      <c r="H12" s="279"/>
      <c r="I12" s="280"/>
      <c r="J12" s="281" t="s">
        <v>423</v>
      </c>
      <c r="K12" s="277"/>
      <c r="L12" s="22">
        <v>761</v>
      </c>
      <c r="M12" s="223">
        <v>98707</v>
      </c>
    </row>
    <row r="13" spans="2:13" ht="12.75" customHeight="1">
      <c r="B13" s="283" t="s">
        <v>44</v>
      </c>
      <c r="C13" s="283"/>
      <c r="D13" s="283"/>
      <c r="F13" s="28">
        <f>SUM(F14:F15)</f>
        <v>5351</v>
      </c>
      <c r="G13" s="233">
        <v>826044</v>
      </c>
      <c r="H13" s="279"/>
      <c r="I13" s="280"/>
      <c r="J13" s="282" t="s">
        <v>424</v>
      </c>
      <c r="K13" s="277"/>
      <c r="L13" s="22">
        <v>3887</v>
      </c>
      <c r="M13" s="223">
        <v>488122</v>
      </c>
    </row>
    <row r="14" spans="2:13" ht="12.75" customHeight="1">
      <c r="B14" s="225"/>
      <c r="C14" s="222" t="s">
        <v>425</v>
      </c>
      <c r="D14" s="222"/>
      <c r="F14" s="22">
        <v>3126</v>
      </c>
      <c r="G14" s="220">
        <v>565659</v>
      </c>
      <c r="H14" s="279"/>
      <c r="I14" s="280"/>
      <c r="J14" s="281" t="s">
        <v>426</v>
      </c>
      <c r="K14" s="277"/>
      <c r="L14" s="22">
        <v>76</v>
      </c>
      <c r="M14" s="223">
        <v>9359</v>
      </c>
    </row>
    <row r="15" spans="2:13" ht="12.75" customHeight="1">
      <c r="B15" s="225"/>
      <c r="C15" s="222" t="s">
        <v>427</v>
      </c>
      <c r="D15" s="222"/>
      <c r="F15" s="22">
        <v>2225</v>
      </c>
      <c r="G15" s="220">
        <v>260385</v>
      </c>
      <c r="H15" s="279"/>
      <c r="I15" s="280"/>
      <c r="J15" s="281" t="s">
        <v>428</v>
      </c>
      <c r="K15" s="277"/>
      <c r="L15" s="22">
        <v>3533</v>
      </c>
      <c r="M15" s="223">
        <v>382899</v>
      </c>
    </row>
    <row r="16" spans="2:13" ht="12.75" customHeight="1">
      <c r="B16" s="225"/>
      <c r="C16" s="225"/>
      <c r="D16" s="225"/>
      <c r="F16" s="22"/>
      <c r="G16" s="220"/>
      <c r="H16" s="279"/>
      <c r="I16" s="280"/>
      <c r="J16" s="281" t="s">
        <v>429</v>
      </c>
      <c r="K16" s="277"/>
      <c r="L16" s="22">
        <v>1075</v>
      </c>
      <c r="M16" s="223">
        <v>122499</v>
      </c>
    </row>
    <row r="17" spans="2:13" ht="12.75" customHeight="1">
      <c r="B17" s="283" t="s">
        <v>46</v>
      </c>
      <c r="C17" s="283"/>
      <c r="D17" s="283"/>
      <c r="F17" s="28">
        <f>SUM(F18:F21)</f>
        <v>4718</v>
      </c>
      <c r="G17" s="233">
        <v>913127</v>
      </c>
      <c r="H17" s="279"/>
      <c r="I17" s="280"/>
      <c r="J17" s="281" t="s">
        <v>430</v>
      </c>
      <c r="K17" s="277"/>
      <c r="L17" s="22">
        <v>3599</v>
      </c>
      <c r="M17" s="223">
        <v>412171</v>
      </c>
    </row>
    <row r="18" spans="2:13" ht="12.75" customHeight="1">
      <c r="B18" s="225"/>
      <c r="C18" s="222" t="s">
        <v>431</v>
      </c>
      <c r="D18" s="222"/>
      <c r="F18" s="22">
        <v>2845</v>
      </c>
      <c r="G18" s="220">
        <v>554575</v>
      </c>
      <c r="H18" s="279"/>
      <c r="I18" s="280"/>
      <c r="J18" s="282" t="s">
        <v>432</v>
      </c>
      <c r="K18" s="277"/>
      <c r="L18" s="22">
        <v>121</v>
      </c>
      <c r="M18" s="223">
        <v>8831</v>
      </c>
    </row>
    <row r="19" spans="2:13" ht="12.75" customHeight="1">
      <c r="B19" s="225"/>
      <c r="C19" s="222" t="s">
        <v>433</v>
      </c>
      <c r="D19" s="222"/>
      <c r="F19" s="22">
        <v>649</v>
      </c>
      <c r="G19" s="220">
        <v>124342</v>
      </c>
      <c r="H19" s="279"/>
      <c r="I19" s="280"/>
      <c r="J19" s="281" t="s">
        <v>303</v>
      </c>
      <c r="K19" s="277"/>
      <c r="L19" s="22">
        <v>3227</v>
      </c>
      <c r="M19" s="223">
        <v>181089</v>
      </c>
    </row>
    <row r="20" spans="2:13" ht="12.75" customHeight="1">
      <c r="B20" s="225"/>
      <c r="C20" s="222" t="s">
        <v>434</v>
      </c>
      <c r="D20" s="222"/>
      <c r="F20" s="22">
        <v>678</v>
      </c>
      <c r="G20" s="220">
        <v>126060</v>
      </c>
      <c r="H20" s="279"/>
      <c r="I20" s="280"/>
      <c r="J20" s="281" t="s">
        <v>435</v>
      </c>
      <c r="K20" s="277"/>
      <c r="L20" s="22">
        <v>3648</v>
      </c>
      <c r="M20" s="223">
        <v>488994</v>
      </c>
    </row>
    <row r="21" spans="2:13" ht="12.75" customHeight="1">
      <c r="B21" s="225"/>
      <c r="C21" s="222" t="s">
        <v>436</v>
      </c>
      <c r="D21" s="222"/>
      <c r="F21" s="22">
        <v>546</v>
      </c>
      <c r="G21" s="220">
        <v>108149</v>
      </c>
      <c r="H21" s="279"/>
      <c r="I21" s="280"/>
      <c r="J21" s="284" t="s">
        <v>437</v>
      </c>
      <c r="K21" s="277"/>
      <c r="L21" s="22">
        <v>347</v>
      </c>
      <c r="M21" s="223">
        <v>33037</v>
      </c>
    </row>
    <row r="22" spans="2:13" ht="12.75" customHeight="1">
      <c r="B22" s="225"/>
      <c r="C22" s="225"/>
      <c r="D22" s="225"/>
      <c r="F22" s="22"/>
      <c r="G22" s="220"/>
      <c r="H22" s="279"/>
      <c r="I22" s="280"/>
      <c r="J22" s="284" t="s">
        <v>438</v>
      </c>
      <c r="K22" s="277"/>
      <c r="L22" s="22">
        <v>10</v>
      </c>
      <c r="M22" s="223">
        <v>833</v>
      </c>
    </row>
    <row r="23" spans="2:13" ht="12.75" customHeight="1">
      <c r="B23" s="283" t="s">
        <v>439</v>
      </c>
      <c r="C23" s="283"/>
      <c r="D23" s="283"/>
      <c r="F23" s="28">
        <f>SUM(F24:F31)</f>
        <v>31963</v>
      </c>
      <c r="G23" s="233">
        <v>5932983</v>
      </c>
      <c r="H23" s="279"/>
      <c r="I23" s="280"/>
      <c r="J23" s="225" t="s">
        <v>440</v>
      </c>
      <c r="K23" s="285"/>
      <c r="L23" s="22">
        <v>8</v>
      </c>
      <c r="M23" s="223">
        <v>203</v>
      </c>
    </row>
    <row r="24" spans="2:13" ht="12.75" customHeight="1">
      <c r="B24" s="225"/>
      <c r="C24" s="222" t="s">
        <v>441</v>
      </c>
      <c r="D24" s="222"/>
      <c r="F24" s="22">
        <v>9949</v>
      </c>
      <c r="G24" s="220">
        <v>2185690</v>
      </c>
      <c r="H24" s="279"/>
      <c r="I24" s="281"/>
      <c r="J24" s="281" t="s">
        <v>442</v>
      </c>
      <c r="K24" s="277"/>
      <c r="L24" s="22">
        <v>990</v>
      </c>
      <c r="M24" s="223">
        <v>163092</v>
      </c>
    </row>
    <row r="25" spans="2:13" ht="12.75" customHeight="1">
      <c r="B25" s="225"/>
      <c r="C25" s="222" t="s">
        <v>443</v>
      </c>
      <c r="D25" s="222"/>
      <c r="F25" s="22">
        <v>984</v>
      </c>
      <c r="G25" s="220">
        <v>179967</v>
      </c>
      <c r="H25" s="279"/>
      <c r="I25" s="281"/>
      <c r="J25" s="281"/>
      <c r="K25" s="277"/>
      <c r="L25" s="22"/>
      <c r="M25" s="223"/>
    </row>
    <row r="26" spans="2:13" ht="12.75" customHeight="1">
      <c r="B26" s="225"/>
      <c r="C26" s="222" t="s">
        <v>444</v>
      </c>
      <c r="D26" s="222"/>
      <c r="F26" s="22">
        <v>227</v>
      </c>
      <c r="G26" s="220">
        <v>48967</v>
      </c>
      <c r="H26" s="279"/>
      <c r="I26" s="286" t="s">
        <v>445</v>
      </c>
      <c r="J26" s="286"/>
      <c r="K26" s="277"/>
      <c r="L26" s="28">
        <f>SUM(L27:L29)</f>
        <v>4810</v>
      </c>
      <c r="M26" s="268">
        <v>807043</v>
      </c>
    </row>
    <row r="27" spans="2:13" ht="12.75" customHeight="1">
      <c r="B27" s="225"/>
      <c r="C27" s="222" t="s">
        <v>446</v>
      </c>
      <c r="D27" s="222"/>
      <c r="F27" s="22">
        <v>36</v>
      </c>
      <c r="G27" s="220">
        <v>8015</v>
      </c>
      <c r="H27" s="279"/>
      <c r="I27" s="281"/>
      <c r="J27" s="281" t="s">
        <v>447</v>
      </c>
      <c r="K27" s="277"/>
      <c r="L27" s="22">
        <v>381</v>
      </c>
      <c r="M27" s="223">
        <v>53692</v>
      </c>
    </row>
    <row r="28" spans="2:13" ht="12.75" customHeight="1">
      <c r="B28" s="225"/>
      <c r="C28" s="222" t="s">
        <v>448</v>
      </c>
      <c r="D28" s="222"/>
      <c r="F28" s="22">
        <v>12778</v>
      </c>
      <c r="G28" s="220">
        <v>2108807</v>
      </c>
      <c r="H28" s="279"/>
      <c r="I28" s="281"/>
      <c r="J28" s="281" t="s">
        <v>449</v>
      </c>
      <c r="K28" s="277"/>
      <c r="L28" s="22">
        <v>4423</v>
      </c>
      <c r="M28" s="223">
        <v>751318</v>
      </c>
    </row>
    <row r="29" spans="2:13" ht="12.75" customHeight="1">
      <c r="B29" s="225"/>
      <c r="C29" s="222" t="s">
        <v>450</v>
      </c>
      <c r="D29" s="222"/>
      <c r="F29" s="22">
        <v>343</v>
      </c>
      <c r="G29" s="220">
        <v>62897</v>
      </c>
      <c r="H29" s="279"/>
      <c r="I29" s="281"/>
      <c r="J29" s="281" t="s">
        <v>451</v>
      </c>
      <c r="K29" s="277"/>
      <c r="L29" s="22">
        <v>6</v>
      </c>
      <c r="M29" s="223">
        <v>2032</v>
      </c>
    </row>
    <row r="30" spans="2:13" ht="12.75" customHeight="1">
      <c r="B30" s="225"/>
      <c r="C30" s="222" t="s">
        <v>452</v>
      </c>
      <c r="D30" s="222"/>
      <c r="F30" s="22">
        <v>7193</v>
      </c>
      <c r="G30" s="220">
        <v>1266508</v>
      </c>
      <c r="H30" s="279"/>
      <c r="I30" s="280"/>
      <c r="J30" s="280"/>
      <c r="K30" s="277"/>
      <c r="L30" s="22"/>
      <c r="M30" s="223"/>
    </row>
    <row r="31" spans="2:13" ht="12.75" customHeight="1">
      <c r="B31" s="225"/>
      <c r="C31" s="222" t="s">
        <v>453</v>
      </c>
      <c r="D31" s="222"/>
      <c r="F31" s="22">
        <v>453</v>
      </c>
      <c r="G31" s="220">
        <v>72129</v>
      </c>
      <c r="H31" s="279"/>
      <c r="I31" s="287" t="s">
        <v>454</v>
      </c>
      <c r="J31" s="287"/>
      <c r="K31" s="277"/>
      <c r="L31" s="28">
        <v>62</v>
      </c>
      <c r="M31" s="268">
        <v>10795</v>
      </c>
    </row>
    <row r="32" spans="2:13" ht="12.75" customHeight="1">
      <c r="B32" s="225"/>
      <c r="C32" s="225"/>
      <c r="D32" s="225"/>
      <c r="F32" s="22"/>
      <c r="G32" s="220"/>
      <c r="H32" s="279"/>
      <c r="I32" s="280"/>
      <c r="J32" s="280"/>
      <c r="K32" s="277"/>
      <c r="L32" s="22"/>
      <c r="M32" s="223"/>
    </row>
    <row r="33" spans="2:13" ht="12.75" customHeight="1">
      <c r="B33" s="283" t="s">
        <v>48</v>
      </c>
      <c r="C33" s="283"/>
      <c r="D33" s="283"/>
      <c r="F33" s="28">
        <f>SUM(F34:F39,L7:L24)</f>
        <v>36847</v>
      </c>
      <c r="G33" s="233">
        <v>4754539</v>
      </c>
      <c r="H33" s="279"/>
      <c r="I33" s="286" t="s">
        <v>455</v>
      </c>
      <c r="J33" s="286"/>
      <c r="K33" s="277"/>
      <c r="L33" s="28">
        <f>SUM(L34:L39)</f>
        <v>18014</v>
      </c>
      <c r="M33" s="268">
        <v>1578516</v>
      </c>
    </row>
    <row r="34" spans="2:13" ht="12.75" customHeight="1">
      <c r="B34" s="225"/>
      <c r="C34" s="222" t="s">
        <v>456</v>
      </c>
      <c r="D34" s="222"/>
      <c r="F34" s="22">
        <v>2718</v>
      </c>
      <c r="G34" s="220">
        <v>272398</v>
      </c>
      <c r="H34" s="279"/>
      <c r="I34" s="281"/>
      <c r="J34" s="281" t="s">
        <v>457</v>
      </c>
      <c r="K34" s="277"/>
      <c r="L34" s="22">
        <v>652</v>
      </c>
      <c r="M34" s="223">
        <v>62356</v>
      </c>
    </row>
    <row r="35" spans="2:13" ht="12.75" customHeight="1">
      <c r="B35" s="225"/>
      <c r="C35" s="222" t="s">
        <v>458</v>
      </c>
      <c r="D35" s="222"/>
      <c r="F35" s="22">
        <v>1927</v>
      </c>
      <c r="G35" s="220">
        <v>256548</v>
      </c>
      <c r="H35" s="279"/>
      <c r="I35" s="281"/>
      <c r="J35" s="281" t="s">
        <v>459</v>
      </c>
      <c r="K35" s="277"/>
      <c r="L35" s="22">
        <v>483</v>
      </c>
      <c r="M35" s="223">
        <v>34663</v>
      </c>
    </row>
    <row r="36" spans="2:13" ht="12.75" customHeight="1">
      <c r="B36" s="225"/>
      <c r="C36" s="222" t="s">
        <v>460</v>
      </c>
      <c r="D36" s="222"/>
      <c r="F36" s="22">
        <v>4005</v>
      </c>
      <c r="G36" s="220">
        <v>534801</v>
      </c>
      <c r="H36" s="279"/>
      <c r="I36" s="281"/>
      <c r="J36" s="281" t="s">
        <v>461</v>
      </c>
      <c r="K36" s="277"/>
      <c r="L36" s="22">
        <v>14923</v>
      </c>
      <c r="M36" s="223">
        <v>1270626</v>
      </c>
    </row>
    <row r="37" spans="2:13" ht="12.75" customHeight="1">
      <c r="B37" s="225"/>
      <c r="C37" s="222" t="s">
        <v>462</v>
      </c>
      <c r="D37" s="222"/>
      <c r="F37" s="22">
        <v>683</v>
      </c>
      <c r="G37" s="220">
        <v>134336</v>
      </c>
      <c r="H37" s="279"/>
      <c r="I37" s="280"/>
      <c r="J37" s="281" t="s">
        <v>463</v>
      </c>
      <c r="K37" s="277"/>
      <c r="L37" s="22">
        <v>714</v>
      </c>
      <c r="M37" s="223">
        <v>70512</v>
      </c>
    </row>
    <row r="38" spans="2:13" ht="12.75" customHeight="1">
      <c r="B38" s="225"/>
      <c r="C38" s="222" t="s">
        <v>464</v>
      </c>
      <c r="D38" s="222"/>
      <c r="F38" s="22">
        <v>488</v>
      </c>
      <c r="G38" s="220">
        <v>59324</v>
      </c>
      <c r="H38" s="279"/>
      <c r="I38" s="280"/>
      <c r="J38" s="288" t="s">
        <v>465</v>
      </c>
      <c r="K38" s="289"/>
      <c r="L38" s="290">
        <v>1242</v>
      </c>
      <c r="M38" s="291">
        <v>140356</v>
      </c>
    </row>
    <row r="39" spans="2:13" ht="12.75" customHeight="1">
      <c r="B39" s="225"/>
      <c r="C39" s="222" t="s">
        <v>342</v>
      </c>
      <c r="D39" s="222"/>
      <c r="F39" s="22">
        <v>1084</v>
      </c>
      <c r="G39" s="220">
        <v>155273</v>
      </c>
      <c r="H39" s="279"/>
      <c r="I39" s="280"/>
      <c r="J39" s="288"/>
      <c r="K39" s="289"/>
      <c r="L39" s="290"/>
      <c r="M39" s="291"/>
    </row>
    <row r="40" spans="6:13" ht="5.25" customHeight="1" thickBot="1">
      <c r="F40" s="292"/>
      <c r="G40" s="293"/>
      <c r="H40" s="294"/>
      <c r="I40" s="295"/>
      <c r="J40" s="295"/>
      <c r="K40" s="296"/>
      <c r="L40" s="31"/>
      <c r="M40" s="295"/>
    </row>
    <row r="41" spans="1:13" ht="13.5">
      <c r="A41" s="32" t="s">
        <v>410</v>
      </c>
      <c r="B41" s="33"/>
      <c r="C41" s="33"/>
      <c r="D41" s="33"/>
      <c r="E41" s="33"/>
      <c r="F41" s="33"/>
      <c r="G41" s="33"/>
      <c r="H41" s="33"/>
      <c r="I41" s="33"/>
      <c r="J41" s="33"/>
      <c r="K41" s="33"/>
      <c r="L41" s="33"/>
      <c r="M41" s="33"/>
    </row>
  </sheetData>
  <sheetProtection/>
  <mergeCells count="32">
    <mergeCell ref="C38:D38"/>
    <mergeCell ref="C39:D39"/>
    <mergeCell ref="B33:D33"/>
    <mergeCell ref="I33:J33"/>
    <mergeCell ref="C34:D34"/>
    <mergeCell ref="C35:D35"/>
    <mergeCell ref="C36:D36"/>
    <mergeCell ref="C37:D37"/>
    <mergeCell ref="C27:D27"/>
    <mergeCell ref="C28:D28"/>
    <mergeCell ref="C29:D29"/>
    <mergeCell ref="C30:D30"/>
    <mergeCell ref="C31:D31"/>
    <mergeCell ref="I31:J31"/>
    <mergeCell ref="C21:D21"/>
    <mergeCell ref="B23:D23"/>
    <mergeCell ref="C24:D24"/>
    <mergeCell ref="C25:D25"/>
    <mergeCell ref="C26:D26"/>
    <mergeCell ref="I26:J26"/>
    <mergeCell ref="C14:D14"/>
    <mergeCell ref="C15:D15"/>
    <mergeCell ref="B17:D17"/>
    <mergeCell ref="C18:D18"/>
    <mergeCell ref="C19:D19"/>
    <mergeCell ref="C20:D20"/>
    <mergeCell ref="A5:E5"/>
    <mergeCell ref="H5:K5"/>
    <mergeCell ref="B7:C7"/>
    <mergeCell ref="B10:C10"/>
    <mergeCell ref="B11:C11"/>
    <mergeCell ref="B13:D13"/>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L23"/>
  <sheetViews>
    <sheetView zoomScalePageLayoutView="0" workbookViewId="0" topLeftCell="A1">
      <selection activeCell="N24" sqref="N24"/>
    </sheetView>
  </sheetViews>
  <sheetFormatPr defaultColWidth="9.00390625" defaultRowHeight="13.5"/>
  <cols>
    <col min="1" max="1" width="1.37890625" style="1" customWidth="1"/>
    <col min="2" max="2" width="8.125" style="1" customWidth="1"/>
    <col min="3" max="3" width="6.625" style="1" customWidth="1"/>
    <col min="4" max="4" width="0.875" style="1" customWidth="1"/>
    <col min="5" max="5" width="7.875" style="1" customWidth="1"/>
    <col min="6" max="6" width="9.00390625" style="1" customWidth="1"/>
    <col min="7" max="7" width="7.875" style="1" customWidth="1"/>
    <col min="8" max="8" width="9.00390625" style="1" customWidth="1"/>
    <col min="9" max="9" width="7.875" style="1" customWidth="1"/>
    <col min="10" max="10" width="9.00390625" style="1" customWidth="1"/>
    <col min="11" max="11" width="7.875" style="1" customWidth="1"/>
    <col min="12" max="12" width="9.125" style="1" customWidth="1"/>
    <col min="13" max="16384" width="9.00390625" style="1" customWidth="1"/>
  </cols>
  <sheetData>
    <row r="1" spans="5:11" ht="14.25">
      <c r="E1" s="270" t="s">
        <v>466</v>
      </c>
      <c r="G1" s="297"/>
      <c r="I1" s="297"/>
      <c r="K1" s="297"/>
    </row>
    <row r="2" ht="12.75" customHeight="1">
      <c r="A2" s="4" t="s">
        <v>413</v>
      </c>
    </row>
    <row r="3" ht="12.75" customHeight="1" thickBot="1">
      <c r="A3" s="4" t="s">
        <v>414</v>
      </c>
    </row>
    <row r="4" spans="1:12" ht="13.5" customHeight="1" thickTop="1">
      <c r="A4" s="36" t="s">
        <v>6</v>
      </c>
      <c r="B4" s="36"/>
      <c r="C4" s="36"/>
      <c r="D4" s="36"/>
      <c r="E4" s="49" t="s">
        <v>325</v>
      </c>
      <c r="F4" s="79"/>
      <c r="G4" s="49" t="s">
        <v>467</v>
      </c>
      <c r="H4" s="79"/>
      <c r="I4" s="49" t="s">
        <v>468</v>
      </c>
      <c r="J4" s="79"/>
      <c r="K4" s="49" t="s">
        <v>469</v>
      </c>
      <c r="L4" s="79"/>
    </row>
    <row r="5" spans="1:12" ht="12.75" customHeight="1">
      <c r="A5" s="38"/>
      <c r="B5" s="38"/>
      <c r="C5" s="38"/>
      <c r="D5" s="38"/>
      <c r="E5" s="11" t="s">
        <v>199</v>
      </c>
      <c r="F5" s="14" t="s">
        <v>415</v>
      </c>
      <c r="G5" s="11" t="s">
        <v>199</v>
      </c>
      <c r="H5" s="11" t="s">
        <v>415</v>
      </c>
      <c r="I5" s="11" t="s">
        <v>199</v>
      </c>
      <c r="J5" s="11" t="s">
        <v>415</v>
      </c>
      <c r="K5" s="11" t="s">
        <v>199</v>
      </c>
      <c r="L5" s="9" t="s">
        <v>415</v>
      </c>
    </row>
    <row r="6" ht="5.25" customHeight="1">
      <c r="E6" s="15"/>
    </row>
    <row r="7" spans="2:12" s="262" customFormat="1" ht="15" customHeight="1">
      <c r="B7" s="4" t="s">
        <v>470</v>
      </c>
      <c r="C7" s="103" t="s">
        <v>471</v>
      </c>
      <c r="E7" s="22">
        <v>99408</v>
      </c>
      <c r="F7" s="23">
        <v>15760421</v>
      </c>
      <c r="G7" s="23">
        <v>52413</v>
      </c>
      <c r="H7" s="23">
        <v>3608252</v>
      </c>
      <c r="I7" s="23">
        <v>13240</v>
      </c>
      <c r="J7" s="23">
        <v>2553351</v>
      </c>
      <c r="K7" s="23">
        <v>583</v>
      </c>
      <c r="L7" s="23">
        <v>1292865</v>
      </c>
    </row>
    <row r="8" spans="2:12" s="262" customFormat="1" ht="15" customHeight="1">
      <c r="B8" s="298" t="s">
        <v>472</v>
      </c>
      <c r="C8" s="4">
        <v>1999</v>
      </c>
      <c r="D8" s="299"/>
      <c r="E8" s="223">
        <v>99899</v>
      </c>
      <c r="F8" s="23">
        <v>15479406</v>
      </c>
      <c r="G8" s="23">
        <v>52676</v>
      </c>
      <c r="H8" s="23">
        <v>3535049</v>
      </c>
      <c r="I8" s="23">
        <v>13435</v>
      </c>
      <c r="J8" s="23">
        <v>2617914</v>
      </c>
      <c r="K8" s="23">
        <v>507</v>
      </c>
      <c r="L8" s="23">
        <v>1030839</v>
      </c>
    </row>
    <row r="9" spans="2:12" s="262" customFormat="1" ht="15" customHeight="1">
      <c r="B9" s="298" t="s">
        <v>473</v>
      </c>
      <c r="C9" s="4">
        <v>2000</v>
      </c>
      <c r="D9" s="299"/>
      <c r="E9" s="223">
        <v>101729</v>
      </c>
      <c r="F9" s="23">
        <v>15545992</v>
      </c>
      <c r="G9" s="23">
        <v>54392</v>
      </c>
      <c r="H9" s="23">
        <v>3559235</v>
      </c>
      <c r="I9" s="23">
        <v>13530</v>
      </c>
      <c r="J9" s="23">
        <v>2605440</v>
      </c>
      <c r="K9" s="23">
        <v>524</v>
      </c>
      <c r="L9" s="23">
        <v>1043298</v>
      </c>
    </row>
    <row r="10" spans="2:12" s="262" customFormat="1" ht="15" customHeight="1">
      <c r="B10" s="298" t="s">
        <v>474</v>
      </c>
      <c r="C10" s="4">
        <v>2001</v>
      </c>
      <c r="D10" s="299"/>
      <c r="E10" s="23">
        <v>101564</v>
      </c>
      <c r="F10" s="23">
        <v>15314712</v>
      </c>
      <c r="G10" s="23">
        <v>54708</v>
      </c>
      <c r="H10" s="23">
        <v>3555819</v>
      </c>
      <c r="I10" s="23">
        <v>13448</v>
      </c>
      <c r="J10" s="23">
        <v>2562458</v>
      </c>
      <c r="K10" s="23">
        <v>482</v>
      </c>
      <c r="L10" s="23">
        <v>966457</v>
      </c>
    </row>
    <row r="11" spans="2:12" s="16" customFormat="1" ht="15" customHeight="1">
      <c r="B11" s="300" t="s">
        <v>475</v>
      </c>
      <c r="C11" s="24">
        <v>2002</v>
      </c>
      <c r="D11" s="203"/>
      <c r="E11" s="29">
        <v>101765</v>
      </c>
      <c r="F11" s="29">
        <v>14823050</v>
      </c>
      <c r="G11" s="29">
        <v>55000</v>
      </c>
      <c r="H11" s="29">
        <v>3160702</v>
      </c>
      <c r="I11" s="29">
        <v>13317</v>
      </c>
      <c r="J11" s="29">
        <v>2529959</v>
      </c>
      <c r="K11" s="29">
        <v>491</v>
      </c>
      <c r="L11" s="29">
        <v>953112</v>
      </c>
    </row>
    <row r="12" spans="4:5" ht="5.25" customHeight="1" thickBot="1">
      <c r="D12" s="296"/>
      <c r="E12" s="295"/>
    </row>
    <row r="13" spans="1:12" ht="12" customHeight="1" thickBot="1">
      <c r="A13" s="33"/>
      <c r="B13" s="33"/>
      <c r="C13" s="33"/>
      <c r="D13" s="33"/>
      <c r="E13" s="33"/>
      <c r="F13" s="33"/>
      <c r="G13" s="33"/>
      <c r="H13" s="33"/>
      <c r="I13" s="33"/>
      <c r="J13" s="33"/>
      <c r="K13" s="33"/>
      <c r="L13" s="33"/>
    </row>
    <row r="14" spans="1:12" ht="14.25" thickTop="1">
      <c r="A14" s="36" t="s">
        <v>6</v>
      </c>
      <c r="B14" s="36"/>
      <c r="C14" s="36"/>
      <c r="D14" s="36"/>
      <c r="E14" s="49" t="s">
        <v>476</v>
      </c>
      <c r="F14" s="79"/>
      <c r="G14" s="49" t="s">
        <v>477</v>
      </c>
      <c r="H14" s="104"/>
      <c r="I14" s="49" t="s">
        <v>478</v>
      </c>
      <c r="J14" s="104"/>
      <c r="K14" s="49" t="s">
        <v>479</v>
      </c>
      <c r="L14" s="79"/>
    </row>
    <row r="15" spans="1:12" ht="13.5">
      <c r="A15" s="38"/>
      <c r="B15" s="38"/>
      <c r="C15" s="38"/>
      <c r="D15" s="38"/>
      <c r="E15" s="11" t="s">
        <v>199</v>
      </c>
      <c r="F15" s="11" t="s">
        <v>415</v>
      </c>
      <c r="G15" s="11" t="s">
        <v>199</v>
      </c>
      <c r="H15" s="11" t="s">
        <v>415</v>
      </c>
      <c r="I15" s="11" t="s">
        <v>199</v>
      </c>
      <c r="J15" s="11" t="s">
        <v>415</v>
      </c>
      <c r="K15" s="11" t="s">
        <v>199</v>
      </c>
      <c r="L15" s="11" t="s">
        <v>415</v>
      </c>
    </row>
    <row r="16" ht="5.25" customHeight="1">
      <c r="E16" s="15"/>
    </row>
    <row r="17" spans="1:12" ht="15" customHeight="1">
      <c r="A17" s="262"/>
      <c r="B17" s="4" t="s">
        <v>470</v>
      </c>
      <c r="C17" s="103" t="s">
        <v>471</v>
      </c>
      <c r="D17" s="262"/>
      <c r="E17" s="22">
        <v>8</v>
      </c>
      <c r="F17" s="23">
        <v>79031</v>
      </c>
      <c r="G17" s="23">
        <v>58</v>
      </c>
      <c r="H17" s="23">
        <v>42480</v>
      </c>
      <c r="I17" s="23" t="s">
        <v>0</v>
      </c>
      <c r="J17" s="23" t="s">
        <v>0</v>
      </c>
      <c r="K17" s="23">
        <v>33106</v>
      </c>
      <c r="L17" s="23">
        <v>8184440</v>
      </c>
    </row>
    <row r="18" spans="1:12" ht="15" customHeight="1">
      <c r="A18" s="262"/>
      <c r="B18" s="298" t="s">
        <v>472</v>
      </c>
      <c r="C18" s="4">
        <v>1999</v>
      </c>
      <c r="D18" s="262"/>
      <c r="E18" s="22">
        <v>11</v>
      </c>
      <c r="F18" s="23">
        <v>83160</v>
      </c>
      <c r="G18" s="23">
        <v>71</v>
      </c>
      <c r="H18" s="23">
        <v>48713</v>
      </c>
      <c r="I18" s="23">
        <v>698</v>
      </c>
      <c r="J18" s="23">
        <v>100754</v>
      </c>
      <c r="K18" s="23">
        <v>32501</v>
      </c>
      <c r="L18" s="23">
        <v>8062977</v>
      </c>
    </row>
    <row r="19" spans="1:12" ht="15" customHeight="1">
      <c r="A19" s="262"/>
      <c r="B19" s="298" t="s">
        <v>473</v>
      </c>
      <c r="C19" s="4">
        <v>2000</v>
      </c>
      <c r="D19" s="262"/>
      <c r="E19" s="22">
        <v>14</v>
      </c>
      <c r="F19" s="23">
        <v>93002</v>
      </c>
      <c r="G19" s="23">
        <v>77</v>
      </c>
      <c r="H19" s="23">
        <v>55606</v>
      </c>
      <c r="I19" s="23">
        <v>697</v>
      </c>
      <c r="J19" s="23">
        <v>101529</v>
      </c>
      <c r="K19" s="23">
        <v>32495</v>
      </c>
      <c r="L19" s="23">
        <v>8087882</v>
      </c>
    </row>
    <row r="20" spans="1:12" ht="15" customHeight="1">
      <c r="A20" s="262"/>
      <c r="B20" s="298" t="s">
        <v>474</v>
      </c>
      <c r="C20" s="4">
        <v>2001</v>
      </c>
      <c r="D20" s="262"/>
      <c r="E20" s="22">
        <v>4</v>
      </c>
      <c r="F20" s="23">
        <v>28761</v>
      </c>
      <c r="G20" s="23">
        <v>61</v>
      </c>
      <c r="H20" s="23">
        <v>47063</v>
      </c>
      <c r="I20" s="23">
        <v>679</v>
      </c>
      <c r="J20" s="23">
        <v>100794</v>
      </c>
      <c r="K20" s="23">
        <v>32182</v>
      </c>
      <c r="L20" s="23">
        <v>8053361</v>
      </c>
    </row>
    <row r="21" spans="1:12" ht="15" customHeight="1">
      <c r="A21" s="16"/>
      <c r="B21" s="300" t="s">
        <v>475</v>
      </c>
      <c r="C21" s="24">
        <v>2002</v>
      </c>
      <c r="D21" s="16"/>
      <c r="E21" s="28">
        <v>9</v>
      </c>
      <c r="F21" s="29">
        <v>77135</v>
      </c>
      <c r="G21" s="29">
        <v>63</v>
      </c>
      <c r="H21" s="29">
        <v>48787</v>
      </c>
      <c r="I21" s="29">
        <v>700</v>
      </c>
      <c r="J21" s="29">
        <v>102386</v>
      </c>
      <c r="K21" s="29">
        <v>32185</v>
      </c>
      <c r="L21" s="29">
        <v>7950967</v>
      </c>
    </row>
    <row r="22" ht="5.25" customHeight="1" thickBot="1">
      <c r="E22" s="113"/>
    </row>
    <row r="23" spans="1:12" ht="13.5">
      <c r="A23" s="32" t="s">
        <v>410</v>
      </c>
      <c r="B23" s="33"/>
      <c r="C23" s="33"/>
      <c r="D23" s="33"/>
      <c r="E23" s="33"/>
      <c r="F23" s="33"/>
      <c r="G23" s="33"/>
      <c r="H23" s="33"/>
      <c r="I23" s="33"/>
      <c r="J23" s="33"/>
      <c r="K23" s="33"/>
      <c r="L23" s="33"/>
    </row>
  </sheetData>
  <sheetProtection/>
  <mergeCells count="10">
    <mergeCell ref="A4:D5"/>
    <mergeCell ref="E4:F4"/>
    <mergeCell ref="G4:H4"/>
    <mergeCell ref="I4:J4"/>
    <mergeCell ref="K4:L4"/>
    <mergeCell ref="A14:D15"/>
    <mergeCell ref="E14:F14"/>
    <mergeCell ref="G14:H14"/>
    <mergeCell ref="I14:J14"/>
    <mergeCell ref="K14:L1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Y67"/>
  <sheetViews>
    <sheetView zoomScalePageLayoutView="0" workbookViewId="0" topLeftCell="A1">
      <selection activeCell="A1" sqref="A1:IV16384"/>
    </sheetView>
  </sheetViews>
  <sheetFormatPr defaultColWidth="9.00390625" defaultRowHeight="13.5"/>
  <cols>
    <col min="1" max="1" width="0.875" style="1" customWidth="1"/>
    <col min="2" max="2" width="7.00390625" style="1" customWidth="1"/>
    <col min="3" max="3" width="2.00390625" style="1" customWidth="1"/>
    <col min="4" max="4" width="0.875" style="1" customWidth="1"/>
    <col min="5" max="14" width="7.625" style="1" customWidth="1"/>
    <col min="15" max="19" width="8.125" style="1" customWidth="1"/>
    <col min="20" max="22" width="8.25390625" style="1" customWidth="1"/>
    <col min="23" max="25" width="7.125" style="1" customWidth="1"/>
    <col min="26" max="16384" width="9.00390625" style="1" customWidth="1"/>
  </cols>
  <sheetData>
    <row r="1" ht="17.25">
      <c r="H1" s="3" t="s">
        <v>41</v>
      </c>
    </row>
    <row r="2" ht="13.5" customHeight="1"/>
    <row r="3" spans="1:23" ht="12" customHeight="1" thickBot="1">
      <c r="A3" s="4" t="s">
        <v>4</v>
      </c>
      <c r="W3" s="4" t="s">
        <v>42</v>
      </c>
    </row>
    <row r="4" spans="1:25" ht="14.25" thickTop="1">
      <c r="A4" s="52" t="s">
        <v>6</v>
      </c>
      <c r="B4" s="52"/>
      <c r="C4" s="52"/>
      <c r="D4" s="52"/>
      <c r="E4" s="53" t="s">
        <v>7</v>
      </c>
      <c r="F4" s="53" t="s">
        <v>43</v>
      </c>
      <c r="G4" s="53" t="s">
        <v>44</v>
      </c>
      <c r="H4" s="53" t="s">
        <v>45</v>
      </c>
      <c r="I4" s="53" t="s">
        <v>46</v>
      </c>
      <c r="J4" s="53" t="s">
        <v>47</v>
      </c>
      <c r="K4" s="53" t="s">
        <v>48</v>
      </c>
      <c r="L4" s="54" t="s">
        <v>49</v>
      </c>
      <c r="M4" s="55" t="s">
        <v>50</v>
      </c>
      <c r="N4" s="56" t="s">
        <v>51</v>
      </c>
      <c r="O4" s="57" t="s">
        <v>52</v>
      </c>
      <c r="P4" s="55" t="s">
        <v>53</v>
      </c>
      <c r="Q4" s="55" t="s">
        <v>54</v>
      </c>
      <c r="R4" s="58" t="s">
        <v>55</v>
      </c>
      <c r="S4" s="55" t="s">
        <v>56</v>
      </c>
      <c r="T4" s="59" t="s">
        <v>57</v>
      </c>
      <c r="U4" s="60"/>
      <c r="V4" s="61"/>
      <c r="W4" s="59" t="s">
        <v>58</v>
      </c>
      <c r="X4" s="60"/>
      <c r="Y4" s="60"/>
    </row>
    <row r="5" spans="1:25" ht="25.5" customHeight="1">
      <c r="A5" s="62"/>
      <c r="B5" s="62"/>
      <c r="C5" s="62"/>
      <c r="D5" s="62"/>
      <c r="E5" s="63"/>
      <c r="F5" s="63"/>
      <c r="G5" s="63"/>
      <c r="H5" s="63"/>
      <c r="I5" s="63"/>
      <c r="J5" s="63"/>
      <c r="K5" s="63"/>
      <c r="L5" s="64"/>
      <c r="M5" s="65"/>
      <c r="N5" s="66"/>
      <c r="O5" s="67"/>
      <c r="P5" s="65"/>
      <c r="Q5" s="65"/>
      <c r="R5" s="68"/>
      <c r="S5" s="65"/>
      <c r="T5" s="69" t="s">
        <v>59</v>
      </c>
      <c r="U5" s="69" t="s">
        <v>60</v>
      </c>
      <c r="V5" s="69" t="s">
        <v>61</v>
      </c>
      <c r="W5" s="69" t="s">
        <v>62</v>
      </c>
      <c r="X5" s="69" t="s">
        <v>63</v>
      </c>
      <c r="Y5" s="69" t="s">
        <v>64</v>
      </c>
    </row>
    <row r="6" ht="6" customHeight="1">
      <c r="E6" s="15"/>
    </row>
    <row r="7" spans="2:25" s="16" customFormat="1" ht="12" customHeight="1">
      <c r="B7" s="35" t="s">
        <v>7</v>
      </c>
      <c r="C7" s="35"/>
      <c r="E7" s="28">
        <v>1092373</v>
      </c>
      <c r="F7" s="29">
        <v>38636</v>
      </c>
      <c r="G7" s="29">
        <v>2138</v>
      </c>
      <c r="H7" s="29">
        <v>305</v>
      </c>
      <c r="I7" s="29">
        <v>2035</v>
      </c>
      <c r="J7" s="29">
        <v>115957</v>
      </c>
      <c r="K7" s="29">
        <v>304669</v>
      </c>
      <c r="L7" s="29">
        <v>5680</v>
      </c>
      <c r="M7" s="29">
        <v>53766</v>
      </c>
      <c r="N7" s="29">
        <v>237083</v>
      </c>
      <c r="O7" s="29">
        <v>27551</v>
      </c>
      <c r="P7" s="29">
        <v>5980</v>
      </c>
      <c r="Q7" s="29">
        <v>262993</v>
      </c>
      <c r="R7" s="29">
        <v>33639</v>
      </c>
      <c r="S7" s="29">
        <v>1941</v>
      </c>
      <c r="T7" s="29">
        <v>41079</v>
      </c>
      <c r="U7" s="29">
        <v>422661</v>
      </c>
      <c r="V7" s="29">
        <v>626692</v>
      </c>
      <c r="W7" s="70">
        <v>3.760528683883618</v>
      </c>
      <c r="X7" s="70">
        <v>38.69200355556207</v>
      </c>
      <c r="Y7" s="70">
        <v>57.36978120110988</v>
      </c>
    </row>
    <row r="8" spans="2:25" ht="10.5" customHeight="1">
      <c r="B8" s="21"/>
      <c r="C8" s="21"/>
      <c r="E8" s="22"/>
      <c r="F8" s="23"/>
      <c r="G8" s="23"/>
      <c r="H8" s="23"/>
      <c r="I8" s="23"/>
      <c r="J8" s="23"/>
      <c r="K8" s="23"/>
      <c r="L8" s="23"/>
      <c r="M8" s="23"/>
      <c r="N8" s="23"/>
      <c r="O8" s="23"/>
      <c r="P8" s="23"/>
      <c r="Q8" s="23"/>
      <c r="R8" s="23"/>
      <c r="S8" s="23"/>
      <c r="T8" s="23"/>
      <c r="U8" s="23"/>
      <c r="V8" s="23"/>
      <c r="W8" s="71"/>
      <c r="X8" s="71"/>
      <c r="Y8" s="71"/>
    </row>
    <row r="9" spans="2:25" ht="12" customHeight="1">
      <c r="B9" s="21" t="s">
        <v>65</v>
      </c>
      <c r="C9" s="21" t="s">
        <v>22</v>
      </c>
      <c r="E9" s="22">
        <v>19117</v>
      </c>
      <c r="F9" s="23">
        <v>114</v>
      </c>
      <c r="G9" s="23">
        <v>11</v>
      </c>
      <c r="H9" s="23">
        <v>6</v>
      </c>
      <c r="I9" s="23">
        <v>11</v>
      </c>
      <c r="J9" s="23">
        <v>2168</v>
      </c>
      <c r="K9" s="23">
        <v>5404</v>
      </c>
      <c r="L9" s="23">
        <v>45</v>
      </c>
      <c r="M9" s="23">
        <v>499</v>
      </c>
      <c r="N9" s="23">
        <v>7146</v>
      </c>
      <c r="O9" s="23">
        <v>177</v>
      </c>
      <c r="P9" s="23">
        <v>3</v>
      </c>
      <c r="Q9" s="23">
        <v>3282</v>
      </c>
      <c r="R9" s="23">
        <v>158</v>
      </c>
      <c r="S9" s="23">
        <v>93</v>
      </c>
      <c r="T9" s="23">
        <v>131</v>
      </c>
      <c r="U9" s="23">
        <v>7583</v>
      </c>
      <c r="V9" s="23">
        <v>11310</v>
      </c>
      <c r="W9" s="71">
        <v>0.6852539624418058</v>
      </c>
      <c r="X9" s="71">
        <v>39.666265627452006</v>
      </c>
      <c r="Y9" s="71">
        <v>59.162002406235295</v>
      </c>
    </row>
    <row r="10" spans="2:25" ht="12" customHeight="1">
      <c r="B10" s="21" t="s">
        <v>66</v>
      </c>
      <c r="C10" s="21"/>
      <c r="E10" s="22">
        <v>93704</v>
      </c>
      <c r="F10" s="23">
        <v>434</v>
      </c>
      <c r="G10" s="23">
        <v>61</v>
      </c>
      <c r="H10" s="23">
        <v>8</v>
      </c>
      <c r="I10" s="23">
        <v>75</v>
      </c>
      <c r="J10" s="23">
        <v>9195</v>
      </c>
      <c r="K10" s="23">
        <v>24459</v>
      </c>
      <c r="L10" s="23">
        <v>407</v>
      </c>
      <c r="M10" s="23">
        <v>3679</v>
      </c>
      <c r="N10" s="23">
        <v>23069</v>
      </c>
      <c r="O10" s="23">
        <v>2936</v>
      </c>
      <c r="P10" s="23">
        <v>215</v>
      </c>
      <c r="Q10" s="23">
        <v>26971</v>
      </c>
      <c r="R10" s="23">
        <v>1911</v>
      </c>
      <c r="S10" s="23">
        <v>284</v>
      </c>
      <c r="T10" s="23">
        <v>503</v>
      </c>
      <c r="U10" s="23">
        <v>33729</v>
      </c>
      <c r="V10" s="23">
        <v>59188</v>
      </c>
      <c r="W10" s="71">
        <v>0.5367967215913941</v>
      </c>
      <c r="X10" s="71">
        <v>35.9952616750619</v>
      </c>
      <c r="Y10" s="71">
        <v>63.16485955775634</v>
      </c>
    </row>
    <row r="11" spans="2:25" ht="12" customHeight="1">
      <c r="B11" s="21" t="s">
        <v>67</v>
      </c>
      <c r="C11" s="21"/>
      <c r="E11" s="22">
        <v>121146</v>
      </c>
      <c r="F11" s="23">
        <v>668</v>
      </c>
      <c r="G11" s="23">
        <v>93</v>
      </c>
      <c r="H11" s="23">
        <v>13</v>
      </c>
      <c r="I11" s="23">
        <v>161</v>
      </c>
      <c r="J11" s="23">
        <v>13490</v>
      </c>
      <c r="K11" s="23">
        <v>31392</v>
      </c>
      <c r="L11" s="23">
        <v>758</v>
      </c>
      <c r="M11" s="23">
        <v>6380</v>
      </c>
      <c r="N11" s="23">
        <v>25648</v>
      </c>
      <c r="O11" s="23">
        <v>4098</v>
      </c>
      <c r="P11" s="23">
        <v>453</v>
      </c>
      <c r="Q11" s="23">
        <v>33170</v>
      </c>
      <c r="R11" s="23">
        <v>4558</v>
      </c>
      <c r="S11" s="23">
        <v>264</v>
      </c>
      <c r="T11" s="23">
        <v>774</v>
      </c>
      <c r="U11" s="23">
        <v>45043</v>
      </c>
      <c r="V11" s="23">
        <v>75065</v>
      </c>
      <c r="W11" s="71">
        <v>0.6388985191421921</v>
      </c>
      <c r="X11" s="71">
        <v>37.180757102999685</v>
      </c>
      <c r="Y11" s="71">
        <v>61.96242550311195</v>
      </c>
    </row>
    <row r="12" spans="2:25" ht="12" customHeight="1">
      <c r="B12" s="21" t="s">
        <v>68</v>
      </c>
      <c r="C12" s="21"/>
      <c r="E12" s="22">
        <v>99621</v>
      </c>
      <c r="F12" s="23">
        <v>755</v>
      </c>
      <c r="G12" s="23">
        <v>101</v>
      </c>
      <c r="H12" s="23">
        <v>7</v>
      </c>
      <c r="I12" s="23">
        <v>162</v>
      </c>
      <c r="J12" s="23">
        <v>10799</v>
      </c>
      <c r="K12" s="23">
        <v>28249</v>
      </c>
      <c r="L12" s="23">
        <v>684</v>
      </c>
      <c r="M12" s="23">
        <v>5646</v>
      </c>
      <c r="N12" s="23">
        <v>20121</v>
      </c>
      <c r="O12" s="23">
        <v>3238</v>
      </c>
      <c r="P12" s="23">
        <v>427</v>
      </c>
      <c r="Q12" s="23">
        <v>25538</v>
      </c>
      <c r="R12" s="23">
        <v>3707</v>
      </c>
      <c r="S12" s="23">
        <v>187</v>
      </c>
      <c r="T12" s="23">
        <v>863</v>
      </c>
      <c r="U12" s="23">
        <v>39210</v>
      </c>
      <c r="V12" s="23">
        <v>59361</v>
      </c>
      <c r="W12" s="71">
        <v>0.8662832133787053</v>
      </c>
      <c r="X12" s="71">
        <v>39.359171259071886</v>
      </c>
      <c r="Y12" s="71">
        <v>59.58683410124371</v>
      </c>
    </row>
    <row r="13" spans="2:25" ht="12" customHeight="1">
      <c r="B13" s="21" t="s">
        <v>69</v>
      </c>
      <c r="C13" s="21"/>
      <c r="E13" s="22">
        <v>103257</v>
      </c>
      <c r="F13" s="23">
        <v>1125</v>
      </c>
      <c r="G13" s="23">
        <v>104</v>
      </c>
      <c r="H13" s="23">
        <v>22</v>
      </c>
      <c r="I13" s="23">
        <v>202</v>
      </c>
      <c r="J13" s="23">
        <v>9883</v>
      </c>
      <c r="K13" s="23">
        <v>28578</v>
      </c>
      <c r="L13" s="23">
        <v>738</v>
      </c>
      <c r="M13" s="23">
        <v>5585</v>
      </c>
      <c r="N13" s="23">
        <v>21683</v>
      </c>
      <c r="O13" s="23">
        <v>3429</v>
      </c>
      <c r="P13" s="23">
        <v>384</v>
      </c>
      <c r="Q13" s="23">
        <v>27526</v>
      </c>
      <c r="R13" s="23">
        <v>3828</v>
      </c>
      <c r="S13" s="23">
        <v>170</v>
      </c>
      <c r="T13" s="23">
        <v>1251</v>
      </c>
      <c r="U13" s="23">
        <v>38663</v>
      </c>
      <c r="V13" s="23">
        <v>63173</v>
      </c>
      <c r="W13" s="71">
        <v>1.2115401377146344</v>
      </c>
      <c r="X13" s="71">
        <v>37.44346630252671</v>
      </c>
      <c r="Y13" s="71">
        <v>61.180355811228296</v>
      </c>
    </row>
    <row r="14" spans="2:25" ht="10.5" customHeight="1">
      <c r="B14" s="21"/>
      <c r="C14" s="21"/>
      <c r="E14" s="22"/>
      <c r="F14" s="23"/>
      <c r="G14" s="23"/>
      <c r="H14" s="23"/>
      <c r="I14" s="23"/>
      <c r="J14" s="23"/>
      <c r="K14" s="23"/>
      <c r="L14" s="23"/>
      <c r="M14" s="23"/>
      <c r="N14" s="23"/>
      <c r="O14" s="23"/>
      <c r="P14" s="23"/>
      <c r="Q14" s="23"/>
      <c r="R14" s="23"/>
      <c r="S14" s="23"/>
      <c r="T14" s="23"/>
      <c r="U14" s="23"/>
      <c r="V14" s="23"/>
      <c r="W14" s="71"/>
      <c r="X14" s="71"/>
      <c r="Y14" s="71"/>
    </row>
    <row r="15" spans="2:25" ht="12" customHeight="1">
      <c r="B15" s="21" t="s">
        <v>70</v>
      </c>
      <c r="C15" s="21"/>
      <c r="E15" s="22">
        <v>107356</v>
      </c>
      <c r="F15" s="23">
        <v>1546</v>
      </c>
      <c r="G15" s="23">
        <v>110</v>
      </c>
      <c r="H15" s="23">
        <v>24</v>
      </c>
      <c r="I15" s="23">
        <v>218</v>
      </c>
      <c r="J15" s="23">
        <v>10494</v>
      </c>
      <c r="K15" s="23">
        <v>28244</v>
      </c>
      <c r="L15" s="23">
        <v>884</v>
      </c>
      <c r="M15" s="23">
        <v>5362</v>
      </c>
      <c r="N15" s="23">
        <v>23039</v>
      </c>
      <c r="O15" s="23">
        <v>3617</v>
      </c>
      <c r="P15" s="23">
        <v>392</v>
      </c>
      <c r="Q15" s="23">
        <v>28766</v>
      </c>
      <c r="R15" s="23">
        <v>4498</v>
      </c>
      <c r="S15" s="23">
        <v>162</v>
      </c>
      <c r="T15" s="23">
        <v>1680</v>
      </c>
      <c r="U15" s="23">
        <v>38956</v>
      </c>
      <c r="V15" s="23">
        <v>66558</v>
      </c>
      <c r="W15" s="71">
        <v>1.5648869182905474</v>
      </c>
      <c r="X15" s="71">
        <v>36.28674689817058</v>
      </c>
      <c r="Y15" s="71">
        <v>61.99746637356086</v>
      </c>
    </row>
    <row r="16" spans="2:25" ht="12" customHeight="1">
      <c r="B16" s="21" t="s">
        <v>71</v>
      </c>
      <c r="C16" s="21"/>
      <c r="E16" s="22">
        <v>124483</v>
      </c>
      <c r="F16" s="23">
        <v>1989</v>
      </c>
      <c r="G16" s="23">
        <v>167</v>
      </c>
      <c r="H16" s="23">
        <v>33</v>
      </c>
      <c r="I16" s="23">
        <v>195</v>
      </c>
      <c r="J16" s="23">
        <v>13121</v>
      </c>
      <c r="K16" s="23">
        <v>35830</v>
      </c>
      <c r="L16" s="23">
        <v>683</v>
      </c>
      <c r="M16" s="23">
        <v>6161</v>
      </c>
      <c r="N16" s="23">
        <v>27210</v>
      </c>
      <c r="O16" s="23">
        <v>3630</v>
      </c>
      <c r="P16" s="23">
        <v>497</v>
      </c>
      <c r="Q16" s="23">
        <v>29489</v>
      </c>
      <c r="R16" s="23">
        <v>5297</v>
      </c>
      <c r="S16" s="23">
        <v>181</v>
      </c>
      <c r="T16" s="23">
        <v>2189</v>
      </c>
      <c r="U16" s="23">
        <v>49146</v>
      </c>
      <c r="V16" s="23">
        <v>72967</v>
      </c>
      <c r="W16" s="71">
        <v>1.758473044512102</v>
      </c>
      <c r="X16" s="71">
        <v>39.48008965079569</v>
      </c>
      <c r="Y16" s="71">
        <v>58.616035924584075</v>
      </c>
    </row>
    <row r="17" spans="2:25" ht="12" customHeight="1">
      <c r="B17" s="21" t="s">
        <v>72</v>
      </c>
      <c r="C17" s="21"/>
      <c r="E17" s="22">
        <v>145325</v>
      </c>
      <c r="F17" s="23">
        <v>2579</v>
      </c>
      <c r="G17" s="23">
        <v>189</v>
      </c>
      <c r="H17" s="23">
        <v>34</v>
      </c>
      <c r="I17" s="23">
        <v>334</v>
      </c>
      <c r="J17" s="23">
        <v>15688</v>
      </c>
      <c r="K17" s="23">
        <v>44822</v>
      </c>
      <c r="L17" s="23">
        <v>779</v>
      </c>
      <c r="M17" s="23">
        <v>8813</v>
      </c>
      <c r="N17" s="23">
        <v>32503</v>
      </c>
      <c r="O17" s="23">
        <v>3125</v>
      </c>
      <c r="P17" s="23">
        <v>744</v>
      </c>
      <c r="Q17" s="23">
        <v>30593</v>
      </c>
      <c r="R17" s="23">
        <v>4920</v>
      </c>
      <c r="S17" s="23">
        <v>202</v>
      </c>
      <c r="T17" s="23">
        <v>2802</v>
      </c>
      <c r="U17" s="23">
        <v>60844</v>
      </c>
      <c r="V17" s="23">
        <v>81477</v>
      </c>
      <c r="W17" s="71">
        <v>1.928092207121968</v>
      </c>
      <c r="X17" s="71">
        <v>41.86753827627731</v>
      </c>
      <c r="Y17" s="71">
        <v>56.065370720798214</v>
      </c>
    </row>
    <row r="18" spans="2:25" ht="12" customHeight="1">
      <c r="B18" s="21" t="s">
        <v>73</v>
      </c>
      <c r="C18" s="21"/>
      <c r="E18" s="22">
        <v>112072</v>
      </c>
      <c r="F18" s="23">
        <v>2921</v>
      </c>
      <c r="G18" s="23">
        <v>264</v>
      </c>
      <c r="H18" s="23">
        <v>25</v>
      </c>
      <c r="I18" s="23">
        <v>294</v>
      </c>
      <c r="J18" s="23">
        <v>12450</v>
      </c>
      <c r="K18" s="23">
        <v>37320</v>
      </c>
      <c r="L18" s="23">
        <v>527</v>
      </c>
      <c r="M18" s="23">
        <v>6766</v>
      </c>
      <c r="N18" s="23">
        <v>23110</v>
      </c>
      <c r="O18" s="23">
        <v>1968</v>
      </c>
      <c r="P18" s="23">
        <v>791</v>
      </c>
      <c r="Q18" s="23">
        <v>22952</v>
      </c>
      <c r="R18" s="23">
        <v>2543</v>
      </c>
      <c r="S18" s="23">
        <v>141</v>
      </c>
      <c r="T18" s="23">
        <v>3210</v>
      </c>
      <c r="U18" s="23">
        <v>50064</v>
      </c>
      <c r="V18" s="23">
        <v>58657</v>
      </c>
      <c r="W18" s="71">
        <v>2.8642301377685775</v>
      </c>
      <c r="X18" s="71">
        <v>44.67128274680562</v>
      </c>
      <c r="Y18" s="71">
        <v>52.33867513741166</v>
      </c>
    </row>
    <row r="19" spans="2:25" ht="12" customHeight="1">
      <c r="B19" s="21" t="s">
        <v>74</v>
      </c>
      <c r="C19" s="21"/>
      <c r="E19" s="22">
        <v>72941</v>
      </c>
      <c r="F19" s="23">
        <v>5202</v>
      </c>
      <c r="G19" s="23">
        <v>345</v>
      </c>
      <c r="H19" s="23">
        <v>38</v>
      </c>
      <c r="I19" s="23">
        <v>180</v>
      </c>
      <c r="J19" s="23">
        <v>9279</v>
      </c>
      <c r="K19" s="23">
        <v>20893</v>
      </c>
      <c r="L19" s="23">
        <v>106</v>
      </c>
      <c r="M19" s="23">
        <v>3127</v>
      </c>
      <c r="N19" s="23">
        <v>14749</v>
      </c>
      <c r="O19" s="23">
        <v>757</v>
      </c>
      <c r="P19" s="23">
        <v>669</v>
      </c>
      <c r="Q19" s="23">
        <v>16344</v>
      </c>
      <c r="R19" s="23">
        <v>1159</v>
      </c>
      <c r="S19" s="23">
        <v>93</v>
      </c>
      <c r="T19" s="23">
        <v>5585</v>
      </c>
      <c r="U19" s="23">
        <v>30352</v>
      </c>
      <c r="V19" s="23">
        <v>36911</v>
      </c>
      <c r="W19" s="71">
        <v>7.656873363403298</v>
      </c>
      <c r="X19" s="71">
        <v>41.611713576726395</v>
      </c>
      <c r="Y19" s="71">
        <v>50.603912751401815</v>
      </c>
    </row>
    <row r="20" spans="2:25" ht="10.5" customHeight="1">
      <c r="B20" s="21"/>
      <c r="C20" s="21"/>
      <c r="E20" s="22"/>
      <c r="F20" s="23"/>
      <c r="G20" s="23"/>
      <c r="H20" s="23"/>
      <c r="I20" s="23"/>
      <c r="J20" s="23"/>
      <c r="K20" s="23"/>
      <c r="L20" s="23"/>
      <c r="M20" s="23"/>
      <c r="N20" s="23"/>
      <c r="O20" s="23"/>
      <c r="P20" s="23"/>
      <c r="Q20" s="23"/>
      <c r="R20" s="23"/>
      <c r="S20" s="23"/>
      <c r="T20" s="23"/>
      <c r="U20" s="23"/>
      <c r="V20" s="23"/>
      <c r="W20" s="71"/>
      <c r="X20" s="71"/>
      <c r="Y20" s="71"/>
    </row>
    <row r="21" spans="2:25" ht="12" customHeight="1">
      <c r="B21" s="21" t="s">
        <v>75</v>
      </c>
      <c r="C21" s="21"/>
      <c r="E21" s="22">
        <v>47658</v>
      </c>
      <c r="F21" s="23">
        <v>7427</v>
      </c>
      <c r="G21" s="23">
        <v>387</v>
      </c>
      <c r="H21" s="23">
        <v>36</v>
      </c>
      <c r="I21" s="23">
        <v>124</v>
      </c>
      <c r="J21" s="23">
        <v>6119</v>
      </c>
      <c r="K21" s="23">
        <v>11377</v>
      </c>
      <c r="L21" s="23">
        <v>48</v>
      </c>
      <c r="M21" s="23">
        <v>1265</v>
      </c>
      <c r="N21" s="23">
        <v>9029</v>
      </c>
      <c r="O21" s="23">
        <v>326</v>
      </c>
      <c r="P21" s="23">
        <v>590</v>
      </c>
      <c r="Q21" s="23">
        <v>10177</v>
      </c>
      <c r="R21" s="23">
        <v>681</v>
      </c>
      <c r="S21" s="23">
        <v>72</v>
      </c>
      <c r="T21" s="23">
        <v>7850</v>
      </c>
      <c r="U21" s="23">
        <v>17620</v>
      </c>
      <c r="V21" s="23">
        <v>22116</v>
      </c>
      <c r="W21" s="71">
        <v>16.471526291493557</v>
      </c>
      <c r="X21" s="71">
        <v>36.97175710269</v>
      </c>
      <c r="Y21" s="71">
        <v>46.40564018632759</v>
      </c>
    </row>
    <row r="22" spans="2:25" ht="12" customHeight="1">
      <c r="B22" s="21" t="s">
        <v>76</v>
      </c>
      <c r="C22" s="21"/>
      <c r="E22" s="22">
        <v>27402</v>
      </c>
      <c r="F22" s="23">
        <v>7549</v>
      </c>
      <c r="G22" s="23">
        <v>212</v>
      </c>
      <c r="H22" s="23">
        <v>38</v>
      </c>
      <c r="I22" s="23">
        <v>52</v>
      </c>
      <c r="J22" s="23">
        <v>2412</v>
      </c>
      <c r="K22" s="23">
        <v>5166</v>
      </c>
      <c r="L22" s="23">
        <v>18</v>
      </c>
      <c r="M22" s="23">
        <v>388</v>
      </c>
      <c r="N22" s="23">
        <v>5386</v>
      </c>
      <c r="O22" s="23">
        <v>170</v>
      </c>
      <c r="P22" s="23">
        <v>410</v>
      </c>
      <c r="Q22" s="23">
        <v>5245</v>
      </c>
      <c r="R22" s="23">
        <v>312</v>
      </c>
      <c r="S22" s="23">
        <v>44</v>
      </c>
      <c r="T22" s="23">
        <v>7799</v>
      </c>
      <c r="U22" s="23">
        <v>7630</v>
      </c>
      <c r="V22" s="23">
        <v>11929</v>
      </c>
      <c r="W22" s="71">
        <v>28.461426173272024</v>
      </c>
      <c r="X22" s="71">
        <v>27.84468286986351</v>
      </c>
      <c r="Y22" s="71">
        <v>43.53331873585869</v>
      </c>
    </row>
    <row r="23" spans="2:25" ht="12" customHeight="1">
      <c r="B23" s="21" t="s">
        <v>77</v>
      </c>
      <c r="C23" s="21"/>
      <c r="E23" s="22">
        <v>12170</v>
      </c>
      <c r="F23" s="23">
        <v>4187</v>
      </c>
      <c r="G23" s="23">
        <v>72</v>
      </c>
      <c r="H23" s="23">
        <v>14</v>
      </c>
      <c r="I23" s="23">
        <v>17</v>
      </c>
      <c r="J23" s="23">
        <v>645</v>
      </c>
      <c r="K23" s="23">
        <v>2009</v>
      </c>
      <c r="L23" s="23">
        <v>2</v>
      </c>
      <c r="M23" s="23">
        <v>66</v>
      </c>
      <c r="N23" s="23">
        <v>2780</v>
      </c>
      <c r="O23" s="23">
        <v>63</v>
      </c>
      <c r="P23" s="23">
        <v>236</v>
      </c>
      <c r="Q23" s="23">
        <v>1990</v>
      </c>
      <c r="R23" s="23">
        <v>58</v>
      </c>
      <c r="S23" s="23">
        <v>31</v>
      </c>
      <c r="T23" s="23">
        <v>4273</v>
      </c>
      <c r="U23" s="23">
        <v>2671</v>
      </c>
      <c r="V23" s="23">
        <v>5195</v>
      </c>
      <c r="W23" s="71">
        <v>35.11092851273624</v>
      </c>
      <c r="X23" s="71">
        <v>21.947411668036153</v>
      </c>
      <c r="Y23" s="71">
        <v>42.686935086277735</v>
      </c>
    </row>
    <row r="24" spans="2:25" ht="12" customHeight="1">
      <c r="B24" s="21" t="s">
        <v>78</v>
      </c>
      <c r="C24" s="21"/>
      <c r="E24" s="22">
        <v>4469</v>
      </c>
      <c r="F24" s="23">
        <v>1584</v>
      </c>
      <c r="G24" s="23">
        <v>18</v>
      </c>
      <c r="H24" s="23">
        <v>5</v>
      </c>
      <c r="I24" s="23">
        <v>8</v>
      </c>
      <c r="J24" s="23">
        <v>166</v>
      </c>
      <c r="K24" s="23">
        <v>700</v>
      </c>
      <c r="L24" s="23">
        <v>1</v>
      </c>
      <c r="M24" s="23">
        <v>21</v>
      </c>
      <c r="N24" s="23">
        <v>1162</v>
      </c>
      <c r="O24" s="23">
        <v>11</v>
      </c>
      <c r="P24" s="23">
        <v>108</v>
      </c>
      <c r="Q24" s="23">
        <v>668</v>
      </c>
      <c r="R24" s="23">
        <v>8</v>
      </c>
      <c r="S24" s="23">
        <v>9</v>
      </c>
      <c r="T24" s="23">
        <v>1607</v>
      </c>
      <c r="U24" s="23">
        <v>874</v>
      </c>
      <c r="V24" s="23">
        <v>1979</v>
      </c>
      <c r="W24" s="71">
        <v>35.95882747818304</v>
      </c>
      <c r="X24" s="71">
        <v>19.55694786305661</v>
      </c>
      <c r="Y24" s="71">
        <v>44.28283732378608</v>
      </c>
    </row>
    <row r="25" spans="2:25" ht="12" customHeight="1">
      <c r="B25" s="34" t="s">
        <v>36</v>
      </c>
      <c r="C25" s="34"/>
      <c r="E25" s="22">
        <v>1652</v>
      </c>
      <c r="F25" s="23">
        <v>556</v>
      </c>
      <c r="G25" s="23">
        <v>4</v>
      </c>
      <c r="H25" s="23">
        <v>2</v>
      </c>
      <c r="I25" s="23">
        <v>2</v>
      </c>
      <c r="J25" s="23">
        <v>48</v>
      </c>
      <c r="K25" s="23">
        <v>226</v>
      </c>
      <c r="L25" s="23" t="s">
        <v>0</v>
      </c>
      <c r="M25" s="23">
        <v>8</v>
      </c>
      <c r="N25" s="23">
        <v>448</v>
      </c>
      <c r="O25" s="23">
        <v>6</v>
      </c>
      <c r="P25" s="23">
        <v>61</v>
      </c>
      <c r="Q25" s="23">
        <v>282</v>
      </c>
      <c r="R25" s="23">
        <v>1</v>
      </c>
      <c r="S25" s="23">
        <v>8</v>
      </c>
      <c r="T25" s="23">
        <v>562</v>
      </c>
      <c r="U25" s="23">
        <v>276</v>
      </c>
      <c r="V25" s="23">
        <v>806</v>
      </c>
      <c r="W25" s="71">
        <v>34.01937046004843</v>
      </c>
      <c r="X25" s="71">
        <v>16.707021791767556</v>
      </c>
      <c r="Y25" s="71">
        <v>48.789346246973366</v>
      </c>
    </row>
    <row r="26" spans="2:25" ht="10.5" customHeight="1">
      <c r="B26" s="21"/>
      <c r="C26" s="21"/>
      <c r="E26" s="22"/>
      <c r="F26" s="23"/>
      <c r="G26" s="23"/>
      <c r="H26" s="23"/>
      <c r="I26" s="23"/>
      <c r="J26" s="23"/>
      <c r="K26" s="23"/>
      <c r="L26" s="23"/>
      <c r="M26" s="23"/>
      <c r="N26" s="23"/>
      <c r="O26" s="23"/>
      <c r="P26" s="23"/>
      <c r="Q26" s="23"/>
      <c r="R26" s="23"/>
      <c r="S26" s="23"/>
      <c r="T26" s="23"/>
      <c r="U26" s="23"/>
      <c r="V26" s="23"/>
      <c r="W26" s="71"/>
      <c r="X26" s="71"/>
      <c r="Y26" s="71"/>
    </row>
    <row r="27" spans="2:25" s="16" customFormat="1" ht="12" customHeight="1">
      <c r="B27" s="35" t="s">
        <v>37</v>
      </c>
      <c r="C27" s="35"/>
      <c r="E27" s="28">
        <v>632077</v>
      </c>
      <c r="F27" s="29">
        <v>20765</v>
      </c>
      <c r="G27" s="29">
        <v>1857</v>
      </c>
      <c r="H27" s="29">
        <v>205</v>
      </c>
      <c r="I27" s="29">
        <v>1712</v>
      </c>
      <c r="J27" s="29">
        <v>97746</v>
      </c>
      <c r="K27" s="29">
        <v>185776</v>
      </c>
      <c r="L27" s="29">
        <v>4902</v>
      </c>
      <c r="M27" s="29">
        <v>43605</v>
      </c>
      <c r="N27" s="29">
        <v>112705</v>
      </c>
      <c r="O27" s="29">
        <v>12536</v>
      </c>
      <c r="P27" s="29">
        <v>3733</v>
      </c>
      <c r="Q27" s="29">
        <v>119635</v>
      </c>
      <c r="R27" s="29">
        <v>25855</v>
      </c>
      <c r="S27" s="29">
        <v>1045</v>
      </c>
      <c r="T27" s="29">
        <v>22827</v>
      </c>
      <c r="U27" s="29">
        <v>285234</v>
      </c>
      <c r="V27" s="29">
        <v>322971</v>
      </c>
      <c r="W27" s="70">
        <v>3.6114270887882336</v>
      </c>
      <c r="X27" s="70">
        <v>45.126464022579526</v>
      </c>
      <c r="Y27" s="70">
        <v>51.096780930171484</v>
      </c>
    </row>
    <row r="28" spans="2:25" ht="10.5" customHeight="1">
      <c r="B28" s="21"/>
      <c r="C28" s="21"/>
      <c r="E28" s="22"/>
      <c r="F28" s="23"/>
      <c r="G28" s="23"/>
      <c r="H28" s="23"/>
      <c r="I28" s="23"/>
      <c r="J28" s="23"/>
      <c r="K28" s="23"/>
      <c r="L28" s="23"/>
      <c r="M28" s="23"/>
      <c r="N28" s="23"/>
      <c r="O28" s="23"/>
      <c r="P28" s="23"/>
      <c r="Q28" s="23"/>
      <c r="R28" s="23"/>
      <c r="S28" s="23"/>
      <c r="T28" s="23"/>
      <c r="U28" s="23"/>
      <c r="V28" s="23"/>
      <c r="W28" s="71"/>
      <c r="X28" s="71"/>
      <c r="Y28" s="71"/>
    </row>
    <row r="29" spans="2:25" ht="12" customHeight="1">
      <c r="B29" s="21" t="s">
        <v>79</v>
      </c>
      <c r="C29" s="21" t="s">
        <v>22</v>
      </c>
      <c r="E29" s="22">
        <v>10066</v>
      </c>
      <c r="F29" s="23">
        <v>81</v>
      </c>
      <c r="G29" s="23">
        <v>10</v>
      </c>
      <c r="H29" s="23">
        <v>6</v>
      </c>
      <c r="I29" s="23">
        <v>7</v>
      </c>
      <c r="J29" s="23">
        <v>2033</v>
      </c>
      <c r="K29" s="23">
        <v>3029</v>
      </c>
      <c r="L29" s="23">
        <v>34</v>
      </c>
      <c r="M29" s="23">
        <v>290</v>
      </c>
      <c r="N29" s="23">
        <v>3138</v>
      </c>
      <c r="O29" s="23">
        <v>15</v>
      </c>
      <c r="P29" s="23">
        <v>1</v>
      </c>
      <c r="Q29" s="23">
        <v>1260</v>
      </c>
      <c r="R29" s="23">
        <v>118</v>
      </c>
      <c r="S29" s="23">
        <v>44</v>
      </c>
      <c r="T29" s="23">
        <v>97</v>
      </c>
      <c r="U29" s="23">
        <v>5069</v>
      </c>
      <c r="V29" s="23">
        <v>4856</v>
      </c>
      <c r="W29" s="71">
        <v>0.9636399761573613</v>
      </c>
      <c r="X29" s="71">
        <v>50.35763957878005</v>
      </c>
      <c r="Y29" s="71">
        <v>48.24160540433141</v>
      </c>
    </row>
    <row r="30" spans="2:25" ht="12" customHeight="1">
      <c r="B30" s="21" t="s">
        <v>66</v>
      </c>
      <c r="C30" s="21"/>
      <c r="E30" s="22">
        <v>46240</v>
      </c>
      <c r="F30" s="23">
        <v>304</v>
      </c>
      <c r="G30" s="23">
        <v>50</v>
      </c>
      <c r="H30" s="23">
        <v>7</v>
      </c>
      <c r="I30" s="23">
        <v>52</v>
      </c>
      <c r="J30" s="23">
        <v>7952</v>
      </c>
      <c r="K30" s="23">
        <v>14030</v>
      </c>
      <c r="L30" s="23">
        <v>320</v>
      </c>
      <c r="M30" s="23">
        <v>2303</v>
      </c>
      <c r="N30" s="23">
        <v>10499</v>
      </c>
      <c r="O30" s="23">
        <v>525</v>
      </c>
      <c r="P30" s="23">
        <v>98</v>
      </c>
      <c r="Q30" s="23">
        <v>8773</v>
      </c>
      <c r="R30" s="23">
        <v>1192</v>
      </c>
      <c r="S30" s="23">
        <v>135</v>
      </c>
      <c r="T30" s="23">
        <v>361</v>
      </c>
      <c r="U30" s="23">
        <v>22034</v>
      </c>
      <c r="V30" s="23">
        <v>23710</v>
      </c>
      <c r="W30" s="71">
        <v>0.7807093425605536</v>
      </c>
      <c r="X30" s="71">
        <v>47.65138408304498</v>
      </c>
      <c r="Y30" s="71">
        <v>51.27595155709342</v>
      </c>
    </row>
    <row r="31" spans="2:25" ht="12" customHeight="1">
      <c r="B31" s="21" t="s">
        <v>67</v>
      </c>
      <c r="C31" s="21"/>
      <c r="E31" s="22">
        <v>70284</v>
      </c>
      <c r="F31" s="23">
        <v>448</v>
      </c>
      <c r="G31" s="23">
        <v>80</v>
      </c>
      <c r="H31" s="23">
        <v>10</v>
      </c>
      <c r="I31" s="23">
        <v>134</v>
      </c>
      <c r="J31" s="23">
        <v>11569</v>
      </c>
      <c r="K31" s="23">
        <v>20996</v>
      </c>
      <c r="L31" s="23">
        <v>609</v>
      </c>
      <c r="M31" s="23">
        <v>4639</v>
      </c>
      <c r="N31" s="23">
        <v>13122</v>
      </c>
      <c r="O31" s="23">
        <v>1483</v>
      </c>
      <c r="P31" s="23">
        <v>238</v>
      </c>
      <c r="Q31" s="23">
        <v>13788</v>
      </c>
      <c r="R31" s="23">
        <v>3018</v>
      </c>
      <c r="S31" s="23">
        <v>150</v>
      </c>
      <c r="T31" s="23">
        <v>538</v>
      </c>
      <c r="U31" s="23">
        <v>32699</v>
      </c>
      <c r="V31" s="23">
        <v>36897</v>
      </c>
      <c r="W31" s="71">
        <v>0.7654658243697001</v>
      </c>
      <c r="X31" s="71">
        <v>46.52410221387513</v>
      </c>
      <c r="Y31" s="71">
        <v>52.497012122246886</v>
      </c>
    </row>
    <row r="32" spans="2:25" ht="12" customHeight="1">
      <c r="B32" s="21" t="s">
        <v>68</v>
      </c>
      <c r="C32" s="21"/>
      <c r="E32" s="22">
        <v>62800</v>
      </c>
      <c r="F32" s="23">
        <v>403</v>
      </c>
      <c r="G32" s="23">
        <v>94</v>
      </c>
      <c r="H32" s="23">
        <v>5</v>
      </c>
      <c r="I32" s="23">
        <v>139</v>
      </c>
      <c r="J32" s="23">
        <v>9180</v>
      </c>
      <c r="K32" s="23">
        <v>20396</v>
      </c>
      <c r="L32" s="23">
        <v>584</v>
      </c>
      <c r="M32" s="23">
        <v>4552</v>
      </c>
      <c r="N32" s="23">
        <v>10510</v>
      </c>
      <c r="O32" s="23">
        <v>1515</v>
      </c>
      <c r="P32" s="23">
        <v>264</v>
      </c>
      <c r="Q32" s="23">
        <v>12271</v>
      </c>
      <c r="R32" s="23">
        <v>2767</v>
      </c>
      <c r="S32" s="23">
        <v>120</v>
      </c>
      <c r="T32" s="23">
        <v>502</v>
      </c>
      <c r="U32" s="23">
        <v>29715</v>
      </c>
      <c r="V32" s="23">
        <v>32463</v>
      </c>
      <c r="W32" s="71">
        <v>0.7993630573248407</v>
      </c>
      <c r="X32" s="71">
        <v>47.316878980891715</v>
      </c>
      <c r="Y32" s="71">
        <v>51.69267515923567</v>
      </c>
    </row>
    <row r="33" spans="2:25" ht="12" customHeight="1">
      <c r="B33" s="21" t="s">
        <v>69</v>
      </c>
      <c r="C33" s="21"/>
      <c r="E33" s="22">
        <v>60754</v>
      </c>
      <c r="F33" s="23">
        <v>479</v>
      </c>
      <c r="G33" s="23">
        <v>91</v>
      </c>
      <c r="H33" s="23">
        <v>13</v>
      </c>
      <c r="I33" s="23">
        <v>176</v>
      </c>
      <c r="J33" s="23">
        <v>8071</v>
      </c>
      <c r="K33" s="23">
        <v>19015</v>
      </c>
      <c r="L33" s="23">
        <v>640</v>
      </c>
      <c r="M33" s="23">
        <v>4517</v>
      </c>
      <c r="N33" s="23">
        <v>10326</v>
      </c>
      <c r="O33" s="23">
        <v>1610</v>
      </c>
      <c r="P33" s="23">
        <v>228</v>
      </c>
      <c r="Q33" s="23">
        <v>12550</v>
      </c>
      <c r="R33" s="23">
        <v>2951</v>
      </c>
      <c r="S33" s="23">
        <v>87</v>
      </c>
      <c r="T33" s="23">
        <v>583</v>
      </c>
      <c r="U33" s="23">
        <v>27262</v>
      </c>
      <c r="V33" s="23">
        <v>32822</v>
      </c>
      <c r="W33" s="71">
        <v>0.9596075978536394</v>
      </c>
      <c r="X33" s="71">
        <v>44.87276557922112</v>
      </c>
      <c r="Y33" s="71">
        <v>54.02442637521809</v>
      </c>
    </row>
    <row r="34" spans="2:25" ht="10.5" customHeight="1">
      <c r="B34" s="21"/>
      <c r="C34" s="21"/>
      <c r="E34" s="22"/>
      <c r="F34" s="23"/>
      <c r="G34" s="23"/>
      <c r="H34" s="23"/>
      <c r="I34" s="23"/>
      <c r="J34" s="23"/>
      <c r="K34" s="23"/>
      <c r="L34" s="23"/>
      <c r="M34" s="23"/>
      <c r="N34" s="23"/>
      <c r="O34" s="23"/>
      <c r="P34" s="23"/>
      <c r="Q34" s="23"/>
      <c r="R34" s="23"/>
      <c r="S34" s="23"/>
      <c r="T34" s="23"/>
      <c r="U34" s="23"/>
      <c r="V34" s="23"/>
      <c r="W34" s="71"/>
      <c r="X34" s="71"/>
      <c r="Y34" s="71"/>
    </row>
    <row r="35" spans="2:25" ht="12" customHeight="1">
      <c r="B35" s="21" t="s">
        <v>70</v>
      </c>
      <c r="C35" s="21"/>
      <c r="E35" s="22">
        <v>59491</v>
      </c>
      <c r="F35" s="23">
        <v>620</v>
      </c>
      <c r="G35" s="23">
        <v>90</v>
      </c>
      <c r="H35" s="23">
        <v>14</v>
      </c>
      <c r="I35" s="23">
        <v>184</v>
      </c>
      <c r="J35" s="23">
        <v>8459</v>
      </c>
      <c r="K35" s="23">
        <v>16778</v>
      </c>
      <c r="L35" s="23">
        <v>789</v>
      </c>
      <c r="M35" s="23">
        <v>4277</v>
      </c>
      <c r="N35" s="23">
        <v>10385</v>
      </c>
      <c r="O35" s="23">
        <v>1738</v>
      </c>
      <c r="P35" s="23">
        <v>224</v>
      </c>
      <c r="Q35" s="23">
        <v>12321</v>
      </c>
      <c r="R35" s="23">
        <v>3528</v>
      </c>
      <c r="S35" s="23">
        <v>84</v>
      </c>
      <c r="T35" s="23">
        <v>724</v>
      </c>
      <c r="U35" s="23">
        <v>25421</v>
      </c>
      <c r="V35" s="23">
        <v>33262</v>
      </c>
      <c r="W35" s="71">
        <v>1.216990805331899</v>
      </c>
      <c r="X35" s="71">
        <v>42.730833235279285</v>
      </c>
      <c r="Y35" s="71">
        <v>55.91097813114588</v>
      </c>
    </row>
    <row r="36" spans="2:25" ht="12" customHeight="1">
      <c r="B36" s="21" t="s">
        <v>71</v>
      </c>
      <c r="C36" s="21"/>
      <c r="E36" s="22">
        <v>68408</v>
      </c>
      <c r="F36" s="23">
        <v>822</v>
      </c>
      <c r="G36" s="23">
        <v>141</v>
      </c>
      <c r="H36" s="23">
        <v>23</v>
      </c>
      <c r="I36" s="23">
        <v>152</v>
      </c>
      <c r="J36" s="23">
        <v>10728</v>
      </c>
      <c r="K36" s="23">
        <v>20043</v>
      </c>
      <c r="L36" s="23">
        <v>604</v>
      </c>
      <c r="M36" s="23">
        <v>4950</v>
      </c>
      <c r="N36" s="23">
        <v>11669</v>
      </c>
      <c r="O36" s="23">
        <v>1877</v>
      </c>
      <c r="P36" s="23">
        <v>284</v>
      </c>
      <c r="Q36" s="23">
        <v>12754</v>
      </c>
      <c r="R36" s="23">
        <v>4260</v>
      </c>
      <c r="S36" s="23">
        <v>101</v>
      </c>
      <c r="T36" s="23">
        <v>986</v>
      </c>
      <c r="U36" s="23">
        <v>30923</v>
      </c>
      <c r="V36" s="23">
        <v>36398</v>
      </c>
      <c r="W36" s="71">
        <v>1.4413518886679921</v>
      </c>
      <c r="X36" s="71">
        <v>45.2037773359841</v>
      </c>
      <c r="Y36" s="71">
        <v>53.207227224885976</v>
      </c>
    </row>
    <row r="37" spans="2:25" ht="12" customHeight="1">
      <c r="B37" s="21" t="s">
        <v>72</v>
      </c>
      <c r="C37" s="21"/>
      <c r="E37" s="22">
        <v>83437</v>
      </c>
      <c r="F37" s="23">
        <v>1015</v>
      </c>
      <c r="G37" s="23">
        <v>164</v>
      </c>
      <c r="H37" s="23">
        <v>20</v>
      </c>
      <c r="I37" s="23">
        <v>278</v>
      </c>
      <c r="J37" s="23">
        <v>12993</v>
      </c>
      <c r="K37" s="23">
        <v>25515</v>
      </c>
      <c r="L37" s="23">
        <v>691</v>
      </c>
      <c r="M37" s="23">
        <v>7620</v>
      </c>
      <c r="N37" s="23">
        <v>14653</v>
      </c>
      <c r="O37" s="23">
        <v>1707</v>
      </c>
      <c r="P37" s="23">
        <v>465</v>
      </c>
      <c r="Q37" s="23">
        <v>14091</v>
      </c>
      <c r="R37" s="23">
        <v>4119</v>
      </c>
      <c r="S37" s="23">
        <v>106</v>
      </c>
      <c r="T37" s="23">
        <v>1199</v>
      </c>
      <c r="U37" s="23">
        <v>38786</v>
      </c>
      <c r="V37" s="23">
        <v>43346</v>
      </c>
      <c r="W37" s="71">
        <v>1.4370123566283544</v>
      </c>
      <c r="X37" s="71">
        <v>46.485372196986944</v>
      </c>
      <c r="Y37" s="71">
        <v>51.9505734865827</v>
      </c>
    </row>
    <row r="38" spans="2:25" ht="12" customHeight="1">
      <c r="B38" s="21" t="s">
        <v>73</v>
      </c>
      <c r="C38" s="21"/>
      <c r="E38" s="22">
        <v>66641</v>
      </c>
      <c r="F38" s="23">
        <v>1120</v>
      </c>
      <c r="G38" s="23">
        <v>220</v>
      </c>
      <c r="H38" s="23">
        <v>14</v>
      </c>
      <c r="I38" s="23">
        <v>260</v>
      </c>
      <c r="J38" s="23">
        <v>10537</v>
      </c>
      <c r="K38" s="23">
        <v>21772</v>
      </c>
      <c r="L38" s="23">
        <v>476</v>
      </c>
      <c r="M38" s="23">
        <v>6100</v>
      </c>
      <c r="N38" s="23">
        <v>11011</v>
      </c>
      <c r="O38" s="23">
        <v>1274</v>
      </c>
      <c r="P38" s="23">
        <v>534</v>
      </c>
      <c r="Q38" s="23">
        <v>11190</v>
      </c>
      <c r="R38" s="23">
        <v>2053</v>
      </c>
      <c r="S38" s="23">
        <v>80</v>
      </c>
      <c r="T38" s="23">
        <v>1354</v>
      </c>
      <c r="U38" s="23">
        <v>32569</v>
      </c>
      <c r="V38" s="23">
        <v>32638</v>
      </c>
      <c r="W38" s="71">
        <v>2.031782236160922</v>
      </c>
      <c r="X38" s="71">
        <v>48.87231584159902</v>
      </c>
      <c r="Y38" s="71">
        <v>48.97585570444621</v>
      </c>
    </row>
    <row r="39" spans="2:25" ht="12" customHeight="1">
      <c r="B39" s="21" t="s">
        <v>74</v>
      </c>
      <c r="C39" s="21"/>
      <c r="E39" s="22">
        <v>44870</v>
      </c>
      <c r="F39" s="23">
        <v>2533</v>
      </c>
      <c r="G39" s="23">
        <v>295</v>
      </c>
      <c r="H39" s="23">
        <v>22</v>
      </c>
      <c r="I39" s="23">
        <v>157</v>
      </c>
      <c r="J39" s="23">
        <v>7957</v>
      </c>
      <c r="K39" s="23">
        <v>12167</v>
      </c>
      <c r="L39" s="23">
        <v>90</v>
      </c>
      <c r="M39" s="23">
        <v>2811</v>
      </c>
      <c r="N39" s="23">
        <v>7554</v>
      </c>
      <c r="O39" s="23">
        <v>473</v>
      </c>
      <c r="P39" s="23">
        <v>471</v>
      </c>
      <c r="Q39" s="23">
        <v>9371</v>
      </c>
      <c r="R39" s="23">
        <v>918</v>
      </c>
      <c r="S39" s="23">
        <v>51</v>
      </c>
      <c r="T39" s="23">
        <v>2850</v>
      </c>
      <c r="U39" s="23">
        <v>20281</v>
      </c>
      <c r="V39" s="23">
        <v>21688</v>
      </c>
      <c r="W39" s="71">
        <v>6.351682638734121</v>
      </c>
      <c r="X39" s="71">
        <v>45.199465121462</v>
      </c>
      <c r="Y39" s="71">
        <v>48.33519055047916</v>
      </c>
    </row>
    <row r="40" spans="2:25" ht="10.5" customHeight="1">
      <c r="B40" s="21"/>
      <c r="C40" s="21"/>
      <c r="E40" s="22"/>
      <c r="F40" s="23"/>
      <c r="G40" s="23"/>
      <c r="H40" s="23"/>
      <c r="I40" s="23"/>
      <c r="J40" s="23"/>
      <c r="K40" s="23"/>
      <c r="L40" s="23"/>
      <c r="M40" s="23"/>
      <c r="N40" s="23"/>
      <c r="O40" s="23"/>
      <c r="P40" s="23"/>
      <c r="Q40" s="23"/>
      <c r="R40" s="23"/>
      <c r="S40" s="23"/>
      <c r="T40" s="23"/>
      <c r="U40" s="23"/>
      <c r="V40" s="23"/>
      <c r="W40" s="71"/>
      <c r="X40" s="71"/>
      <c r="Y40" s="71"/>
    </row>
    <row r="41" spans="2:25" ht="12" customHeight="1">
      <c r="B41" s="21" t="s">
        <v>75</v>
      </c>
      <c r="C41" s="21"/>
      <c r="E41" s="22">
        <v>30423</v>
      </c>
      <c r="F41" s="23">
        <v>4162</v>
      </c>
      <c r="G41" s="23">
        <v>341</v>
      </c>
      <c r="H41" s="23">
        <v>25</v>
      </c>
      <c r="I41" s="23">
        <v>109</v>
      </c>
      <c r="J41" s="23">
        <v>5444</v>
      </c>
      <c r="K41" s="23">
        <v>7020</v>
      </c>
      <c r="L41" s="23">
        <v>46</v>
      </c>
      <c r="M41" s="23">
        <v>1147</v>
      </c>
      <c r="N41" s="23">
        <v>4747</v>
      </c>
      <c r="O41" s="23">
        <v>183</v>
      </c>
      <c r="P41" s="23">
        <v>392</v>
      </c>
      <c r="Q41" s="23">
        <v>6188</v>
      </c>
      <c r="R41" s="23">
        <v>582</v>
      </c>
      <c r="S41" s="23">
        <v>37</v>
      </c>
      <c r="T41" s="23">
        <v>4528</v>
      </c>
      <c r="U41" s="23">
        <v>12573</v>
      </c>
      <c r="V41" s="23">
        <v>13285</v>
      </c>
      <c r="W41" s="71">
        <v>14.883476317259966</v>
      </c>
      <c r="X41" s="71">
        <v>41.327285277586036</v>
      </c>
      <c r="Y41" s="71">
        <v>43.66761989284423</v>
      </c>
    </row>
    <row r="42" spans="2:25" ht="12" customHeight="1">
      <c r="B42" s="21" t="s">
        <v>76</v>
      </c>
      <c r="C42" s="21"/>
      <c r="E42" s="22">
        <v>17351</v>
      </c>
      <c r="F42" s="23">
        <v>4662</v>
      </c>
      <c r="G42" s="23">
        <v>194</v>
      </c>
      <c r="H42" s="23">
        <v>30</v>
      </c>
      <c r="I42" s="23">
        <v>42</v>
      </c>
      <c r="J42" s="23">
        <v>2115</v>
      </c>
      <c r="K42" s="23">
        <v>3201</v>
      </c>
      <c r="L42" s="23">
        <v>16</v>
      </c>
      <c r="M42" s="23">
        <v>330</v>
      </c>
      <c r="N42" s="23">
        <v>2821</v>
      </c>
      <c r="O42" s="23">
        <v>88</v>
      </c>
      <c r="P42" s="23">
        <v>267</v>
      </c>
      <c r="Q42" s="23">
        <v>3268</v>
      </c>
      <c r="R42" s="23">
        <v>291</v>
      </c>
      <c r="S42" s="23">
        <v>26</v>
      </c>
      <c r="T42" s="23">
        <v>4886</v>
      </c>
      <c r="U42" s="23">
        <v>5358</v>
      </c>
      <c r="V42" s="23">
        <v>7081</v>
      </c>
      <c r="W42" s="71">
        <v>28.159760244366318</v>
      </c>
      <c r="X42" s="71">
        <v>30.880064549593683</v>
      </c>
      <c r="Y42" s="71">
        <v>40.81032793498934</v>
      </c>
    </row>
    <row r="43" spans="2:25" ht="12" customHeight="1">
      <c r="B43" s="21" t="s">
        <v>77</v>
      </c>
      <c r="C43" s="21"/>
      <c r="E43" s="22">
        <v>7502</v>
      </c>
      <c r="F43" s="23">
        <v>2677</v>
      </c>
      <c r="G43" s="23">
        <v>66</v>
      </c>
      <c r="H43" s="23">
        <v>11</v>
      </c>
      <c r="I43" s="23">
        <v>12</v>
      </c>
      <c r="J43" s="23">
        <v>529</v>
      </c>
      <c r="K43" s="23">
        <v>1241</v>
      </c>
      <c r="L43" s="23">
        <v>2</v>
      </c>
      <c r="M43" s="23">
        <v>52</v>
      </c>
      <c r="N43" s="23">
        <v>1420</v>
      </c>
      <c r="O43" s="23">
        <v>37</v>
      </c>
      <c r="P43" s="23">
        <v>158</v>
      </c>
      <c r="Q43" s="23">
        <v>1233</v>
      </c>
      <c r="R43" s="23">
        <v>50</v>
      </c>
      <c r="S43" s="23">
        <v>14</v>
      </c>
      <c r="T43" s="23">
        <v>2754</v>
      </c>
      <c r="U43" s="23">
        <v>1782</v>
      </c>
      <c r="V43" s="23">
        <v>2952</v>
      </c>
      <c r="W43" s="71">
        <v>36.71021061050387</v>
      </c>
      <c r="X43" s="71">
        <v>23.75366568914956</v>
      </c>
      <c r="Y43" s="71">
        <v>39.34950679818715</v>
      </c>
    </row>
    <row r="44" spans="2:25" ht="12" customHeight="1">
      <c r="B44" s="21" t="s">
        <v>78</v>
      </c>
      <c r="C44" s="21"/>
      <c r="E44" s="22">
        <v>2790</v>
      </c>
      <c r="F44" s="23">
        <v>1077</v>
      </c>
      <c r="G44" s="23">
        <v>17</v>
      </c>
      <c r="H44" s="23">
        <v>3</v>
      </c>
      <c r="I44" s="23">
        <v>8</v>
      </c>
      <c r="J44" s="23">
        <v>139</v>
      </c>
      <c r="K44" s="23">
        <v>428</v>
      </c>
      <c r="L44" s="23">
        <v>1</v>
      </c>
      <c r="M44" s="23">
        <v>11</v>
      </c>
      <c r="N44" s="23">
        <v>617</v>
      </c>
      <c r="O44" s="23">
        <v>6</v>
      </c>
      <c r="P44" s="23">
        <v>68</v>
      </c>
      <c r="Q44" s="23">
        <v>403</v>
      </c>
      <c r="R44" s="23">
        <v>7</v>
      </c>
      <c r="S44" s="23">
        <v>5</v>
      </c>
      <c r="T44" s="23">
        <v>1097</v>
      </c>
      <c r="U44" s="23">
        <v>575</v>
      </c>
      <c r="V44" s="23">
        <v>1113</v>
      </c>
      <c r="W44" s="71">
        <v>39.318996415770606</v>
      </c>
      <c r="X44" s="71">
        <v>20.60931899641577</v>
      </c>
      <c r="Y44" s="71">
        <v>39.89247311827957</v>
      </c>
    </row>
    <row r="45" spans="2:25" ht="12" customHeight="1">
      <c r="B45" s="34" t="s">
        <v>36</v>
      </c>
      <c r="C45" s="34"/>
      <c r="E45" s="22">
        <v>1020</v>
      </c>
      <c r="F45" s="23">
        <v>362</v>
      </c>
      <c r="G45" s="23">
        <v>4</v>
      </c>
      <c r="H45" s="23">
        <v>2</v>
      </c>
      <c r="I45" s="23">
        <v>2</v>
      </c>
      <c r="J45" s="23">
        <v>40</v>
      </c>
      <c r="K45" s="23">
        <v>145</v>
      </c>
      <c r="L45" s="23" t="s">
        <v>0</v>
      </c>
      <c r="M45" s="23">
        <v>6</v>
      </c>
      <c r="N45" s="23">
        <v>233</v>
      </c>
      <c r="O45" s="23">
        <v>5</v>
      </c>
      <c r="P45" s="23">
        <v>41</v>
      </c>
      <c r="Q45" s="23">
        <v>174</v>
      </c>
      <c r="R45" s="23">
        <v>1</v>
      </c>
      <c r="S45" s="23">
        <v>5</v>
      </c>
      <c r="T45" s="23">
        <v>368</v>
      </c>
      <c r="U45" s="23">
        <v>187</v>
      </c>
      <c r="V45" s="23">
        <v>460</v>
      </c>
      <c r="W45" s="71">
        <v>36.07843137254902</v>
      </c>
      <c r="X45" s="71">
        <v>18.333333333333332</v>
      </c>
      <c r="Y45" s="71">
        <v>45.09803921568628</v>
      </c>
    </row>
    <row r="46" spans="2:25" ht="10.5" customHeight="1">
      <c r="B46" s="21"/>
      <c r="C46" s="21"/>
      <c r="E46" s="22"/>
      <c r="F46" s="23"/>
      <c r="G46" s="23"/>
      <c r="H46" s="23"/>
      <c r="I46" s="23"/>
      <c r="J46" s="23"/>
      <c r="K46" s="23"/>
      <c r="L46" s="23"/>
      <c r="M46" s="23"/>
      <c r="N46" s="23"/>
      <c r="O46" s="23"/>
      <c r="P46" s="23"/>
      <c r="Q46" s="23"/>
      <c r="R46" s="23"/>
      <c r="S46" s="23"/>
      <c r="T46" s="23"/>
      <c r="U46" s="23"/>
      <c r="V46" s="23"/>
      <c r="W46" s="71"/>
      <c r="X46" s="71"/>
      <c r="Y46" s="71"/>
    </row>
    <row r="47" spans="2:25" s="16" customFormat="1" ht="12" customHeight="1">
      <c r="B47" s="35" t="s">
        <v>39</v>
      </c>
      <c r="C47" s="35"/>
      <c r="E47" s="28">
        <v>460296</v>
      </c>
      <c r="F47" s="29">
        <v>17871</v>
      </c>
      <c r="G47" s="29">
        <v>281</v>
      </c>
      <c r="H47" s="29">
        <v>100</v>
      </c>
      <c r="I47" s="29">
        <v>323</v>
      </c>
      <c r="J47" s="29">
        <v>18211</v>
      </c>
      <c r="K47" s="29">
        <v>118893</v>
      </c>
      <c r="L47" s="29">
        <v>778</v>
      </c>
      <c r="M47" s="29">
        <v>10161</v>
      </c>
      <c r="N47" s="29">
        <v>124378</v>
      </c>
      <c r="O47" s="29">
        <v>15015</v>
      </c>
      <c r="P47" s="29">
        <v>2247</v>
      </c>
      <c r="Q47" s="29">
        <v>143358</v>
      </c>
      <c r="R47" s="29">
        <v>7784</v>
      </c>
      <c r="S47" s="29">
        <v>896</v>
      </c>
      <c r="T47" s="29">
        <v>18252</v>
      </c>
      <c r="U47" s="29">
        <v>137427</v>
      </c>
      <c r="V47" s="29">
        <v>303721</v>
      </c>
      <c r="W47" s="70">
        <v>3.9652745190051615</v>
      </c>
      <c r="X47" s="70">
        <v>29.856222952187288</v>
      </c>
      <c r="Y47" s="70">
        <v>65.98384517788554</v>
      </c>
    </row>
    <row r="48" spans="2:25" ht="10.5" customHeight="1">
      <c r="B48" s="21"/>
      <c r="C48" s="21"/>
      <c r="E48" s="22"/>
      <c r="F48" s="23"/>
      <c r="G48" s="23"/>
      <c r="H48" s="23"/>
      <c r="I48" s="23"/>
      <c r="J48" s="23"/>
      <c r="K48" s="23"/>
      <c r="L48" s="23"/>
      <c r="M48" s="23"/>
      <c r="N48" s="23"/>
      <c r="O48" s="23"/>
      <c r="P48" s="23"/>
      <c r="Q48" s="23"/>
      <c r="R48" s="23"/>
      <c r="S48" s="23"/>
      <c r="T48" s="23"/>
      <c r="U48" s="23"/>
      <c r="V48" s="23"/>
      <c r="W48" s="71"/>
      <c r="X48" s="71"/>
      <c r="Y48" s="71"/>
    </row>
    <row r="49" spans="2:25" ht="12" customHeight="1">
      <c r="B49" s="21" t="s">
        <v>79</v>
      </c>
      <c r="C49" s="21" t="s">
        <v>22</v>
      </c>
      <c r="E49" s="22">
        <v>9051</v>
      </c>
      <c r="F49" s="23">
        <v>33</v>
      </c>
      <c r="G49" s="23">
        <v>1</v>
      </c>
      <c r="H49" s="23" t="s">
        <v>0</v>
      </c>
      <c r="I49" s="23">
        <v>4</v>
      </c>
      <c r="J49" s="23">
        <v>135</v>
      </c>
      <c r="K49" s="23">
        <v>2375</v>
      </c>
      <c r="L49" s="23">
        <v>11</v>
      </c>
      <c r="M49" s="23">
        <v>209</v>
      </c>
      <c r="N49" s="23">
        <v>4008</v>
      </c>
      <c r="O49" s="23">
        <v>162</v>
      </c>
      <c r="P49" s="23">
        <v>2</v>
      </c>
      <c r="Q49" s="23">
        <v>2022</v>
      </c>
      <c r="R49" s="23">
        <v>40</v>
      </c>
      <c r="S49" s="23">
        <v>49</v>
      </c>
      <c r="T49" s="23">
        <v>34</v>
      </c>
      <c r="U49" s="23">
        <v>2514</v>
      </c>
      <c r="V49" s="23">
        <v>6454</v>
      </c>
      <c r="W49" s="71">
        <v>0.37564909954701137</v>
      </c>
      <c r="X49" s="71">
        <v>27.775936360623138</v>
      </c>
      <c r="Y49" s="71">
        <v>71.30703789636505</v>
      </c>
    </row>
    <row r="50" spans="2:25" ht="12" customHeight="1">
      <c r="B50" s="21" t="s">
        <v>66</v>
      </c>
      <c r="C50" s="21"/>
      <c r="E50" s="22">
        <v>47464</v>
      </c>
      <c r="F50" s="23">
        <v>130</v>
      </c>
      <c r="G50" s="23">
        <v>11</v>
      </c>
      <c r="H50" s="23">
        <v>1</v>
      </c>
      <c r="I50" s="23">
        <v>23</v>
      </c>
      <c r="J50" s="23">
        <v>1243</v>
      </c>
      <c r="K50" s="23">
        <v>10429</v>
      </c>
      <c r="L50" s="23">
        <v>87</v>
      </c>
      <c r="M50" s="23">
        <v>1376</v>
      </c>
      <c r="N50" s="23">
        <v>12570</v>
      </c>
      <c r="O50" s="23">
        <v>2411</v>
      </c>
      <c r="P50" s="23">
        <v>117</v>
      </c>
      <c r="Q50" s="23">
        <v>18198</v>
      </c>
      <c r="R50" s="23">
        <v>719</v>
      </c>
      <c r="S50" s="23">
        <v>149</v>
      </c>
      <c r="T50" s="23">
        <v>142</v>
      </c>
      <c r="U50" s="23">
        <v>11695</v>
      </c>
      <c r="V50" s="23">
        <v>35478</v>
      </c>
      <c r="W50" s="71">
        <v>0.29917411090510704</v>
      </c>
      <c r="X50" s="71">
        <v>24.6397269509523</v>
      </c>
      <c r="Y50" s="71">
        <v>74.74717680768582</v>
      </c>
    </row>
    <row r="51" spans="2:25" ht="12" customHeight="1">
      <c r="B51" s="21" t="s">
        <v>67</v>
      </c>
      <c r="C51" s="21"/>
      <c r="E51" s="22">
        <v>50862</v>
      </c>
      <c r="F51" s="23">
        <v>220</v>
      </c>
      <c r="G51" s="23">
        <v>13</v>
      </c>
      <c r="H51" s="23">
        <v>3</v>
      </c>
      <c r="I51" s="23">
        <v>27</v>
      </c>
      <c r="J51" s="23">
        <v>1921</v>
      </c>
      <c r="K51" s="23">
        <v>10396</v>
      </c>
      <c r="L51" s="23">
        <v>149</v>
      </c>
      <c r="M51" s="23">
        <v>1741</v>
      </c>
      <c r="N51" s="23">
        <v>12526</v>
      </c>
      <c r="O51" s="23">
        <v>2615</v>
      </c>
      <c r="P51" s="23">
        <v>215</v>
      </c>
      <c r="Q51" s="23">
        <v>19382</v>
      </c>
      <c r="R51" s="23">
        <v>1540</v>
      </c>
      <c r="S51" s="23">
        <v>114</v>
      </c>
      <c r="T51" s="23">
        <v>236</v>
      </c>
      <c r="U51" s="23">
        <v>12344</v>
      </c>
      <c r="V51" s="23">
        <v>38168</v>
      </c>
      <c r="W51" s="71">
        <v>0.46400062915339546</v>
      </c>
      <c r="X51" s="71">
        <v>24.269592229955567</v>
      </c>
      <c r="Y51" s="71">
        <v>75.04227124375763</v>
      </c>
    </row>
    <row r="52" spans="2:25" ht="12" customHeight="1">
      <c r="B52" s="21" t="s">
        <v>68</v>
      </c>
      <c r="C52" s="21"/>
      <c r="E52" s="22">
        <v>36821</v>
      </c>
      <c r="F52" s="23">
        <v>352</v>
      </c>
      <c r="G52" s="23">
        <v>7</v>
      </c>
      <c r="H52" s="23">
        <v>2</v>
      </c>
      <c r="I52" s="23">
        <v>23</v>
      </c>
      <c r="J52" s="23">
        <v>1619</v>
      </c>
      <c r="K52" s="23">
        <v>7853</v>
      </c>
      <c r="L52" s="23">
        <v>100</v>
      </c>
      <c r="M52" s="23">
        <v>1094</v>
      </c>
      <c r="N52" s="23">
        <v>9611</v>
      </c>
      <c r="O52" s="23">
        <v>1723</v>
      </c>
      <c r="P52" s="23">
        <v>163</v>
      </c>
      <c r="Q52" s="23">
        <v>13267</v>
      </c>
      <c r="R52" s="23">
        <v>940</v>
      </c>
      <c r="S52" s="23">
        <v>67</v>
      </c>
      <c r="T52" s="23">
        <v>361</v>
      </c>
      <c r="U52" s="23">
        <v>9495</v>
      </c>
      <c r="V52" s="23">
        <v>26898</v>
      </c>
      <c r="W52" s="71">
        <v>0.9804187827598381</v>
      </c>
      <c r="X52" s="71">
        <v>25.786915075636184</v>
      </c>
      <c r="Y52" s="71">
        <v>73.05070476087016</v>
      </c>
    </row>
    <row r="53" spans="2:25" ht="12" customHeight="1">
      <c r="B53" s="21" t="s">
        <v>69</v>
      </c>
      <c r="C53" s="21"/>
      <c r="E53" s="22">
        <v>42503</v>
      </c>
      <c r="F53" s="23">
        <v>646</v>
      </c>
      <c r="G53" s="23">
        <v>13</v>
      </c>
      <c r="H53" s="23">
        <v>9</v>
      </c>
      <c r="I53" s="23">
        <v>26</v>
      </c>
      <c r="J53" s="23">
        <v>1812</v>
      </c>
      <c r="K53" s="23">
        <v>9563</v>
      </c>
      <c r="L53" s="23">
        <v>98</v>
      </c>
      <c r="M53" s="23">
        <v>1068</v>
      </c>
      <c r="N53" s="23">
        <v>11357</v>
      </c>
      <c r="O53" s="23">
        <v>1819</v>
      </c>
      <c r="P53" s="23">
        <v>156</v>
      </c>
      <c r="Q53" s="23">
        <v>14976</v>
      </c>
      <c r="R53" s="23">
        <v>877</v>
      </c>
      <c r="S53" s="23">
        <v>83</v>
      </c>
      <c r="T53" s="23">
        <v>668</v>
      </c>
      <c r="U53" s="23">
        <v>11401</v>
      </c>
      <c r="V53" s="23">
        <v>30351</v>
      </c>
      <c r="W53" s="71">
        <v>1.5716537656165448</v>
      </c>
      <c r="X53" s="71">
        <v>26.823988894901536</v>
      </c>
      <c r="Y53" s="71">
        <v>71.40907700632897</v>
      </c>
    </row>
    <row r="54" spans="2:25" ht="10.5" customHeight="1">
      <c r="B54" s="21"/>
      <c r="C54" s="21"/>
      <c r="E54" s="22"/>
      <c r="F54" s="23"/>
      <c r="G54" s="23"/>
      <c r="H54" s="23"/>
      <c r="I54" s="23"/>
      <c r="J54" s="23"/>
      <c r="K54" s="23"/>
      <c r="L54" s="23"/>
      <c r="M54" s="23"/>
      <c r="N54" s="23"/>
      <c r="O54" s="23"/>
      <c r="P54" s="23"/>
      <c r="Q54" s="23"/>
      <c r="R54" s="23"/>
      <c r="S54" s="23"/>
      <c r="T54" s="23"/>
      <c r="U54" s="23"/>
      <c r="V54" s="23"/>
      <c r="W54" s="71"/>
      <c r="X54" s="71"/>
      <c r="Y54" s="71"/>
    </row>
    <row r="55" spans="2:25" ht="12" customHeight="1">
      <c r="B55" s="21" t="s">
        <v>70</v>
      </c>
      <c r="C55" s="21"/>
      <c r="E55" s="22">
        <v>47865</v>
      </c>
      <c r="F55" s="23">
        <v>926</v>
      </c>
      <c r="G55" s="23">
        <v>20</v>
      </c>
      <c r="H55" s="23">
        <v>10</v>
      </c>
      <c r="I55" s="23">
        <v>34</v>
      </c>
      <c r="J55" s="23">
        <v>2035</v>
      </c>
      <c r="K55" s="23">
        <v>11466</v>
      </c>
      <c r="L55" s="23">
        <v>95</v>
      </c>
      <c r="M55" s="23">
        <v>1085</v>
      </c>
      <c r="N55" s="23">
        <v>12654</v>
      </c>
      <c r="O55" s="23">
        <v>1879</v>
      </c>
      <c r="P55" s="23">
        <v>168</v>
      </c>
      <c r="Q55" s="23">
        <v>16445</v>
      </c>
      <c r="R55" s="23">
        <v>970</v>
      </c>
      <c r="S55" s="23">
        <v>78</v>
      </c>
      <c r="T55" s="23">
        <v>956</v>
      </c>
      <c r="U55" s="23">
        <v>13535</v>
      </c>
      <c r="V55" s="23">
        <v>33296</v>
      </c>
      <c r="W55" s="71">
        <v>1.9972840279954038</v>
      </c>
      <c r="X55" s="71">
        <v>28.27744698631568</v>
      </c>
      <c r="Y55" s="71">
        <v>69.56231066541314</v>
      </c>
    </row>
    <row r="56" spans="2:25" ht="12" customHeight="1">
      <c r="B56" s="21" t="s">
        <v>71</v>
      </c>
      <c r="C56" s="21"/>
      <c r="E56" s="22">
        <v>56075</v>
      </c>
      <c r="F56" s="23">
        <v>1167</v>
      </c>
      <c r="G56" s="23">
        <v>26</v>
      </c>
      <c r="H56" s="23">
        <v>10</v>
      </c>
      <c r="I56" s="23">
        <v>43</v>
      </c>
      <c r="J56" s="23">
        <v>2393</v>
      </c>
      <c r="K56" s="23">
        <v>15787</v>
      </c>
      <c r="L56" s="23">
        <v>79</v>
      </c>
      <c r="M56" s="23">
        <v>1211</v>
      </c>
      <c r="N56" s="23">
        <v>15541</v>
      </c>
      <c r="O56" s="23">
        <v>1753</v>
      </c>
      <c r="P56" s="23">
        <v>213</v>
      </c>
      <c r="Q56" s="23">
        <v>16735</v>
      </c>
      <c r="R56" s="23">
        <v>1037</v>
      </c>
      <c r="S56" s="23">
        <v>80</v>
      </c>
      <c r="T56" s="23">
        <v>1203</v>
      </c>
      <c r="U56" s="23">
        <v>18223</v>
      </c>
      <c r="V56" s="23">
        <v>36569</v>
      </c>
      <c r="W56" s="71">
        <v>2.1453410610789123</v>
      </c>
      <c r="X56" s="71">
        <v>32.497547926883634</v>
      </c>
      <c r="Y56" s="71">
        <v>65.21444493981275</v>
      </c>
    </row>
    <row r="57" spans="2:25" ht="12" customHeight="1">
      <c r="B57" s="21" t="s">
        <v>72</v>
      </c>
      <c r="C57" s="21"/>
      <c r="E57" s="22">
        <v>61888</v>
      </c>
      <c r="F57" s="23">
        <v>1564</v>
      </c>
      <c r="G57" s="23">
        <v>25</v>
      </c>
      <c r="H57" s="23">
        <v>14</v>
      </c>
      <c r="I57" s="23">
        <v>56</v>
      </c>
      <c r="J57" s="23">
        <v>2695</v>
      </c>
      <c r="K57" s="23">
        <v>19307</v>
      </c>
      <c r="L57" s="23">
        <v>88</v>
      </c>
      <c r="M57" s="23">
        <v>1193</v>
      </c>
      <c r="N57" s="23">
        <v>17850</v>
      </c>
      <c r="O57" s="23">
        <v>1418</v>
      </c>
      <c r="P57" s="23">
        <v>279</v>
      </c>
      <c r="Q57" s="23">
        <v>16502</v>
      </c>
      <c r="R57" s="23">
        <v>801</v>
      </c>
      <c r="S57" s="23">
        <v>96</v>
      </c>
      <c r="T57" s="23">
        <v>1603</v>
      </c>
      <c r="U57" s="23">
        <v>22058</v>
      </c>
      <c r="V57" s="23">
        <v>38131</v>
      </c>
      <c r="W57" s="71">
        <v>2.5901628748707344</v>
      </c>
      <c r="X57" s="71">
        <v>35.64180455015512</v>
      </c>
      <c r="Y57" s="71">
        <v>61.61291365046536</v>
      </c>
    </row>
    <row r="58" spans="2:25" ht="12" customHeight="1">
      <c r="B58" s="21" t="s">
        <v>73</v>
      </c>
      <c r="C58" s="21"/>
      <c r="E58" s="22">
        <v>45431</v>
      </c>
      <c r="F58" s="23">
        <v>1801</v>
      </c>
      <c r="G58" s="23">
        <v>44</v>
      </c>
      <c r="H58" s="23">
        <v>11</v>
      </c>
      <c r="I58" s="23">
        <v>34</v>
      </c>
      <c r="J58" s="23">
        <v>1913</v>
      </c>
      <c r="K58" s="23">
        <v>15548</v>
      </c>
      <c r="L58" s="23">
        <v>51</v>
      </c>
      <c r="M58" s="23">
        <v>666</v>
      </c>
      <c r="N58" s="23">
        <v>12099</v>
      </c>
      <c r="O58" s="23">
        <v>694</v>
      </c>
      <c r="P58" s="23">
        <v>257</v>
      </c>
      <c r="Q58" s="23">
        <v>11762</v>
      </c>
      <c r="R58" s="23">
        <v>490</v>
      </c>
      <c r="S58" s="23">
        <v>61</v>
      </c>
      <c r="T58" s="23">
        <v>1856</v>
      </c>
      <c r="U58" s="23">
        <v>17495</v>
      </c>
      <c r="V58" s="23">
        <v>26019</v>
      </c>
      <c r="W58" s="71">
        <v>4.085316193788382</v>
      </c>
      <c r="X58" s="71">
        <v>38.508947634874865</v>
      </c>
      <c r="Y58" s="71">
        <v>57.27146661970901</v>
      </c>
    </row>
    <row r="59" spans="2:25" ht="12" customHeight="1">
      <c r="B59" s="21" t="s">
        <v>74</v>
      </c>
      <c r="C59" s="21"/>
      <c r="E59" s="22">
        <v>28071</v>
      </c>
      <c r="F59" s="23">
        <v>2669</v>
      </c>
      <c r="G59" s="23">
        <v>50</v>
      </c>
      <c r="H59" s="23">
        <v>16</v>
      </c>
      <c r="I59" s="23">
        <v>23</v>
      </c>
      <c r="J59" s="23">
        <v>1322</v>
      </c>
      <c r="K59" s="23">
        <v>8726</v>
      </c>
      <c r="L59" s="23">
        <v>16</v>
      </c>
      <c r="M59" s="23">
        <v>316</v>
      </c>
      <c r="N59" s="23">
        <v>7195</v>
      </c>
      <c r="O59" s="23">
        <v>284</v>
      </c>
      <c r="P59" s="23">
        <v>198</v>
      </c>
      <c r="Q59" s="23">
        <v>6973</v>
      </c>
      <c r="R59" s="23">
        <v>241</v>
      </c>
      <c r="S59" s="23">
        <v>42</v>
      </c>
      <c r="T59" s="23">
        <v>2735</v>
      </c>
      <c r="U59" s="23">
        <v>10071</v>
      </c>
      <c r="V59" s="23">
        <v>15223</v>
      </c>
      <c r="W59" s="71">
        <v>9.743151294930712</v>
      </c>
      <c r="X59" s="71">
        <v>35.876883616543765</v>
      </c>
      <c r="Y59" s="71">
        <v>54.23034448363079</v>
      </c>
    </row>
    <row r="60" spans="2:25" ht="10.5" customHeight="1">
      <c r="B60" s="21"/>
      <c r="C60" s="21"/>
      <c r="E60" s="22"/>
      <c r="F60" s="23"/>
      <c r="G60" s="23"/>
      <c r="H60" s="23"/>
      <c r="I60" s="23"/>
      <c r="J60" s="23"/>
      <c r="K60" s="23"/>
      <c r="L60" s="23"/>
      <c r="M60" s="23"/>
      <c r="N60" s="23"/>
      <c r="O60" s="23"/>
      <c r="P60" s="23"/>
      <c r="Q60" s="23"/>
      <c r="R60" s="23"/>
      <c r="S60" s="23"/>
      <c r="T60" s="23"/>
      <c r="U60" s="23"/>
      <c r="V60" s="23"/>
      <c r="W60" s="71"/>
      <c r="X60" s="71"/>
      <c r="Y60" s="71"/>
    </row>
    <row r="61" spans="2:25" ht="12" customHeight="1">
      <c r="B61" s="21" t="s">
        <v>75</v>
      </c>
      <c r="C61" s="21"/>
      <c r="E61" s="22">
        <v>17235</v>
      </c>
      <c r="F61" s="23">
        <v>3265</v>
      </c>
      <c r="G61" s="23">
        <v>46</v>
      </c>
      <c r="H61" s="23">
        <v>11</v>
      </c>
      <c r="I61" s="23">
        <v>15</v>
      </c>
      <c r="J61" s="23">
        <v>675</v>
      </c>
      <c r="K61" s="23">
        <v>4357</v>
      </c>
      <c r="L61" s="23">
        <v>2</v>
      </c>
      <c r="M61" s="23">
        <v>118</v>
      </c>
      <c r="N61" s="23">
        <v>4282</v>
      </c>
      <c r="O61" s="23">
        <v>143</v>
      </c>
      <c r="P61" s="23">
        <v>198</v>
      </c>
      <c r="Q61" s="23">
        <v>3989</v>
      </c>
      <c r="R61" s="23">
        <v>99</v>
      </c>
      <c r="S61" s="23">
        <v>35</v>
      </c>
      <c r="T61" s="23">
        <v>3322</v>
      </c>
      <c r="U61" s="23">
        <v>5047</v>
      </c>
      <c r="V61" s="23">
        <v>8831</v>
      </c>
      <c r="W61" s="71">
        <v>19.274731650710763</v>
      </c>
      <c r="X61" s="71">
        <v>29.283434870902237</v>
      </c>
      <c r="Y61" s="71">
        <v>51.238758340586024</v>
      </c>
    </row>
    <row r="62" spans="2:25" ht="12" customHeight="1">
      <c r="B62" s="21" t="s">
        <v>76</v>
      </c>
      <c r="C62" s="21"/>
      <c r="E62" s="22">
        <v>10051</v>
      </c>
      <c r="F62" s="23">
        <v>2887</v>
      </c>
      <c r="G62" s="23">
        <v>18</v>
      </c>
      <c r="H62" s="23">
        <v>8</v>
      </c>
      <c r="I62" s="23">
        <v>10</v>
      </c>
      <c r="J62" s="23">
        <v>297</v>
      </c>
      <c r="K62" s="23">
        <v>1965</v>
      </c>
      <c r="L62" s="23">
        <v>2</v>
      </c>
      <c r="M62" s="23">
        <v>58</v>
      </c>
      <c r="N62" s="23">
        <v>2565</v>
      </c>
      <c r="O62" s="23">
        <v>82</v>
      </c>
      <c r="P62" s="23">
        <v>143</v>
      </c>
      <c r="Q62" s="23">
        <v>1977</v>
      </c>
      <c r="R62" s="23">
        <v>21</v>
      </c>
      <c r="S62" s="23">
        <v>18</v>
      </c>
      <c r="T62" s="23">
        <v>2913</v>
      </c>
      <c r="U62" s="23">
        <v>2272</v>
      </c>
      <c r="V62" s="23">
        <v>4848</v>
      </c>
      <c r="W62" s="71">
        <v>28.982190826783405</v>
      </c>
      <c r="X62" s="71">
        <v>22.604715948661823</v>
      </c>
      <c r="Y62" s="71">
        <v>48.23400656651079</v>
      </c>
    </row>
    <row r="63" spans="2:25" ht="12" customHeight="1">
      <c r="B63" s="21" t="s">
        <v>77</v>
      </c>
      <c r="C63" s="21"/>
      <c r="E63" s="22">
        <v>4668</v>
      </c>
      <c r="F63" s="23">
        <v>1510</v>
      </c>
      <c r="G63" s="23">
        <v>6</v>
      </c>
      <c r="H63" s="23">
        <v>3</v>
      </c>
      <c r="I63" s="23">
        <v>5</v>
      </c>
      <c r="J63" s="23">
        <v>116</v>
      </c>
      <c r="K63" s="23">
        <v>768</v>
      </c>
      <c r="L63" s="23" t="s">
        <v>0</v>
      </c>
      <c r="M63" s="23">
        <v>14</v>
      </c>
      <c r="N63" s="23">
        <v>1360</v>
      </c>
      <c r="O63" s="23">
        <v>26</v>
      </c>
      <c r="P63" s="23">
        <v>78</v>
      </c>
      <c r="Q63" s="23">
        <v>757</v>
      </c>
      <c r="R63" s="23">
        <v>8</v>
      </c>
      <c r="S63" s="23">
        <v>17</v>
      </c>
      <c r="T63" s="23">
        <v>1519</v>
      </c>
      <c r="U63" s="23">
        <v>889</v>
      </c>
      <c r="V63" s="23">
        <v>2243</v>
      </c>
      <c r="W63" s="71">
        <v>32.54070265638389</v>
      </c>
      <c r="X63" s="71">
        <v>19.044558697514997</v>
      </c>
      <c r="Y63" s="71">
        <v>48.05055698371894</v>
      </c>
    </row>
    <row r="64" spans="2:25" ht="12" customHeight="1">
      <c r="B64" s="21" t="s">
        <v>78</v>
      </c>
      <c r="C64" s="21"/>
      <c r="E64" s="22">
        <v>1679</v>
      </c>
      <c r="F64" s="23">
        <v>507</v>
      </c>
      <c r="G64" s="23">
        <v>1</v>
      </c>
      <c r="H64" s="23">
        <v>2</v>
      </c>
      <c r="I64" s="23" t="s">
        <v>0</v>
      </c>
      <c r="J64" s="23">
        <v>27</v>
      </c>
      <c r="K64" s="23">
        <v>272</v>
      </c>
      <c r="L64" s="23" t="s">
        <v>0</v>
      </c>
      <c r="M64" s="23">
        <v>10</v>
      </c>
      <c r="N64" s="23">
        <v>545</v>
      </c>
      <c r="O64" s="23">
        <v>5</v>
      </c>
      <c r="P64" s="23">
        <v>40</v>
      </c>
      <c r="Q64" s="23">
        <v>265</v>
      </c>
      <c r="R64" s="23">
        <v>1</v>
      </c>
      <c r="S64" s="23">
        <v>4</v>
      </c>
      <c r="T64" s="23">
        <v>510</v>
      </c>
      <c r="U64" s="23">
        <v>299</v>
      </c>
      <c r="V64" s="23">
        <v>866</v>
      </c>
      <c r="W64" s="71">
        <v>30.375223347230495</v>
      </c>
      <c r="X64" s="71">
        <v>17.80821917808219</v>
      </c>
      <c r="Y64" s="71">
        <v>51.578320428826686</v>
      </c>
    </row>
    <row r="65" spans="2:25" ht="12" customHeight="1">
      <c r="B65" s="34" t="s">
        <v>36</v>
      </c>
      <c r="C65" s="34"/>
      <c r="E65" s="22">
        <v>632</v>
      </c>
      <c r="F65" s="23">
        <v>194</v>
      </c>
      <c r="G65" s="23" t="s">
        <v>0</v>
      </c>
      <c r="H65" s="23" t="s">
        <v>0</v>
      </c>
      <c r="I65" s="23" t="s">
        <v>0</v>
      </c>
      <c r="J65" s="23">
        <v>8</v>
      </c>
      <c r="K65" s="23">
        <v>81</v>
      </c>
      <c r="L65" s="23" t="s">
        <v>0</v>
      </c>
      <c r="M65" s="23">
        <v>2</v>
      </c>
      <c r="N65" s="23">
        <v>215</v>
      </c>
      <c r="O65" s="23">
        <v>1</v>
      </c>
      <c r="P65" s="23">
        <v>20</v>
      </c>
      <c r="Q65" s="23">
        <v>108</v>
      </c>
      <c r="R65" s="23" t="s">
        <v>0</v>
      </c>
      <c r="S65" s="23">
        <v>3</v>
      </c>
      <c r="T65" s="23">
        <v>194</v>
      </c>
      <c r="U65" s="23">
        <v>89</v>
      </c>
      <c r="V65" s="23">
        <v>346</v>
      </c>
      <c r="W65" s="71">
        <v>30.69620253164557</v>
      </c>
      <c r="X65" s="71">
        <v>14.082278481012658</v>
      </c>
      <c r="Y65" s="71">
        <v>54.74683544303798</v>
      </c>
    </row>
    <row r="66" ht="6" customHeight="1" thickBot="1">
      <c r="E66" s="31"/>
    </row>
    <row r="67" spans="1:25" ht="13.5" customHeight="1">
      <c r="A67" s="32" t="s">
        <v>40</v>
      </c>
      <c r="B67" s="33"/>
      <c r="C67" s="33"/>
      <c r="D67" s="33"/>
      <c r="E67" s="33"/>
      <c r="F67" s="33"/>
      <c r="G67" s="33"/>
      <c r="H67" s="33"/>
      <c r="I67" s="33"/>
      <c r="J67" s="33"/>
      <c r="K67" s="33"/>
      <c r="L67" s="33"/>
      <c r="M67" s="33"/>
      <c r="N67" s="33"/>
      <c r="O67" s="33"/>
      <c r="P67" s="33"/>
      <c r="Q67" s="33"/>
      <c r="R67" s="33"/>
      <c r="S67" s="33"/>
      <c r="T67" s="33"/>
      <c r="U67" s="33"/>
      <c r="V67" s="33"/>
      <c r="W67" s="33"/>
      <c r="X67" s="33"/>
      <c r="Y67" s="33"/>
    </row>
  </sheetData>
  <sheetProtection/>
  <mergeCells count="24">
    <mergeCell ref="B7:C7"/>
    <mergeCell ref="B25:C25"/>
    <mergeCell ref="B27:C27"/>
    <mergeCell ref="B45:C45"/>
    <mergeCell ref="B47:C47"/>
    <mergeCell ref="B65:C65"/>
    <mergeCell ref="P4:P5"/>
    <mergeCell ref="Q4:Q5"/>
    <mergeCell ref="R4:R5"/>
    <mergeCell ref="S4:S5"/>
    <mergeCell ref="T4:V4"/>
    <mergeCell ref="W4:Y4"/>
    <mergeCell ref="J4:J5"/>
    <mergeCell ref="K4:K5"/>
    <mergeCell ref="L4:L5"/>
    <mergeCell ref="M4:M5"/>
    <mergeCell ref="N4:N5"/>
    <mergeCell ref="O4:O5"/>
    <mergeCell ref="A4:D5"/>
    <mergeCell ref="E4:E5"/>
    <mergeCell ref="F4:F5"/>
    <mergeCell ref="G4:G5"/>
    <mergeCell ref="H4:H5"/>
    <mergeCell ref="I4:I5"/>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Q54"/>
  <sheetViews>
    <sheetView zoomScalePageLayoutView="0" workbookViewId="0" topLeftCell="A1">
      <selection activeCell="U25" sqref="U25"/>
    </sheetView>
  </sheetViews>
  <sheetFormatPr defaultColWidth="9.00390625" defaultRowHeight="13.5"/>
  <cols>
    <col min="1" max="1" width="0.37109375" style="1" customWidth="1"/>
    <col min="2" max="3" width="0.875" style="1" customWidth="1"/>
    <col min="4" max="4" width="0.74609375" style="1" customWidth="1"/>
    <col min="5" max="5" width="14.875" style="1" customWidth="1"/>
    <col min="6" max="6" width="0.5" style="1" customWidth="1"/>
    <col min="7" max="7" width="7.75390625" style="1" customWidth="1"/>
    <col min="8" max="11" width="6.625" style="1" customWidth="1"/>
    <col min="12" max="12" width="7.75390625" style="1" customWidth="1"/>
    <col min="13" max="16" width="6.625" style="1" customWidth="1"/>
    <col min="17" max="16384" width="9.00390625" style="1" customWidth="1"/>
  </cols>
  <sheetData>
    <row r="1" ht="17.25">
      <c r="F1" s="3" t="s">
        <v>480</v>
      </c>
    </row>
    <row r="2" ht="5.25" customHeight="1"/>
    <row r="3" spans="1:16" ht="13.5">
      <c r="A3" s="301" t="s">
        <v>481</v>
      </c>
      <c r="B3" s="302"/>
      <c r="C3" s="302"/>
      <c r="D3" s="302"/>
      <c r="E3" s="302"/>
      <c r="F3" s="302"/>
      <c r="G3" s="302"/>
      <c r="H3" s="302"/>
      <c r="I3" s="302"/>
      <c r="J3" s="302"/>
      <c r="K3" s="302"/>
      <c r="L3" s="302"/>
      <c r="M3" s="302"/>
      <c r="N3" s="302"/>
      <c r="O3" s="302"/>
      <c r="P3" s="302"/>
    </row>
    <row r="4" spans="1:16" ht="13.5">
      <c r="A4" s="301" t="s">
        <v>482</v>
      </c>
      <c r="B4" s="302"/>
      <c r="C4" s="302"/>
      <c r="D4" s="302"/>
      <c r="E4" s="302"/>
      <c r="F4" s="302"/>
      <c r="G4" s="302"/>
      <c r="H4" s="302"/>
      <c r="I4" s="302"/>
      <c r="J4" s="302"/>
      <c r="K4" s="302"/>
      <c r="L4" s="302"/>
      <c r="M4" s="302"/>
      <c r="N4" s="302"/>
      <c r="O4" s="302"/>
      <c r="P4" s="302"/>
    </row>
    <row r="5" spans="1:16" ht="13.5">
      <c r="A5" s="301" t="s">
        <v>483</v>
      </c>
      <c r="B5" s="302"/>
      <c r="C5" s="302"/>
      <c r="D5" s="302"/>
      <c r="E5" s="302"/>
      <c r="F5" s="302"/>
      <c r="G5" s="302"/>
      <c r="H5" s="302"/>
      <c r="I5" s="302"/>
      <c r="J5" s="302"/>
      <c r="K5" s="302"/>
      <c r="L5" s="302"/>
      <c r="M5" s="302"/>
      <c r="N5" s="302"/>
      <c r="O5" s="302"/>
      <c r="P5" s="302"/>
    </row>
    <row r="6" ht="2.25" customHeight="1"/>
    <row r="7" ht="12" customHeight="1" thickBot="1">
      <c r="A7" s="4" t="s">
        <v>81</v>
      </c>
    </row>
    <row r="8" spans="1:16" ht="17.25" customHeight="1" thickTop="1">
      <c r="A8" s="36" t="s">
        <v>6</v>
      </c>
      <c r="B8" s="36"/>
      <c r="C8" s="36"/>
      <c r="D8" s="36"/>
      <c r="E8" s="36"/>
      <c r="F8" s="36"/>
      <c r="G8" s="49" t="s">
        <v>484</v>
      </c>
      <c r="H8" s="50"/>
      <c r="I8" s="50"/>
      <c r="J8" s="50"/>
      <c r="K8" s="51"/>
      <c r="L8" s="49" t="s">
        <v>485</v>
      </c>
      <c r="M8" s="50"/>
      <c r="N8" s="50"/>
      <c r="O8" s="50"/>
      <c r="P8" s="50"/>
    </row>
    <row r="9" spans="1:16" ht="15" customHeight="1">
      <c r="A9" s="37"/>
      <c r="B9" s="37"/>
      <c r="C9" s="37"/>
      <c r="D9" s="37"/>
      <c r="E9" s="37"/>
      <c r="F9" s="37"/>
      <c r="G9" s="303" t="s">
        <v>470</v>
      </c>
      <c r="H9" s="303">
        <v>11</v>
      </c>
      <c r="I9" s="303">
        <v>12</v>
      </c>
      <c r="J9" s="303">
        <v>13</v>
      </c>
      <c r="K9" s="303">
        <v>14</v>
      </c>
      <c r="L9" s="303" t="str">
        <f aca="true" t="shared" si="0" ref="L9:P10">+G9</f>
        <v>平成10年度</v>
      </c>
      <c r="M9" s="303">
        <f t="shared" si="0"/>
        <v>11</v>
      </c>
      <c r="N9" s="303">
        <f t="shared" si="0"/>
        <v>12</v>
      </c>
      <c r="O9" s="303">
        <f t="shared" si="0"/>
        <v>13</v>
      </c>
      <c r="P9" s="303">
        <f t="shared" si="0"/>
        <v>14</v>
      </c>
    </row>
    <row r="10" spans="1:17" ht="13.5">
      <c r="A10" s="38"/>
      <c r="B10" s="38"/>
      <c r="C10" s="38"/>
      <c r="D10" s="38"/>
      <c r="E10" s="38"/>
      <c r="F10" s="38"/>
      <c r="G10" s="87" t="s">
        <v>486</v>
      </c>
      <c r="H10" s="304">
        <v>1999</v>
      </c>
      <c r="I10" s="304">
        <v>2000</v>
      </c>
      <c r="J10" s="304">
        <v>2001</v>
      </c>
      <c r="K10" s="304">
        <v>2002</v>
      </c>
      <c r="L10" s="304" t="str">
        <f t="shared" si="0"/>
        <v>FY1998</v>
      </c>
      <c r="M10" s="304">
        <f t="shared" si="0"/>
        <v>1999</v>
      </c>
      <c r="N10" s="304">
        <f t="shared" si="0"/>
        <v>2000</v>
      </c>
      <c r="O10" s="304">
        <f t="shared" si="0"/>
        <v>2001</v>
      </c>
      <c r="P10" s="87">
        <f t="shared" si="0"/>
        <v>2002</v>
      </c>
      <c r="Q10" s="276"/>
    </row>
    <row r="11" ht="6" customHeight="1">
      <c r="G11" s="15"/>
    </row>
    <row r="12" spans="2:16" s="16" customFormat="1" ht="15.75" customHeight="1">
      <c r="B12" s="35" t="s">
        <v>325</v>
      </c>
      <c r="C12" s="35"/>
      <c r="D12" s="35"/>
      <c r="E12" s="35"/>
      <c r="F12" s="203"/>
      <c r="G12" s="29">
        <v>765</v>
      </c>
      <c r="H12" s="29">
        <v>849</v>
      </c>
      <c r="I12" s="29">
        <v>766</v>
      </c>
      <c r="J12" s="29">
        <v>725</v>
      </c>
      <c r="K12" s="29">
        <f>SUM(K13,K37)</f>
        <v>695</v>
      </c>
      <c r="L12" s="29">
        <v>637</v>
      </c>
      <c r="M12" s="29">
        <v>740</v>
      </c>
      <c r="N12" s="29">
        <v>624</v>
      </c>
      <c r="O12" s="29">
        <v>627</v>
      </c>
      <c r="P12" s="29">
        <f>SUM(P13,P37)</f>
        <v>631</v>
      </c>
    </row>
    <row r="13" spans="2:16" s="16" customFormat="1" ht="15.75" customHeight="1">
      <c r="B13" s="35" t="s">
        <v>487</v>
      </c>
      <c r="C13" s="35"/>
      <c r="D13" s="35"/>
      <c r="E13" s="35"/>
      <c r="F13" s="203"/>
      <c r="G13" s="29">
        <f>G14+G19+G23+G29+G33</f>
        <v>318</v>
      </c>
      <c r="H13" s="29">
        <f>H14+H19+H23+H29+H33</f>
        <v>315</v>
      </c>
      <c r="I13" s="29">
        <f>I19+I23+I29+I33</f>
        <v>248</v>
      </c>
      <c r="J13" s="29">
        <f>J19+J23+J33</f>
        <v>170</v>
      </c>
      <c r="K13" s="29">
        <f>K19+K23+K33</f>
        <v>180</v>
      </c>
      <c r="L13" s="29">
        <f>L14+L19+L23+L29+L33</f>
        <v>267</v>
      </c>
      <c r="M13" s="29">
        <f>M14+M19+M23+M29+M33</f>
        <v>278</v>
      </c>
      <c r="N13" s="29">
        <f>N19+N23+N29+N33</f>
        <v>205</v>
      </c>
      <c r="O13" s="29">
        <f>O19+O23+O33</f>
        <v>146</v>
      </c>
      <c r="P13" s="29">
        <f>P19+P23+P33</f>
        <v>155</v>
      </c>
    </row>
    <row r="14" spans="2:16" s="16" customFormat="1" ht="15.75" customHeight="1">
      <c r="B14" s="17"/>
      <c r="C14" s="35" t="s">
        <v>399</v>
      </c>
      <c r="D14" s="35"/>
      <c r="E14" s="35"/>
      <c r="F14" s="203"/>
      <c r="G14" s="29">
        <f>SUM(G15:G18)</f>
        <v>60</v>
      </c>
      <c r="H14" s="29">
        <f>SUM(H15:H18)</f>
        <v>60</v>
      </c>
      <c r="I14" s="29" t="s">
        <v>0</v>
      </c>
      <c r="J14" s="29" t="s">
        <v>0</v>
      </c>
      <c r="K14" s="29" t="s">
        <v>488</v>
      </c>
      <c r="L14" s="29">
        <f>SUM(L15:L18)</f>
        <v>43</v>
      </c>
      <c r="M14" s="29">
        <f>SUM(M15:M18)</f>
        <v>49</v>
      </c>
      <c r="N14" s="29" t="s">
        <v>0</v>
      </c>
      <c r="O14" s="29" t="s">
        <v>0</v>
      </c>
      <c r="P14" s="29" t="s">
        <v>122</v>
      </c>
    </row>
    <row r="15" spans="2:16" ht="15.75" customHeight="1">
      <c r="B15" s="225"/>
      <c r="C15" s="225"/>
      <c r="D15" s="225"/>
      <c r="E15" s="225" t="s">
        <v>489</v>
      </c>
      <c r="F15" s="277"/>
      <c r="G15" s="23">
        <v>11</v>
      </c>
      <c r="H15" s="23">
        <v>7</v>
      </c>
      <c r="I15" s="23" t="s">
        <v>0</v>
      </c>
      <c r="J15" s="23" t="s">
        <v>0</v>
      </c>
      <c r="K15" s="23" t="s">
        <v>122</v>
      </c>
      <c r="L15" s="23">
        <v>7</v>
      </c>
      <c r="M15" s="23">
        <v>5</v>
      </c>
      <c r="N15" s="23" t="s">
        <v>0</v>
      </c>
      <c r="O15" s="23" t="s">
        <v>0</v>
      </c>
      <c r="P15" s="23" t="s">
        <v>122</v>
      </c>
    </row>
    <row r="16" spans="2:16" ht="15.75" customHeight="1">
      <c r="B16" s="225"/>
      <c r="C16" s="225"/>
      <c r="D16" s="225"/>
      <c r="E16" s="225" t="s">
        <v>490</v>
      </c>
      <c r="F16" s="277"/>
      <c r="G16" s="23">
        <v>8</v>
      </c>
      <c r="H16" s="23">
        <v>9</v>
      </c>
      <c r="I16" s="23" t="s">
        <v>0</v>
      </c>
      <c r="J16" s="23" t="s">
        <v>0</v>
      </c>
      <c r="K16" s="23" t="s">
        <v>122</v>
      </c>
      <c r="L16" s="23">
        <v>8</v>
      </c>
      <c r="M16" s="23">
        <v>8</v>
      </c>
      <c r="N16" s="23" t="s">
        <v>0</v>
      </c>
      <c r="O16" s="23" t="s">
        <v>0</v>
      </c>
      <c r="P16" s="23" t="s">
        <v>122</v>
      </c>
    </row>
    <row r="17" spans="2:16" ht="15.75" customHeight="1">
      <c r="B17" s="225"/>
      <c r="C17" s="225"/>
      <c r="D17" s="225"/>
      <c r="E17" s="225" t="s">
        <v>491</v>
      </c>
      <c r="F17" s="277"/>
      <c r="G17" s="23">
        <v>19</v>
      </c>
      <c r="H17" s="23">
        <v>15</v>
      </c>
      <c r="I17" s="23" t="s">
        <v>0</v>
      </c>
      <c r="J17" s="23" t="s">
        <v>0</v>
      </c>
      <c r="K17" s="23" t="s">
        <v>122</v>
      </c>
      <c r="L17" s="23">
        <v>12</v>
      </c>
      <c r="M17" s="23">
        <v>13</v>
      </c>
      <c r="N17" s="23" t="s">
        <v>0</v>
      </c>
      <c r="O17" s="23" t="s">
        <v>0</v>
      </c>
      <c r="P17" s="23" t="s">
        <v>122</v>
      </c>
    </row>
    <row r="18" spans="2:16" ht="15.75" customHeight="1">
      <c r="B18" s="225"/>
      <c r="C18" s="225"/>
      <c r="D18" s="225"/>
      <c r="E18" s="225" t="s">
        <v>492</v>
      </c>
      <c r="F18" s="277"/>
      <c r="G18" s="23">
        <v>22</v>
      </c>
      <c r="H18" s="23">
        <v>29</v>
      </c>
      <c r="I18" s="23" t="s">
        <v>0</v>
      </c>
      <c r="J18" s="23" t="s">
        <v>0</v>
      </c>
      <c r="K18" s="23" t="s">
        <v>122</v>
      </c>
      <c r="L18" s="23">
        <v>16</v>
      </c>
      <c r="M18" s="23">
        <v>23</v>
      </c>
      <c r="N18" s="23" t="s">
        <v>0</v>
      </c>
      <c r="O18" s="23" t="s">
        <v>0</v>
      </c>
      <c r="P18" s="23" t="s">
        <v>122</v>
      </c>
    </row>
    <row r="19" spans="2:16" s="16" customFormat="1" ht="15.75" customHeight="1">
      <c r="B19" s="17"/>
      <c r="C19" s="35" t="s">
        <v>401</v>
      </c>
      <c r="D19" s="35"/>
      <c r="E19" s="35"/>
      <c r="F19" s="203"/>
      <c r="G19" s="29">
        <f aca="true" t="shared" si="1" ref="G19:P19">SUM(G20:G22)</f>
        <v>73</v>
      </c>
      <c r="H19" s="29">
        <f t="shared" si="1"/>
        <v>69</v>
      </c>
      <c r="I19" s="29">
        <f t="shared" si="1"/>
        <v>65</v>
      </c>
      <c r="J19" s="29">
        <f t="shared" si="1"/>
        <v>59</v>
      </c>
      <c r="K19" s="29">
        <f t="shared" si="1"/>
        <v>60</v>
      </c>
      <c r="L19" s="29">
        <f t="shared" si="1"/>
        <v>65</v>
      </c>
      <c r="M19" s="29">
        <f t="shared" si="1"/>
        <v>59</v>
      </c>
      <c r="N19" s="29">
        <f t="shared" si="1"/>
        <v>49</v>
      </c>
      <c r="O19" s="29">
        <f t="shared" si="1"/>
        <v>48</v>
      </c>
      <c r="P19" s="29">
        <f t="shared" si="1"/>
        <v>51</v>
      </c>
    </row>
    <row r="20" spans="2:16" ht="15.75" customHeight="1">
      <c r="B20" s="225"/>
      <c r="C20" s="225"/>
      <c r="D20" s="225"/>
      <c r="E20" s="225" t="s">
        <v>493</v>
      </c>
      <c r="F20" s="277"/>
      <c r="G20" s="23">
        <v>27</v>
      </c>
      <c r="H20" s="23">
        <v>25</v>
      </c>
      <c r="I20" s="23">
        <v>22</v>
      </c>
      <c r="J20" s="23">
        <v>16</v>
      </c>
      <c r="K20" s="23">
        <v>16</v>
      </c>
      <c r="L20" s="23">
        <v>26</v>
      </c>
      <c r="M20" s="23">
        <v>18</v>
      </c>
      <c r="N20" s="23">
        <v>17</v>
      </c>
      <c r="O20" s="23">
        <v>16</v>
      </c>
      <c r="P20" s="23">
        <v>12</v>
      </c>
    </row>
    <row r="21" spans="2:16" ht="15.75" customHeight="1">
      <c r="B21" s="225"/>
      <c r="C21" s="225"/>
      <c r="D21" s="225"/>
      <c r="E21" s="225" t="s">
        <v>494</v>
      </c>
      <c r="F21" s="277"/>
      <c r="G21" s="23">
        <v>30</v>
      </c>
      <c r="H21" s="23">
        <v>28</v>
      </c>
      <c r="I21" s="23">
        <v>26</v>
      </c>
      <c r="J21" s="23">
        <v>23</v>
      </c>
      <c r="K21" s="23">
        <v>26</v>
      </c>
      <c r="L21" s="23">
        <v>26</v>
      </c>
      <c r="M21" s="23">
        <v>25</v>
      </c>
      <c r="N21" s="23">
        <v>22</v>
      </c>
      <c r="O21" s="23">
        <v>20</v>
      </c>
      <c r="P21" s="23">
        <v>26</v>
      </c>
    </row>
    <row r="22" spans="2:16" ht="15.75" customHeight="1">
      <c r="B22" s="225"/>
      <c r="C22" s="225"/>
      <c r="D22" s="225"/>
      <c r="E22" s="225" t="s">
        <v>495</v>
      </c>
      <c r="F22" s="277"/>
      <c r="G22" s="23">
        <v>16</v>
      </c>
      <c r="H22" s="23">
        <v>16</v>
      </c>
      <c r="I22" s="23">
        <v>17</v>
      </c>
      <c r="J22" s="23">
        <v>20</v>
      </c>
      <c r="K22" s="23">
        <v>18</v>
      </c>
      <c r="L22" s="23">
        <v>13</v>
      </c>
      <c r="M22" s="23">
        <v>16</v>
      </c>
      <c r="N22" s="23">
        <v>10</v>
      </c>
      <c r="O22" s="23">
        <v>12</v>
      </c>
      <c r="P22" s="23">
        <v>13</v>
      </c>
    </row>
    <row r="23" spans="2:16" s="16" customFormat="1" ht="15.75" customHeight="1">
      <c r="B23" s="17"/>
      <c r="C23" s="35" t="s">
        <v>496</v>
      </c>
      <c r="D23" s="35"/>
      <c r="E23" s="35"/>
      <c r="F23" s="203"/>
      <c r="G23" s="29">
        <f aca="true" t="shared" si="2" ref="G23:P23">SUM(G24:G28)</f>
        <v>82</v>
      </c>
      <c r="H23" s="29">
        <f t="shared" si="2"/>
        <v>73</v>
      </c>
      <c r="I23" s="29">
        <f t="shared" si="2"/>
        <v>87</v>
      </c>
      <c r="J23" s="29">
        <f t="shared" si="2"/>
        <v>74</v>
      </c>
      <c r="K23" s="29">
        <f t="shared" si="2"/>
        <v>83</v>
      </c>
      <c r="L23" s="29">
        <f t="shared" si="2"/>
        <v>73</v>
      </c>
      <c r="M23" s="29">
        <f t="shared" si="2"/>
        <v>67</v>
      </c>
      <c r="N23" s="29">
        <f t="shared" si="2"/>
        <v>75</v>
      </c>
      <c r="O23" s="29">
        <f t="shared" si="2"/>
        <v>62</v>
      </c>
      <c r="P23" s="29">
        <f t="shared" si="2"/>
        <v>68</v>
      </c>
    </row>
    <row r="24" spans="2:16" ht="15.75" customHeight="1">
      <c r="B24" s="225"/>
      <c r="C24" s="225"/>
      <c r="D24" s="225"/>
      <c r="E24" s="225" t="s">
        <v>497</v>
      </c>
      <c r="F24" s="277"/>
      <c r="G24" s="23">
        <v>20</v>
      </c>
      <c r="H24" s="23">
        <v>20</v>
      </c>
      <c r="I24" s="23">
        <v>14</v>
      </c>
      <c r="J24" s="23">
        <v>15</v>
      </c>
      <c r="K24" s="23">
        <v>23</v>
      </c>
      <c r="L24" s="23">
        <v>17</v>
      </c>
      <c r="M24" s="23">
        <v>17</v>
      </c>
      <c r="N24" s="23">
        <v>14</v>
      </c>
      <c r="O24" s="23">
        <v>14</v>
      </c>
      <c r="P24" s="23">
        <v>18</v>
      </c>
    </row>
    <row r="25" spans="2:16" ht="15.75" customHeight="1">
      <c r="B25" s="225"/>
      <c r="C25" s="225"/>
      <c r="D25" s="225"/>
      <c r="E25" s="225" t="s">
        <v>498</v>
      </c>
      <c r="F25" s="277"/>
      <c r="G25" s="23" t="s">
        <v>0</v>
      </c>
      <c r="H25" s="23" t="s">
        <v>0</v>
      </c>
      <c r="I25" s="23">
        <v>17</v>
      </c>
      <c r="J25" s="23">
        <v>10</v>
      </c>
      <c r="K25" s="23">
        <v>18</v>
      </c>
      <c r="L25" s="23" t="s">
        <v>0</v>
      </c>
      <c r="M25" s="23" t="s">
        <v>0</v>
      </c>
      <c r="N25" s="23">
        <v>14</v>
      </c>
      <c r="O25" s="23">
        <v>10</v>
      </c>
      <c r="P25" s="23">
        <v>12</v>
      </c>
    </row>
    <row r="26" spans="2:16" ht="15.75" customHeight="1">
      <c r="B26" s="225"/>
      <c r="C26" s="225"/>
      <c r="D26" s="225"/>
      <c r="E26" s="225" t="s">
        <v>491</v>
      </c>
      <c r="F26" s="277"/>
      <c r="G26" s="23">
        <v>29</v>
      </c>
      <c r="H26" s="23">
        <v>26</v>
      </c>
      <c r="I26" s="23">
        <v>29</v>
      </c>
      <c r="J26" s="23">
        <v>24</v>
      </c>
      <c r="K26" s="23">
        <v>24</v>
      </c>
      <c r="L26" s="23">
        <v>26</v>
      </c>
      <c r="M26" s="23">
        <v>20</v>
      </c>
      <c r="N26" s="23">
        <v>24</v>
      </c>
      <c r="O26" s="23">
        <v>17</v>
      </c>
      <c r="P26" s="23">
        <v>19</v>
      </c>
    </row>
    <row r="27" spans="2:16" ht="15.75" customHeight="1">
      <c r="B27" s="225"/>
      <c r="C27" s="225"/>
      <c r="D27" s="225"/>
      <c r="E27" s="225" t="s">
        <v>499</v>
      </c>
      <c r="F27" s="277"/>
      <c r="G27" s="23">
        <v>22</v>
      </c>
      <c r="H27" s="23">
        <v>17</v>
      </c>
      <c r="I27" s="23">
        <v>18</v>
      </c>
      <c r="J27" s="23">
        <v>20</v>
      </c>
      <c r="K27" s="23">
        <v>18</v>
      </c>
      <c r="L27" s="23">
        <v>20</v>
      </c>
      <c r="M27" s="23">
        <v>20</v>
      </c>
      <c r="N27" s="23">
        <v>16</v>
      </c>
      <c r="O27" s="23">
        <v>16</v>
      </c>
      <c r="P27" s="23">
        <v>19</v>
      </c>
    </row>
    <row r="28" spans="2:16" ht="15.75" customHeight="1">
      <c r="B28" s="225"/>
      <c r="C28" s="225"/>
      <c r="D28" s="225"/>
      <c r="E28" s="252" t="s">
        <v>500</v>
      </c>
      <c r="F28" s="277"/>
      <c r="G28" s="23">
        <v>11</v>
      </c>
      <c r="H28" s="23">
        <v>10</v>
      </c>
      <c r="I28" s="23">
        <v>9</v>
      </c>
      <c r="J28" s="23">
        <v>5</v>
      </c>
      <c r="K28" s="23" t="s">
        <v>501</v>
      </c>
      <c r="L28" s="23">
        <v>10</v>
      </c>
      <c r="M28" s="23">
        <v>10</v>
      </c>
      <c r="N28" s="23">
        <v>7</v>
      </c>
      <c r="O28" s="23">
        <v>5</v>
      </c>
      <c r="P28" s="23" t="s">
        <v>501</v>
      </c>
    </row>
    <row r="29" spans="2:16" s="16" customFormat="1" ht="15.75" customHeight="1">
      <c r="B29" s="17"/>
      <c r="C29" s="35" t="s">
        <v>502</v>
      </c>
      <c r="D29" s="35"/>
      <c r="E29" s="35"/>
      <c r="F29" s="203"/>
      <c r="G29" s="29">
        <f>SUM(G30:G32)</f>
        <v>61</v>
      </c>
      <c r="H29" s="29">
        <f>SUM(H30:H32)</f>
        <v>66</v>
      </c>
      <c r="I29" s="29">
        <f>SUM(I30:I32)</f>
        <v>55</v>
      </c>
      <c r="J29" s="29" t="s">
        <v>0</v>
      </c>
      <c r="K29" s="29" t="s">
        <v>501</v>
      </c>
      <c r="L29" s="29">
        <f>SUM(L30:L32)</f>
        <v>48</v>
      </c>
      <c r="M29" s="29">
        <f>SUM(M30:M32)</f>
        <v>58</v>
      </c>
      <c r="N29" s="29">
        <f>SUM(N30:N32)</f>
        <v>43</v>
      </c>
      <c r="O29" s="29" t="s">
        <v>0</v>
      </c>
      <c r="P29" s="29" t="s">
        <v>501</v>
      </c>
    </row>
    <row r="30" spans="2:16" ht="15.75" customHeight="1">
      <c r="B30" s="225"/>
      <c r="C30" s="225"/>
      <c r="D30" s="225"/>
      <c r="E30" s="225" t="s">
        <v>493</v>
      </c>
      <c r="F30" s="277"/>
      <c r="G30" s="23">
        <v>15</v>
      </c>
      <c r="H30" s="23">
        <v>22</v>
      </c>
      <c r="I30" s="23">
        <v>12</v>
      </c>
      <c r="J30" s="23" t="s">
        <v>0</v>
      </c>
      <c r="K30" s="23" t="s">
        <v>501</v>
      </c>
      <c r="L30" s="23">
        <v>15</v>
      </c>
      <c r="M30" s="23">
        <v>20</v>
      </c>
      <c r="N30" s="23">
        <v>10</v>
      </c>
      <c r="O30" s="23" t="s">
        <v>0</v>
      </c>
      <c r="P30" s="23" t="s">
        <v>501</v>
      </c>
    </row>
    <row r="31" spans="2:16" ht="15.75" customHeight="1">
      <c r="B31" s="225"/>
      <c r="C31" s="225"/>
      <c r="D31" s="225"/>
      <c r="E31" s="225" t="s">
        <v>503</v>
      </c>
      <c r="F31" s="277"/>
      <c r="G31" s="23">
        <v>21</v>
      </c>
      <c r="H31" s="23">
        <v>19</v>
      </c>
      <c r="I31" s="23">
        <v>22</v>
      </c>
      <c r="J31" s="23" t="s">
        <v>0</v>
      </c>
      <c r="K31" s="23" t="s">
        <v>501</v>
      </c>
      <c r="L31" s="23">
        <v>11</v>
      </c>
      <c r="M31" s="23">
        <v>18</v>
      </c>
      <c r="N31" s="23">
        <v>17</v>
      </c>
      <c r="O31" s="23" t="s">
        <v>0</v>
      </c>
      <c r="P31" s="23" t="s">
        <v>501</v>
      </c>
    </row>
    <row r="32" spans="2:16" ht="15.75" customHeight="1">
      <c r="B32" s="225"/>
      <c r="C32" s="225"/>
      <c r="D32" s="225"/>
      <c r="E32" s="225" t="s">
        <v>491</v>
      </c>
      <c r="F32" s="277"/>
      <c r="G32" s="23">
        <v>25</v>
      </c>
      <c r="H32" s="23">
        <v>25</v>
      </c>
      <c r="I32" s="23">
        <v>21</v>
      </c>
      <c r="J32" s="23" t="s">
        <v>0</v>
      </c>
      <c r="K32" s="23" t="s">
        <v>501</v>
      </c>
      <c r="L32" s="23">
        <v>22</v>
      </c>
      <c r="M32" s="23">
        <v>20</v>
      </c>
      <c r="N32" s="23">
        <v>16</v>
      </c>
      <c r="O32" s="23" t="s">
        <v>0</v>
      </c>
      <c r="P32" s="23" t="s">
        <v>501</v>
      </c>
    </row>
    <row r="33" spans="2:16" s="16" customFormat="1" ht="15.75" customHeight="1">
      <c r="B33" s="17"/>
      <c r="C33" s="35" t="s">
        <v>402</v>
      </c>
      <c r="D33" s="35"/>
      <c r="E33" s="35"/>
      <c r="F33" s="203"/>
      <c r="G33" s="29">
        <f aca="true" t="shared" si="3" ref="G33:P33">SUM(G34:G36)</f>
        <v>42</v>
      </c>
      <c r="H33" s="29">
        <f t="shared" si="3"/>
        <v>47</v>
      </c>
      <c r="I33" s="29">
        <f t="shared" si="3"/>
        <v>41</v>
      </c>
      <c r="J33" s="29">
        <f t="shared" si="3"/>
        <v>37</v>
      </c>
      <c r="K33" s="29">
        <f t="shared" si="3"/>
        <v>37</v>
      </c>
      <c r="L33" s="29">
        <f t="shared" si="3"/>
        <v>38</v>
      </c>
      <c r="M33" s="29">
        <f t="shared" si="3"/>
        <v>45</v>
      </c>
      <c r="N33" s="29">
        <f t="shared" si="3"/>
        <v>38</v>
      </c>
      <c r="O33" s="29">
        <f t="shared" si="3"/>
        <v>36</v>
      </c>
      <c r="P33" s="29">
        <f t="shared" si="3"/>
        <v>36</v>
      </c>
    </row>
    <row r="34" spans="2:16" ht="15.75" customHeight="1">
      <c r="B34" s="225"/>
      <c r="C34" s="225"/>
      <c r="D34" s="225"/>
      <c r="E34" s="225" t="s">
        <v>503</v>
      </c>
      <c r="F34" s="277"/>
      <c r="G34" s="23">
        <v>6</v>
      </c>
      <c r="H34" s="23">
        <v>13</v>
      </c>
      <c r="I34" s="23" t="s">
        <v>0</v>
      </c>
      <c r="J34" s="23" t="s">
        <v>0</v>
      </c>
      <c r="K34" s="23" t="s">
        <v>501</v>
      </c>
      <c r="L34" s="23">
        <v>6</v>
      </c>
      <c r="M34" s="23">
        <v>12</v>
      </c>
      <c r="N34" s="23" t="s">
        <v>0</v>
      </c>
      <c r="O34" s="23" t="s">
        <v>0</v>
      </c>
      <c r="P34" s="23" t="s">
        <v>501</v>
      </c>
    </row>
    <row r="35" spans="2:16" ht="15.75" customHeight="1">
      <c r="B35" s="225"/>
      <c r="C35" s="225"/>
      <c r="D35" s="225"/>
      <c r="E35" s="225" t="s">
        <v>494</v>
      </c>
      <c r="F35" s="277"/>
      <c r="G35" s="23">
        <v>21</v>
      </c>
      <c r="H35" s="23">
        <v>17</v>
      </c>
      <c r="I35" s="23">
        <v>23</v>
      </c>
      <c r="J35" s="23">
        <v>22</v>
      </c>
      <c r="K35" s="23">
        <v>22</v>
      </c>
      <c r="L35" s="23">
        <v>20</v>
      </c>
      <c r="M35" s="23">
        <v>16</v>
      </c>
      <c r="N35" s="23">
        <v>23</v>
      </c>
      <c r="O35" s="23">
        <v>22</v>
      </c>
      <c r="P35" s="23">
        <v>22</v>
      </c>
    </row>
    <row r="36" spans="2:16" ht="15.75" customHeight="1">
      <c r="B36" s="225"/>
      <c r="C36" s="225"/>
      <c r="D36" s="225"/>
      <c r="E36" s="225" t="s">
        <v>504</v>
      </c>
      <c r="F36" s="277"/>
      <c r="G36" s="23">
        <v>15</v>
      </c>
      <c r="H36" s="23">
        <v>17</v>
      </c>
      <c r="I36" s="23">
        <v>18</v>
      </c>
      <c r="J36" s="23">
        <v>15</v>
      </c>
      <c r="K36" s="23">
        <v>15</v>
      </c>
      <c r="L36" s="23">
        <v>12</v>
      </c>
      <c r="M36" s="23">
        <v>17</v>
      </c>
      <c r="N36" s="23">
        <v>15</v>
      </c>
      <c r="O36" s="23">
        <v>14</v>
      </c>
      <c r="P36" s="23">
        <v>14</v>
      </c>
    </row>
    <row r="37" spans="2:16" s="16" customFormat="1" ht="15.75" customHeight="1">
      <c r="B37" s="35" t="s">
        <v>505</v>
      </c>
      <c r="C37" s="35"/>
      <c r="D37" s="35"/>
      <c r="E37" s="35"/>
      <c r="F37" s="203"/>
      <c r="G37" s="29">
        <f aca="true" t="shared" si="4" ref="G37:P37">G38+G48</f>
        <v>474</v>
      </c>
      <c r="H37" s="29">
        <f t="shared" si="4"/>
        <v>534</v>
      </c>
      <c r="I37" s="29">
        <f t="shared" si="4"/>
        <v>518</v>
      </c>
      <c r="J37" s="29">
        <f t="shared" si="4"/>
        <v>558</v>
      </c>
      <c r="K37" s="29">
        <f t="shared" si="4"/>
        <v>515</v>
      </c>
      <c r="L37" s="29">
        <f t="shared" si="4"/>
        <v>370</v>
      </c>
      <c r="M37" s="29">
        <f t="shared" si="4"/>
        <v>462</v>
      </c>
      <c r="N37" s="29">
        <f t="shared" si="4"/>
        <v>419</v>
      </c>
      <c r="O37" s="29">
        <f t="shared" si="4"/>
        <v>481</v>
      </c>
      <c r="P37" s="29">
        <f t="shared" si="4"/>
        <v>476</v>
      </c>
    </row>
    <row r="38" spans="2:16" s="16" customFormat="1" ht="15.75" customHeight="1">
      <c r="B38" s="17"/>
      <c r="C38" s="305"/>
      <c r="D38" s="306" t="s">
        <v>506</v>
      </c>
      <c r="E38" s="306"/>
      <c r="F38" s="203"/>
      <c r="G38" s="29">
        <f>SUM(G39:G44)</f>
        <v>154</v>
      </c>
      <c r="H38" s="29">
        <f>SUM(H39:H44)</f>
        <v>167</v>
      </c>
      <c r="I38" s="29">
        <f>SUM(I39:I44)</f>
        <v>160</v>
      </c>
      <c r="J38" s="29">
        <f>SUM(J39:J47)</f>
        <v>163</v>
      </c>
      <c r="K38" s="29">
        <f>SUM(K39:K44)</f>
        <v>106</v>
      </c>
      <c r="L38" s="29">
        <f>SUM(L39:L44)</f>
        <v>129</v>
      </c>
      <c r="M38" s="29">
        <f>SUM(M39:M44)</f>
        <v>145</v>
      </c>
      <c r="N38" s="29">
        <f>SUM(N39:N44)</f>
        <v>121</v>
      </c>
      <c r="O38" s="29">
        <f>SUM(O39:O44)</f>
        <v>140</v>
      </c>
      <c r="P38" s="29">
        <f>SUM(P39:P47)</f>
        <v>152</v>
      </c>
    </row>
    <row r="39" spans="2:16" ht="15.75" customHeight="1">
      <c r="B39" s="225"/>
      <c r="C39" s="225"/>
      <c r="D39" s="225"/>
      <c r="E39" s="225" t="s">
        <v>507</v>
      </c>
      <c r="F39" s="277"/>
      <c r="G39" s="23">
        <v>19</v>
      </c>
      <c r="H39" s="23">
        <v>15</v>
      </c>
      <c r="I39" s="23">
        <v>24</v>
      </c>
      <c r="J39" s="23">
        <v>24</v>
      </c>
      <c r="K39" s="23">
        <v>24</v>
      </c>
      <c r="L39" s="23">
        <v>14</v>
      </c>
      <c r="M39" s="23">
        <v>13</v>
      </c>
      <c r="N39" s="23">
        <v>18</v>
      </c>
      <c r="O39" s="23">
        <v>22</v>
      </c>
      <c r="P39" s="23">
        <v>22</v>
      </c>
    </row>
    <row r="40" spans="2:16" ht="15.75" customHeight="1">
      <c r="B40" s="225"/>
      <c r="C40" s="225"/>
      <c r="D40" s="225"/>
      <c r="E40" s="225" t="s">
        <v>508</v>
      </c>
      <c r="F40" s="277"/>
      <c r="G40" s="23">
        <v>21</v>
      </c>
      <c r="H40" s="23">
        <v>24</v>
      </c>
      <c r="I40" s="23">
        <v>17</v>
      </c>
      <c r="J40" s="23">
        <v>17</v>
      </c>
      <c r="K40" s="23">
        <v>17</v>
      </c>
      <c r="L40" s="23">
        <v>17</v>
      </c>
      <c r="M40" s="23">
        <v>19</v>
      </c>
      <c r="N40" s="23">
        <v>14</v>
      </c>
      <c r="O40" s="23">
        <v>16</v>
      </c>
      <c r="P40" s="23">
        <v>16</v>
      </c>
    </row>
    <row r="41" spans="2:16" ht="15.75" customHeight="1">
      <c r="B41" s="225"/>
      <c r="C41" s="225"/>
      <c r="D41" s="225"/>
      <c r="E41" s="225" t="s">
        <v>509</v>
      </c>
      <c r="F41" s="277"/>
      <c r="G41" s="23">
        <v>27</v>
      </c>
      <c r="H41" s="23">
        <v>29</v>
      </c>
      <c r="I41" s="23">
        <v>21</v>
      </c>
      <c r="J41" s="23" t="s">
        <v>0</v>
      </c>
      <c r="K41" s="23" t="s">
        <v>501</v>
      </c>
      <c r="L41" s="23">
        <v>25</v>
      </c>
      <c r="M41" s="23">
        <v>26</v>
      </c>
      <c r="N41" s="23">
        <v>14</v>
      </c>
      <c r="O41" s="23">
        <v>19</v>
      </c>
      <c r="P41" s="23" t="s">
        <v>501</v>
      </c>
    </row>
    <row r="42" spans="2:16" ht="15.75" customHeight="1">
      <c r="B42" s="225"/>
      <c r="C42" s="225"/>
      <c r="D42" s="225"/>
      <c r="E42" s="225" t="s">
        <v>510</v>
      </c>
      <c r="F42" s="277"/>
      <c r="G42" s="23">
        <v>28</v>
      </c>
      <c r="H42" s="23">
        <v>32</v>
      </c>
      <c r="I42" s="23">
        <v>30</v>
      </c>
      <c r="J42" s="23">
        <v>30</v>
      </c>
      <c r="K42" s="23">
        <v>30</v>
      </c>
      <c r="L42" s="23">
        <v>24</v>
      </c>
      <c r="M42" s="23">
        <v>28</v>
      </c>
      <c r="N42" s="23">
        <v>23</v>
      </c>
      <c r="O42" s="23">
        <v>25</v>
      </c>
      <c r="P42" s="23">
        <v>25</v>
      </c>
    </row>
    <row r="43" spans="2:16" ht="15.75" customHeight="1">
      <c r="B43" s="225"/>
      <c r="C43" s="225"/>
      <c r="D43" s="225"/>
      <c r="E43" s="225" t="s">
        <v>511</v>
      </c>
      <c r="F43" s="277"/>
      <c r="G43" s="23">
        <v>28</v>
      </c>
      <c r="H43" s="23">
        <v>36</v>
      </c>
      <c r="I43" s="23">
        <v>36</v>
      </c>
      <c r="J43" s="23">
        <v>34</v>
      </c>
      <c r="K43" s="23">
        <v>35</v>
      </c>
      <c r="L43" s="23">
        <v>23</v>
      </c>
      <c r="M43" s="23">
        <v>33</v>
      </c>
      <c r="N43" s="23">
        <v>27</v>
      </c>
      <c r="O43" s="23">
        <v>28</v>
      </c>
      <c r="P43" s="23">
        <v>32</v>
      </c>
    </row>
    <row r="44" spans="2:16" ht="15.75" customHeight="1">
      <c r="B44" s="225"/>
      <c r="C44" s="225"/>
      <c r="D44" s="225"/>
      <c r="E44" s="225" t="s">
        <v>512</v>
      </c>
      <c r="F44" s="277"/>
      <c r="G44" s="23">
        <v>31</v>
      </c>
      <c r="H44" s="23">
        <v>31</v>
      </c>
      <c r="I44" s="23">
        <v>32</v>
      </c>
      <c r="J44" s="23" t="s">
        <v>0</v>
      </c>
      <c r="K44" s="23" t="s">
        <v>501</v>
      </c>
      <c r="L44" s="23">
        <v>26</v>
      </c>
      <c r="M44" s="23">
        <v>26</v>
      </c>
      <c r="N44" s="23">
        <v>25</v>
      </c>
      <c r="O44" s="23">
        <v>30</v>
      </c>
      <c r="P44" s="23" t="s">
        <v>501</v>
      </c>
    </row>
    <row r="45" spans="2:16" ht="15.75" customHeight="1">
      <c r="B45" s="225"/>
      <c r="C45" s="225"/>
      <c r="D45" s="225"/>
      <c r="E45" s="225" t="s">
        <v>513</v>
      </c>
      <c r="F45" s="277"/>
      <c r="G45" s="23" t="s">
        <v>0</v>
      </c>
      <c r="H45" s="23" t="s">
        <v>0</v>
      </c>
      <c r="I45" s="23" t="s">
        <v>501</v>
      </c>
      <c r="J45" s="23">
        <v>29</v>
      </c>
      <c r="K45" s="23">
        <v>30</v>
      </c>
      <c r="L45" s="23" t="s">
        <v>0</v>
      </c>
      <c r="M45" s="23" t="s">
        <v>0</v>
      </c>
      <c r="N45" s="23" t="s">
        <v>501</v>
      </c>
      <c r="O45" s="23" t="s">
        <v>0</v>
      </c>
      <c r="P45" s="23">
        <v>29</v>
      </c>
    </row>
    <row r="46" spans="2:16" ht="15.75" customHeight="1">
      <c r="B46" s="225"/>
      <c r="C46" s="225"/>
      <c r="D46" s="225"/>
      <c r="E46" s="225" t="s">
        <v>514</v>
      </c>
      <c r="F46" s="277"/>
      <c r="G46" s="23" t="s">
        <v>0</v>
      </c>
      <c r="H46" s="23" t="s">
        <v>0</v>
      </c>
      <c r="I46" s="23" t="s">
        <v>501</v>
      </c>
      <c r="J46" s="23">
        <v>19</v>
      </c>
      <c r="K46" s="23">
        <v>26</v>
      </c>
      <c r="L46" s="23" t="s">
        <v>0</v>
      </c>
      <c r="M46" s="23" t="s">
        <v>0</v>
      </c>
      <c r="N46" s="23" t="s">
        <v>501</v>
      </c>
      <c r="O46" s="23" t="s">
        <v>0</v>
      </c>
      <c r="P46" s="23">
        <v>19</v>
      </c>
    </row>
    <row r="47" spans="2:16" ht="15.75" customHeight="1">
      <c r="B47" s="225"/>
      <c r="C47" s="225"/>
      <c r="D47" s="225"/>
      <c r="E47" s="225" t="s">
        <v>515</v>
      </c>
      <c r="F47" s="277"/>
      <c r="G47" s="23" t="s">
        <v>0</v>
      </c>
      <c r="H47" s="23" t="s">
        <v>0</v>
      </c>
      <c r="I47" s="23" t="s">
        <v>501</v>
      </c>
      <c r="J47" s="23">
        <v>10</v>
      </c>
      <c r="K47" s="23">
        <v>19</v>
      </c>
      <c r="L47" s="23" t="s">
        <v>0</v>
      </c>
      <c r="M47" s="23" t="s">
        <v>0</v>
      </c>
      <c r="N47" s="23" t="s">
        <v>501</v>
      </c>
      <c r="O47" s="23" t="s">
        <v>0</v>
      </c>
      <c r="P47" s="23">
        <v>9</v>
      </c>
    </row>
    <row r="48" spans="2:16" s="16" customFormat="1" ht="15.75" customHeight="1">
      <c r="B48" s="17"/>
      <c r="C48" s="17"/>
      <c r="D48" s="306" t="s">
        <v>516</v>
      </c>
      <c r="E48" s="306"/>
      <c r="F48" s="203"/>
      <c r="G48" s="29">
        <f aca="true" t="shared" si="5" ref="G48:P48">SUM(G49:G52)</f>
        <v>320</v>
      </c>
      <c r="H48" s="29">
        <f t="shared" si="5"/>
        <v>367</v>
      </c>
      <c r="I48" s="29">
        <f t="shared" si="5"/>
        <v>358</v>
      </c>
      <c r="J48" s="29">
        <f t="shared" si="5"/>
        <v>395</v>
      </c>
      <c r="K48" s="29">
        <f t="shared" si="5"/>
        <v>409</v>
      </c>
      <c r="L48" s="29">
        <f t="shared" si="5"/>
        <v>241</v>
      </c>
      <c r="M48" s="29">
        <f t="shared" si="5"/>
        <v>317</v>
      </c>
      <c r="N48" s="29">
        <f t="shared" si="5"/>
        <v>298</v>
      </c>
      <c r="O48" s="29">
        <f t="shared" si="5"/>
        <v>341</v>
      </c>
      <c r="P48" s="29">
        <f t="shared" si="5"/>
        <v>324</v>
      </c>
    </row>
    <row r="49" spans="2:16" s="16" customFormat="1" ht="15.75" customHeight="1">
      <c r="B49" s="17"/>
      <c r="C49" s="17"/>
      <c r="D49" s="307"/>
      <c r="E49" s="253" t="s">
        <v>517</v>
      </c>
      <c r="F49" s="308"/>
      <c r="G49" s="23">
        <v>87</v>
      </c>
      <c r="H49" s="23">
        <v>124</v>
      </c>
      <c r="I49" s="23">
        <v>112</v>
      </c>
      <c r="J49" s="23">
        <v>126</v>
      </c>
      <c r="K49" s="23">
        <v>126</v>
      </c>
      <c r="L49" s="23">
        <v>69</v>
      </c>
      <c r="M49" s="23">
        <v>109</v>
      </c>
      <c r="N49" s="23">
        <v>95</v>
      </c>
      <c r="O49" s="23">
        <v>106</v>
      </c>
      <c r="P49" s="23">
        <v>93</v>
      </c>
    </row>
    <row r="50" spans="2:16" ht="15.75" customHeight="1">
      <c r="B50" s="225"/>
      <c r="C50" s="225"/>
      <c r="D50" s="225"/>
      <c r="E50" s="225" t="s">
        <v>518</v>
      </c>
      <c r="F50" s="308"/>
      <c r="G50" s="23">
        <v>61</v>
      </c>
      <c r="H50" s="23">
        <v>53</v>
      </c>
      <c r="I50" s="23">
        <v>52</v>
      </c>
      <c r="J50" s="23">
        <v>61</v>
      </c>
      <c r="K50" s="23">
        <v>67</v>
      </c>
      <c r="L50" s="23">
        <v>54</v>
      </c>
      <c r="M50" s="23">
        <v>49</v>
      </c>
      <c r="N50" s="23">
        <v>44</v>
      </c>
      <c r="O50" s="23">
        <v>53</v>
      </c>
      <c r="P50" s="23">
        <v>53</v>
      </c>
    </row>
    <row r="51" spans="2:16" ht="15.75" customHeight="1">
      <c r="B51" s="225"/>
      <c r="C51" s="225"/>
      <c r="D51" s="225"/>
      <c r="E51" s="225" t="s">
        <v>519</v>
      </c>
      <c r="F51" s="308"/>
      <c r="G51" s="23">
        <v>85</v>
      </c>
      <c r="H51" s="23">
        <v>126</v>
      </c>
      <c r="I51" s="23">
        <v>127</v>
      </c>
      <c r="J51" s="23">
        <v>137</v>
      </c>
      <c r="K51" s="23">
        <v>144</v>
      </c>
      <c r="L51" s="23">
        <v>64</v>
      </c>
      <c r="M51" s="23">
        <v>106</v>
      </c>
      <c r="N51" s="23">
        <v>108</v>
      </c>
      <c r="O51" s="23">
        <v>123</v>
      </c>
      <c r="P51" s="23">
        <v>120</v>
      </c>
    </row>
    <row r="52" spans="5:16" ht="15.75" customHeight="1">
      <c r="E52" s="253" t="s">
        <v>520</v>
      </c>
      <c r="F52" s="308"/>
      <c r="G52" s="23">
        <v>87</v>
      </c>
      <c r="H52" s="23">
        <v>64</v>
      </c>
      <c r="I52" s="23">
        <v>67</v>
      </c>
      <c r="J52" s="23">
        <v>71</v>
      </c>
      <c r="K52" s="23">
        <v>72</v>
      </c>
      <c r="L52" s="23">
        <v>54</v>
      </c>
      <c r="M52" s="23">
        <v>53</v>
      </c>
      <c r="N52" s="23">
        <v>51</v>
      </c>
      <c r="O52" s="23">
        <v>59</v>
      </c>
      <c r="P52" s="23">
        <v>58</v>
      </c>
    </row>
    <row r="53" ht="5.25" customHeight="1" thickBot="1">
      <c r="G53" s="31"/>
    </row>
    <row r="54" spans="1:16" ht="12" customHeight="1">
      <c r="A54" s="32" t="s">
        <v>521</v>
      </c>
      <c r="B54" s="309"/>
      <c r="C54" s="33"/>
      <c r="D54" s="33"/>
      <c r="E54" s="33"/>
      <c r="F54" s="33"/>
      <c r="G54" s="33"/>
      <c r="H54" s="33"/>
      <c r="I54" s="33"/>
      <c r="J54" s="33"/>
      <c r="K54" s="33"/>
      <c r="L54" s="33"/>
      <c r="M54" s="33"/>
      <c r="N54" s="33"/>
      <c r="O54" s="33"/>
      <c r="P54" s="33"/>
    </row>
  </sheetData>
  <sheetProtection/>
  <mergeCells count="16">
    <mergeCell ref="C33:E33"/>
    <mergeCell ref="B37:E37"/>
    <mergeCell ref="D38:E38"/>
    <mergeCell ref="D48:E48"/>
    <mergeCell ref="B12:E12"/>
    <mergeCell ref="B13:E13"/>
    <mergeCell ref="C14:E14"/>
    <mergeCell ref="C19:E19"/>
    <mergeCell ref="C23:E23"/>
    <mergeCell ref="C29:E29"/>
    <mergeCell ref="A3:P3"/>
    <mergeCell ref="A4:P4"/>
    <mergeCell ref="A5:P5"/>
    <mergeCell ref="A8:F10"/>
    <mergeCell ref="G8:K8"/>
    <mergeCell ref="L8:P8"/>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N44"/>
  <sheetViews>
    <sheetView zoomScalePageLayoutView="0" workbookViewId="0" topLeftCell="A1">
      <selection activeCell="O15" sqref="O15"/>
    </sheetView>
  </sheetViews>
  <sheetFormatPr defaultColWidth="9.00390625" defaultRowHeight="13.5"/>
  <cols>
    <col min="1" max="1" width="0.875" style="1" customWidth="1"/>
    <col min="2" max="2" width="1.37890625" style="1" customWidth="1"/>
    <col min="3" max="3" width="1.4921875" style="1" customWidth="1"/>
    <col min="4" max="4" width="22.50390625" style="1" customWidth="1"/>
    <col min="5" max="5" width="0.74609375" style="1" customWidth="1"/>
    <col min="6" max="14" width="6.50390625" style="1" customWidth="1"/>
    <col min="15" max="16384" width="9.00390625" style="1" customWidth="1"/>
  </cols>
  <sheetData>
    <row r="1" ht="17.25">
      <c r="D1" s="3" t="s">
        <v>522</v>
      </c>
    </row>
    <row r="2" ht="16.5" customHeight="1"/>
    <row r="3" ht="12.75" customHeight="1">
      <c r="A3" s="4" t="s">
        <v>523</v>
      </c>
    </row>
    <row r="4" ht="12.75" customHeight="1" thickBot="1">
      <c r="A4" s="4" t="s">
        <v>524</v>
      </c>
    </row>
    <row r="5" spans="1:14" ht="20.25" customHeight="1" thickTop="1">
      <c r="A5" s="36" t="s">
        <v>6</v>
      </c>
      <c r="B5" s="36"/>
      <c r="C5" s="36"/>
      <c r="D5" s="36"/>
      <c r="E5" s="36"/>
      <c r="F5" s="39" t="s">
        <v>525</v>
      </c>
      <c r="G5" s="36"/>
      <c r="H5" s="36"/>
      <c r="I5" s="156">
        <v>13</v>
      </c>
      <c r="J5" s="310"/>
      <c r="K5" s="310"/>
      <c r="L5" s="156">
        <v>14</v>
      </c>
      <c r="M5" s="310"/>
      <c r="N5" s="310"/>
    </row>
    <row r="6" spans="1:14" ht="13.5" customHeight="1">
      <c r="A6" s="37"/>
      <c r="B6" s="37"/>
      <c r="C6" s="37"/>
      <c r="D6" s="37"/>
      <c r="E6" s="37"/>
      <c r="F6" s="169" t="s">
        <v>526</v>
      </c>
      <c r="G6" s="170"/>
      <c r="H6" s="171"/>
      <c r="I6" s="169">
        <v>2001</v>
      </c>
      <c r="J6" s="170"/>
      <c r="K6" s="171"/>
      <c r="L6" s="169">
        <v>2002</v>
      </c>
      <c r="M6" s="170"/>
      <c r="N6" s="170"/>
    </row>
    <row r="7" spans="1:14" ht="18.75" customHeight="1">
      <c r="A7" s="38"/>
      <c r="B7" s="38"/>
      <c r="C7" s="38"/>
      <c r="D7" s="38"/>
      <c r="E7" s="38"/>
      <c r="F7" s="311" t="s">
        <v>136</v>
      </c>
      <c r="G7" s="312" t="s">
        <v>37</v>
      </c>
      <c r="H7" s="312" t="s">
        <v>39</v>
      </c>
      <c r="I7" s="311" t="s">
        <v>136</v>
      </c>
      <c r="J7" s="311" t="s">
        <v>37</v>
      </c>
      <c r="K7" s="311" t="s">
        <v>39</v>
      </c>
      <c r="L7" s="311" t="s">
        <v>136</v>
      </c>
      <c r="M7" s="311" t="s">
        <v>37</v>
      </c>
      <c r="N7" s="311" t="s">
        <v>39</v>
      </c>
    </row>
    <row r="8" spans="5:6" ht="6" customHeight="1">
      <c r="E8" s="313"/>
      <c r="F8" s="278"/>
    </row>
    <row r="9" spans="2:14" s="16" customFormat="1" ht="20.25" customHeight="1">
      <c r="B9" s="35" t="s">
        <v>527</v>
      </c>
      <c r="C9" s="35"/>
      <c r="D9" s="35"/>
      <c r="E9" s="203"/>
      <c r="F9" s="30">
        <v>161</v>
      </c>
      <c r="G9" s="30">
        <v>172.7</v>
      </c>
      <c r="H9" s="30">
        <v>142.6</v>
      </c>
      <c r="I9" s="30">
        <v>159.6</v>
      </c>
      <c r="J9" s="30">
        <v>170.6</v>
      </c>
      <c r="K9" s="30">
        <v>142</v>
      </c>
      <c r="L9" s="30">
        <v>157.2</v>
      </c>
      <c r="M9" s="30">
        <v>168.9</v>
      </c>
      <c r="N9" s="30">
        <v>140.3</v>
      </c>
    </row>
    <row r="10" spans="2:14" s="16" customFormat="1" ht="15.75" customHeight="1">
      <c r="B10" s="17"/>
      <c r="C10" s="17"/>
      <c r="D10" s="17"/>
      <c r="E10" s="203"/>
      <c r="F10" s="30"/>
      <c r="G10" s="30"/>
      <c r="H10" s="30"/>
      <c r="I10" s="30"/>
      <c r="J10" s="30"/>
      <c r="K10" s="30"/>
      <c r="L10" s="30"/>
      <c r="M10" s="30"/>
      <c r="N10" s="30"/>
    </row>
    <row r="11" spans="2:14" s="16" customFormat="1" ht="20.25" customHeight="1">
      <c r="B11" s="35" t="s">
        <v>528</v>
      </c>
      <c r="C11" s="35"/>
      <c r="D11" s="35"/>
      <c r="E11" s="203"/>
      <c r="F11" s="30">
        <v>163.8</v>
      </c>
      <c r="G11" s="30">
        <v>175.1</v>
      </c>
      <c r="H11" s="30">
        <v>141</v>
      </c>
      <c r="I11" s="30">
        <v>162.1</v>
      </c>
      <c r="J11" s="30">
        <v>172.6</v>
      </c>
      <c r="K11" s="30">
        <v>140</v>
      </c>
      <c r="L11" s="30">
        <v>161.4</v>
      </c>
      <c r="M11" s="30">
        <v>172.8</v>
      </c>
      <c r="N11" s="30">
        <v>140</v>
      </c>
    </row>
    <row r="12" spans="2:14" s="16" customFormat="1" ht="20.25" customHeight="1">
      <c r="B12" s="35" t="s">
        <v>529</v>
      </c>
      <c r="C12" s="35"/>
      <c r="D12" s="35"/>
      <c r="E12" s="203"/>
      <c r="F12" s="30"/>
      <c r="G12" s="30"/>
      <c r="H12" s="30"/>
      <c r="I12" s="30"/>
      <c r="J12" s="30"/>
      <c r="K12" s="30"/>
      <c r="L12" s="30"/>
      <c r="M12" s="30"/>
      <c r="N12" s="30"/>
    </row>
    <row r="13" spans="2:14" ht="15.75" customHeight="1">
      <c r="B13" s="21"/>
      <c r="C13" s="21"/>
      <c r="D13" s="21"/>
      <c r="E13" s="277"/>
      <c r="F13" s="25"/>
      <c r="G13" s="25"/>
      <c r="H13" s="25"/>
      <c r="I13" s="25"/>
      <c r="J13" s="25"/>
      <c r="K13" s="25"/>
      <c r="L13" s="25"/>
      <c r="M13" s="25"/>
      <c r="N13" s="25"/>
    </row>
    <row r="14" spans="2:14" ht="20.25" customHeight="1">
      <c r="B14" s="21"/>
      <c r="C14" s="34" t="s">
        <v>47</v>
      </c>
      <c r="D14" s="34"/>
      <c r="E14" s="277"/>
      <c r="F14" s="25">
        <v>174.4</v>
      </c>
      <c r="G14" s="25">
        <v>179.2</v>
      </c>
      <c r="H14" s="25">
        <v>148</v>
      </c>
      <c r="I14" s="25">
        <v>172.9</v>
      </c>
      <c r="J14" s="25">
        <v>177.8</v>
      </c>
      <c r="K14" s="25">
        <v>146.8</v>
      </c>
      <c r="L14" s="25">
        <v>183.1</v>
      </c>
      <c r="M14" s="25">
        <v>186.5</v>
      </c>
      <c r="N14" s="25">
        <v>160.9</v>
      </c>
    </row>
    <row r="15" spans="2:14" ht="20.25" customHeight="1">
      <c r="B15" s="21"/>
      <c r="C15" s="34" t="s">
        <v>48</v>
      </c>
      <c r="D15" s="34"/>
      <c r="E15" s="277"/>
      <c r="F15" s="25">
        <v>168.5</v>
      </c>
      <c r="G15" s="25">
        <v>175.9</v>
      </c>
      <c r="H15" s="25">
        <v>151.8</v>
      </c>
      <c r="I15" s="25">
        <v>166.3</v>
      </c>
      <c r="J15" s="25">
        <v>172.8</v>
      </c>
      <c r="K15" s="25">
        <v>151.1</v>
      </c>
      <c r="L15" s="25">
        <v>166.9</v>
      </c>
      <c r="M15" s="25">
        <v>173.4</v>
      </c>
      <c r="N15" s="25">
        <v>151.2</v>
      </c>
    </row>
    <row r="16" spans="2:14" ht="20.25" customHeight="1">
      <c r="B16" s="21"/>
      <c r="C16" s="21"/>
      <c r="D16" s="314" t="s">
        <v>530</v>
      </c>
      <c r="E16" s="277"/>
      <c r="F16" s="25">
        <v>168.6</v>
      </c>
      <c r="G16" s="25">
        <v>182.7</v>
      </c>
      <c r="H16" s="25">
        <v>154.9</v>
      </c>
      <c r="I16" s="25">
        <v>162.7</v>
      </c>
      <c r="J16" s="25">
        <v>175.4</v>
      </c>
      <c r="K16" s="25">
        <v>151.1</v>
      </c>
      <c r="L16" s="25">
        <v>169.4</v>
      </c>
      <c r="M16" s="25">
        <v>185.3</v>
      </c>
      <c r="N16" s="25">
        <v>150.6</v>
      </c>
    </row>
    <row r="17" spans="2:14" ht="20.25" customHeight="1">
      <c r="B17" s="21"/>
      <c r="C17" s="21"/>
      <c r="D17" s="314" t="s">
        <v>531</v>
      </c>
      <c r="E17" s="277"/>
      <c r="F17" s="25">
        <v>164</v>
      </c>
      <c r="G17" s="25">
        <v>171.2</v>
      </c>
      <c r="H17" s="25">
        <v>148.3</v>
      </c>
      <c r="I17" s="25">
        <v>162.7</v>
      </c>
      <c r="J17" s="25">
        <v>168.3</v>
      </c>
      <c r="K17" s="25">
        <v>148.9</v>
      </c>
      <c r="L17" s="25">
        <v>158.8</v>
      </c>
      <c r="M17" s="25">
        <v>166.4</v>
      </c>
      <c r="N17" s="25">
        <v>150.7</v>
      </c>
    </row>
    <row r="18" spans="2:14" ht="20.25" customHeight="1">
      <c r="B18" s="21"/>
      <c r="C18" s="21"/>
      <c r="D18" s="315" t="s">
        <v>532</v>
      </c>
      <c r="E18" s="277"/>
      <c r="F18" s="25">
        <v>152.8</v>
      </c>
      <c r="G18" s="25">
        <v>160.8</v>
      </c>
      <c r="H18" s="25">
        <v>147.2</v>
      </c>
      <c r="I18" s="25">
        <v>150.8</v>
      </c>
      <c r="J18" s="25">
        <v>158.8</v>
      </c>
      <c r="K18" s="25">
        <v>145.5</v>
      </c>
      <c r="L18" s="25">
        <v>166.8</v>
      </c>
      <c r="M18" s="25">
        <v>185</v>
      </c>
      <c r="N18" s="25">
        <v>157.4</v>
      </c>
    </row>
    <row r="19" spans="2:14" ht="20.25" customHeight="1">
      <c r="B19" s="21"/>
      <c r="C19" s="21"/>
      <c r="D19" s="314" t="s">
        <v>533</v>
      </c>
      <c r="E19" s="277"/>
      <c r="F19" s="25">
        <v>174.7</v>
      </c>
      <c r="G19" s="25">
        <v>181.8</v>
      </c>
      <c r="H19" s="25">
        <v>153.1</v>
      </c>
      <c r="I19" s="25">
        <v>174</v>
      </c>
      <c r="J19" s="25">
        <v>177.8</v>
      </c>
      <c r="K19" s="25">
        <v>159.4</v>
      </c>
      <c r="L19" s="25">
        <v>169.6</v>
      </c>
      <c r="M19" s="25">
        <v>177.2</v>
      </c>
      <c r="N19" s="25">
        <v>156.5</v>
      </c>
    </row>
    <row r="20" spans="2:14" ht="20.25" customHeight="1">
      <c r="B20" s="21"/>
      <c r="C20" s="21"/>
      <c r="D20" s="21" t="s">
        <v>534</v>
      </c>
      <c r="E20" s="277"/>
      <c r="F20" s="25">
        <v>180</v>
      </c>
      <c r="G20" s="25">
        <v>184.2</v>
      </c>
      <c r="H20" s="25">
        <v>165.5</v>
      </c>
      <c r="I20" s="25">
        <v>177</v>
      </c>
      <c r="J20" s="25">
        <v>180.1</v>
      </c>
      <c r="K20" s="25">
        <v>166.5</v>
      </c>
      <c r="L20" s="25">
        <v>176</v>
      </c>
      <c r="M20" s="25">
        <v>178.6</v>
      </c>
      <c r="N20" s="25">
        <v>168</v>
      </c>
    </row>
    <row r="21" spans="2:14" ht="20.25" customHeight="1">
      <c r="B21" s="21"/>
      <c r="C21" s="21"/>
      <c r="D21" s="316" t="s">
        <v>535</v>
      </c>
      <c r="E21" s="277"/>
      <c r="F21" s="25">
        <v>166.8</v>
      </c>
      <c r="G21" s="25">
        <v>166.3</v>
      </c>
      <c r="H21" s="25">
        <v>168.3</v>
      </c>
      <c r="I21" s="25">
        <v>166.1</v>
      </c>
      <c r="J21" s="25">
        <v>167.1</v>
      </c>
      <c r="K21" s="25">
        <v>163.1</v>
      </c>
      <c r="L21" s="25">
        <v>171.2</v>
      </c>
      <c r="M21" s="25">
        <v>177.7</v>
      </c>
      <c r="N21" s="25">
        <v>160.7</v>
      </c>
    </row>
    <row r="22" spans="2:14" ht="20.25" customHeight="1">
      <c r="B22" s="21"/>
      <c r="C22" s="21"/>
      <c r="D22" s="315" t="s">
        <v>341</v>
      </c>
      <c r="E22" s="277"/>
      <c r="F22" s="25">
        <v>173.4</v>
      </c>
      <c r="G22" s="25">
        <v>181.9</v>
      </c>
      <c r="H22" s="25">
        <v>153.6</v>
      </c>
      <c r="I22" s="25">
        <v>172.8</v>
      </c>
      <c r="J22" s="25">
        <v>181.8</v>
      </c>
      <c r="K22" s="25">
        <v>151</v>
      </c>
      <c r="L22" s="25">
        <v>169.9</v>
      </c>
      <c r="M22" s="25">
        <v>180</v>
      </c>
      <c r="N22" s="25">
        <v>148.9</v>
      </c>
    </row>
    <row r="23" spans="2:14" ht="20.25" customHeight="1">
      <c r="B23" s="21"/>
      <c r="C23" s="21"/>
      <c r="D23" s="21" t="s">
        <v>342</v>
      </c>
      <c r="E23" s="277"/>
      <c r="F23" s="25">
        <v>158.6</v>
      </c>
      <c r="G23" s="25">
        <v>164</v>
      </c>
      <c r="H23" s="25">
        <v>144.9</v>
      </c>
      <c r="I23" s="25">
        <v>157.2</v>
      </c>
      <c r="J23" s="25">
        <v>162.9</v>
      </c>
      <c r="K23" s="25">
        <v>143</v>
      </c>
      <c r="L23" s="25">
        <v>155.8</v>
      </c>
      <c r="M23" s="25">
        <v>163.8</v>
      </c>
      <c r="N23" s="25">
        <v>139.3</v>
      </c>
    </row>
    <row r="24" spans="2:14" ht="20.25" customHeight="1">
      <c r="B24" s="21"/>
      <c r="C24" s="21"/>
      <c r="D24" s="315" t="s">
        <v>536</v>
      </c>
      <c r="E24" s="277"/>
      <c r="F24" s="25">
        <v>164.8</v>
      </c>
      <c r="G24" s="25">
        <v>184.9</v>
      </c>
      <c r="H24" s="25">
        <v>136.5</v>
      </c>
      <c r="I24" s="25">
        <v>166</v>
      </c>
      <c r="J24" s="25">
        <v>178.8</v>
      </c>
      <c r="K24" s="25">
        <v>144.2</v>
      </c>
      <c r="L24" s="25">
        <v>172.7</v>
      </c>
      <c r="M24" s="25">
        <v>177.4</v>
      </c>
      <c r="N24" s="25">
        <v>162.4</v>
      </c>
    </row>
    <row r="25" spans="2:14" ht="20.25" customHeight="1">
      <c r="B25" s="21"/>
      <c r="C25" s="21"/>
      <c r="D25" s="21" t="s">
        <v>346</v>
      </c>
      <c r="E25" s="277"/>
      <c r="F25" s="25">
        <v>167.1</v>
      </c>
      <c r="G25" s="25">
        <v>172.8</v>
      </c>
      <c r="H25" s="25">
        <v>158.7</v>
      </c>
      <c r="I25" s="25">
        <v>160.2</v>
      </c>
      <c r="J25" s="25">
        <v>166.5</v>
      </c>
      <c r="K25" s="25">
        <v>150</v>
      </c>
      <c r="L25" s="25">
        <v>158</v>
      </c>
      <c r="M25" s="25">
        <v>160.3</v>
      </c>
      <c r="N25" s="25">
        <v>151.6</v>
      </c>
    </row>
    <row r="26" spans="2:14" ht="20.25" customHeight="1">
      <c r="B26" s="21"/>
      <c r="C26" s="21"/>
      <c r="D26" s="21" t="s">
        <v>298</v>
      </c>
      <c r="E26" s="277"/>
      <c r="F26" s="25">
        <v>176.3</v>
      </c>
      <c r="G26" s="25">
        <v>179.4</v>
      </c>
      <c r="H26" s="25">
        <v>165</v>
      </c>
      <c r="I26" s="25">
        <v>173.5</v>
      </c>
      <c r="J26" s="25">
        <v>175.4</v>
      </c>
      <c r="K26" s="25">
        <v>166.1</v>
      </c>
      <c r="L26" s="25">
        <v>175.3</v>
      </c>
      <c r="M26" s="25">
        <v>180.4</v>
      </c>
      <c r="N26" s="25">
        <v>149.9</v>
      </c>
    </row>
    <row r="27" spans="2:14" ht="20.25" customHeight="1">
      <c r="B27" s="21"/>
      <c r="C27" s="21"/>
      <c r="D27" s="21" t="s">
        <v>348</v>
      </c>
      <c r="E27" s="277"/>
      <c r="F27" s="25">
        <v>178.9</v>
      </c>
      <c r="G27" s="25">
        <v>185.9</v>
      </c>
      <c r="H27" s="25">
        <v>162.7</v>
      </c>
      <c r="I27" s="25">
        <v>176.2</v>
      </c>
      <c r="J27" s="25">
        <v>184.4</v>
      </c>
      <c r="K27" s="25">
        <v>159.6</v>
      </c>
      <c r="L27" s="25">
        <v>169.7</v>
      </c>
      <c r="M27" s="25">
        <v>178.1</v>
      </c>
      <c r="N27" s="25">
        <v>150.3</v>
      </c>
    </row>
    <row r="28" spans="2:14" ht="20.25" customHeight="1">
      <c r="B28" s="21"/>
      <c r="C28" s="21"/>
      <c r="D28" s="21" t="s">
        <v>349</v>
      </c>
      <c r="E28" s="277"/>
      <c r="F28" s="25">
        <v>172.1</v>
      </c>
      <c r="G28" s="25">
        <v>176.8</v>
      </c>
      <c r="H28" s="25">
        <v>154</v>
      </c>
      <c r="I28" s="25">
        <v>172</v>
      </c>
      <c r="J28" s="25">
        <v>176.1</v>
      </c>
      <c r="K28" s="25">
        <v>154.7</v>
      </c>
      <c r="L28" s="25">
        <v>164.7</v>
      </c>
      <c r="M28" s="25">
        <v>170.3</v>
      </c>
      <c r="N28" s="25">
        <v>146.5</v>
      </c>
    </row>
    <row r="29" spans="2:14" ht="20.25" customHeight="1">
      <c r="B29" s="21"/>
      <c r="C29" s="21"/>
      <c r="D29" s="21" t="s">
        <v>350</v>
      </c>
      <c r="E29" s="277"/>
      <c r="F29" s="25">
        <v>164.2</v>
      </c>
      <c r="G29" s="25">
        <v>173.8</v>
      </c>
      <c r="H29" s="25">
        <v>147.3</v>
      </c>
      <c r="I29" s="25">
        <v>164.2</v>
      </c>
      <c r="J29" s="25">
        <v>170.9</v>
      </c>
      <c r="K29" s="25">
        <v>150.8</v>
      </c>
      <c r="L29" s="25">
        <v>162.4</v>
      </c>
      <c r="M29" s="25">
        <v>169.1</v>
      </c>
      <c r="N29" s="25">
        <v>147.2</v>
      </c>
    </row>
    <row r="30" spans="2:14" ht="20.25" customHeight="1">
      <c r="B30" s="21"/>
      <c r="C30" s="21"/>
      <c r="D30" s="21" t="s">
        <v>351</v>
      </c>
      <c r="E30" s="277"/>
      <c r="F30" s="25">
        <v>171.3</v>
      </c>
      <c r="G30" s="25">
        <v>175.2</v>
      </c>
      <c r="H30" s="25">
        <v>146.5</v>
      </c>
      <c r="I30" s="25">
        <v>168.1</v>
      </c>
      <c r="J30" s="25">
        <v>171.6</v>
      </c>
      <c r="K30" s="25">
        <v>148.3</v>
      </c>
      <c r="L30" s="25">
        <v>172.9</v>
      </c>
      <c r="M30" s="25">
        <v>176.9</v>
      </c>
      <c r="N30" s="25">
        <v>146.7</v>
      </c>
    </row>
    <row r="31" spans="2:14" ht="20.25" customHeight="1">
      <c r="B31" s="21"/>
      <c r="C31" s="21"/>
      <c r="D31" s="21" t="s">
        <v>352</v>
      </c>
      <c r="E31" s="277"/>
      <c r="F31" s="25">
        <v>155.6</v>
      </c>
      <c r="G31" s="25">
        <v>164.3</v>
      </c>
      <c r="H31" s="25">
        <v>145.1</v>
      </c>
      <c r="I31" s="25">
        <v>151.2</v>
      </c>
      <c r="J31" s="25">
        <v>163.6</v>
      </c>
      <c r="K31" s="25">
        <v>135.9</v>
      </c>
      <c r="L31" s="25">
        <v>162.5</v>
      </c>
      <c r="M31" s="25">
        <v>173.2</v>
      </c>
      <c r="N31" s="25">
        <v>148.8</v>
      </c>
    </row>
    <row r="32" spans="2:14" ht="18" customHeight="1">
      <c r="B32" s="21"/>
      <c r="C32" s="21"/>
      <c r="D32" s="21"/>
      <c r="E32" s="277"/>
      <c r="F32" s="25"/>
      <c r="G32" s="25"/>
      <c r="H32" s="25"/>
      <c r="I32" s="25"/>
      <c r="J32" s="25"/>
      <c r="K32" s="25"/>
      <c r="L32" s="25"/>
      <c r="M32" s="25"/>
      <c r="N32" s="25"/>
    </row>
    <row r="33" spans="2:14" ht="20.25" customHeight="1">
      <c r="B33" s="21"/>
      <c r="C33" s="317" t="s">
        <v>85</v>
      </c>
      <c r="D33" s="317"/>
      <c r="E33" s="277"/>
      <c r="F33" s="25">
        <v>152.7</v>
      </c>
      <c r="G33" s="25">
        <v>152.7</v>
      </c>
      <c r="H33" s="25">
        <v>152.9</v>
      </c>
      <c r="I33" s="25">
        <v>152.8</v>
      </c>
      <c r="J33" s="25">
        <v>152.7</v>
      </c>
      <c r="K33" s="25">
        <v>152.7</v>
      </c>
      <c r="L33" s="25">
        <v>149.5</v>
      </c>
      <c r="M33" s="25">
        <v>149.9</v>
      </c>
      <c r="N33" s="25">
        <v>146.4</v>
      </c>
    </row>
    <row r="34" spans="2:14" ht="20.25" customHeight="1">
      <c r="B34" s="21"/>
      <c r="C34" s="34" t="s">
        <v>86</v>
      </c>
      <c r="D34" s="34"/>
      <c r="E34" s="277"/>
      <c r="F34" s="25">
        <v>180.7</v>
      </c>
      <c r="G34" s="25">
        <v>190.6</v>
      </c>
      <c r="H34" s="25">
        <v>126.3</v>
      </c>
      <c r="I34" s="25">
        <v>175.2</v>
      </c>
      <c r="J34" s="25">
        <v>184.1</v>
      </c>
      <c r="K34" s="25">
        <v>127.3</v>
      </c>
      <c r="L34" s="25">
        <v>171</v>
      </c>
      <c r="M34" s="25">
        <v>175.2</v>
      </c>
      <c r="N34" s="25">
        <v>138.5</v>
      </c>
    </row>
    <row r="35" spans="2:14" ht="20.25" customHeight="1">
      <c r="B35" s="21"/>
      <c r="C35" s="34" t="s">
        <v>362</v>
      </c>
      <c r="D35" s="34"/>
      <c r="E35" s="277"/>
      <c r="F35" s="25">
        <v>142.4</v>
      </c>
      <c r="G35" s="25">
        <v>161.2</v>
      </c>
      <c r="H35" s="25">
        <v>122.8</v>
      </c>
      <c r="I35" s="25">
        <v>143.3</v>
      </c>
      <c r="J35" s="25">
        <v>163.9</v>
      </c>
      <c r="K35" s="25">
        <v>121.2</v>
      </c>
      <c r="L35" s="25">
        <v>138.7</v>
      </c>
      <c r="M35" s="25">
        <v>161.4</v>
      </c>
      <c r="N35" s="25">
        <v>126.1</v>
      </c>
    </row>
    <row r="36" spans="2:14" ht="20.25" customHeight="1">
      <c r="B36" s="21"/>
      <c r="C36" s="34" t="s">
        <v>88</v>
      </c>
      <c r="D36" s="34"/>
      <c r="E36" s="277"/>
      <c r="F36" s="25">
        <v>145.8</v>
      </c>
      <c r="G36" s="25">
        <v>159.6</v>
      </c>
      <c r="H36" s="25">
        <v>137.1</v>
      </c>
      <c r="I36" s="25">
        <v>145.6</v>
      </c>
      <c r="J36" s="25">
        <v>156.7</v>
      </c>
      <c r="K36" s="25">
        <v>137.8</v>
      </c>
      <c r="L36" s="25">
        <v>142.3</v>
      </c>
      <c r="M36" s="25">
        <v>163.1</v>
      </c>
      <c r="N36" s="25">
        <v>130.2</v>
      </c>
    </row>
    <row r="37" spans="2:14" ht="20.25" customHeight="1">
      <c r="B37" s="21"/>
      <c r="C37" s="34" t="s">
        <v>54</v>
      </c>
      <c r="D37" s="34"/>
      <c r="E37" s="277"/>
      <c r="F37" s="25">
        <v>153.3</v>
      </c>
      <c r="G37" s="25">
        <v>163</v>
      </c>
      <c r="H37" s="25">
        <v>145.2</v>
      </c>
      <c r="I37" s="25">
        <v>153.1</v>
      </c>
      <c r="J37" s="25">
        <v>162.5</v>
      </c>
      <c r="K37" s="25">
        <v>144.9</v>
      </c>
      <c r="L37" s="25">
        <v>146.7</v>
      </c>
      <c r="M37" s="25">
        <v>153.9</v>
      </c>
      <c r="N37" s="25">
        <v>140.8</v>
      </c>
    </row>
    <row r="38" spans="2:14" ht="20.25" customHeight="1">
      <c r="B38" s="21"/>
      <c r="C38" s="21"/>
      <c r="D38" s="315" t="s">
        <v>537</v>
      </c>
      <c r="E38" s="277"/>
      <c r="F38" s="25">
        <v>157.4</v>
      </c>
      <c r="G38" s="25">
        <v>169.1</v>
      </c>
      <c r="H38" s="25">
        <v>148.9</v>
      </c>
      <c r="I38" s="25">
        <v>158.9</v>
      </c>
      <c r="J38" s="25">
        <v>171.9</v>
      </c>
      <c r="K38" s="25">
        <v>146.4</v>
      </c>
      <c r="L38" s="25">
        <v>163.4</v>
      </c>
      <c r="M38" s="25">
        <v>178.6</v>
      </c>
      <c r="N38" s="25">
        <v>150.1</v>
      </c>
    </row>
    <row r="39" spans="2:14" ht="20.25" customHeight="1">
      <c r="B39" s="21"/>
      <c r="C39" s="21"/>
      <c r="D39" s="315" t="s">
        <v>538</v>
      </c>
      <c r="E39" s="277"/>
      <c r="F39" s="25">
        <v>136.5</v>
      </c>
      <c r="G39" s="25">
        <v>171.3</v>
      </c>
      <c r="H39" s="25">
        <v>120.3</v>
      </c>
      <c r="I39" s="25">
        <v>131.4</v>
      </c>
      <c r="J39" s="25">
        <v>168.9</v>
      </c>
      <c r="K39" s="25">
        <v>113.7</v>
      </c>
      <c r="L39" s="25">
        <v>128.4</v>
      </c>
      <c r="M39" s="25">
        <v>158.2</v>
      </c>
      <c r="N39" s="25">
        <v>113.5</v>
      </c>
    </row>
    <row r="40" spans="2:14" ht="20.25" customHeight="1">
      <c r="B40" s="21"/>
      <c r="C40" s="21"/>
      <c r="D40" s="21" t="s">
        <v>367</v>
      </c>
      <c r="E40" s="277"/>
      <c r="F40" s="25">
        <v>153.9</v>
      </c>
      <c r="G40" s="25">
        <v>155.2</v>
      </c>
      <c r="H40" s="25">
        <v>153.5</v>
      </c>
      <c r="I40" s="25">
        <v>154</v>
      </c>
      <c r="J40" s="25">
        <v>154.8</v>
      </c>
      <c r="K40" s="25">
        <v>153.8</v>
      </c>
      <c r="L40" s="25">
        <v>156.2</v>
      </c>
      <c r="M40" s="25">
        <v>154.6</v>
      </c>
      <c r="N40" s="25">
        <v>156.7</v>
      </c>
    </row>
    <row r="41" spans="2:14" ht="20.25" customHeight="1">
      <c r="B41" s="21"/>
      <c r="C41" s="21"/>
      <c r="D41" s="21" t="s">
        <v>539</v>
      </c>
      <c r="E41" s="277"/>
      <c r="F41" s="25" t="s">
        <v>540</v>
      </c>
      <c r="G41" s="25" t="s">
        <v>146</v>
      </c>
      <c r="H41" s="25" t="s">
        <v>146</v>
      </c>
      <c r="I41" s="25" t="s">
        <v>146</v>
      </c>
      <c r="J41" s="25" t="s">
        <v>146</v>
      </c>
      <c r="K41" s="25" t="s">
        <v>146</v>
      </c>
      <c r="L41" s="25">
        <v>141.2</v>
      </c>
      <c r="M41" s="25">
        <v>148.8</v>
      </c>
      <c r="N41" s="25">
        <v>137.3</v>
      </c>
    </row>
    <row r="42" spans="2:14" ht="20.25" customHeight="1">
      <c r="B42" s="21"/>
      <c r="C42" s="21"/>
      <c r="D42" s="21" t="s">
        <v>369</v>
      </c>
      <c r="E42" s="277"/>
      <c r="F42" s="25">
        <v>146.2</v>
      </c>
      <c r="G42" s="25">
        <v>148.9</v>
      </c>
      <c r="H42" s="25">
        <v>143.3</v>
      </c>
      <c r="I42" s="25">
        <v>148.5</v>
      </c>
      <c r="J42" s="25">
        <v>152.1</v>
      </c>
      <c r="K42" s="25">
        <v>144.9</v>
      </c>
      <c r="L42" s="25">
        <v>131.7</v>
      </c>
      <c r="M42" s="25">
        <v>132.3</v>
      </c>
      <c r="N42" s="25">
        <v>131.1</v>
      </c>
    </row>
    <row r="43" spans="5:6" ht="9" customHeight="1" thickBot="1">
      <c r="E43" s="296"/>
      <c r="F43" s="295"/>
    </row>
    <row r="44" spans="1:14" ht="13.5">
      <c r="A44" s="32" t="s">
        <v>541</v>
      </c>
      <c r="B44" s="33"/>
      <c r="C44" s="33"/>
      <c r="D44" s="33"/>
      <c r="E44" s="33"/>
      <c r="F44" s="33"/>
      <c r="G44" s="33"/>
      <c r="H44" s="33"/>
      <c r="I44" s="33"/>
      <c r="J44" s="33"/>
      <c r="K44" s="33"/>
      <c r="L44" s="33"/>
      <c r="M44" s="33"/>
      <c r="N44" s="33"/>
    </row>
  </sheetData>
  <sheetProtection/>
  <mergeCells count="17">
    <mergeCell ref="C34:D34"/>
    <mergeCell ref="C35:D35"/>
    <mergeCell ref="C36:D36"/>
    <mergeCell ref="C37:D37"/>
    <mergeCell ref="B9:D9"/>
    <mergeCell ref="B11:D11"/>
    <mergeCell ref="B12:D12"/>
    <mergeCell ref="C14:D14"/>
    <mergeCell ref="C15:D15"/>
    <mergeCell ref="C33:D33"/>
    <mergeCell ref="A5:E7"/>
    <mergeCell ref="F5:H5"/>
    <mergeCell ref="I5:K5"/>
    <mergeCell ref="L5:N5"/>
    <mergeCell ref="F6:H6"/>
    <mergeCell ref="I6:K6"/>
    <mergeCell ref="L6:N6"/>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P15"/>
  <sheetViews>
    <sheetView zoomScalePageLayoutView="0" workbookViewId="0" topLeftCell="A1">
      <selection activeCell="N19" sqref="N19"/>
    </sheetView>
  </sheetViews>
  <sheetFormatPr defaultColWidth="9.00390625" defaultRowHeight="13.5"/>
  <cols>
    <col min="1" max="1" width="1.00390625" style="1" customWidth="1"/>
    <col min="2" max="2" width="8.875" style="1" customWidth="1"/>
    <col min="3" max="3" width="6.50390625" style="1" customWidth="1"/>
    <col min="4" max="4" width="1.00390625" style="1" customWidth="1"/>
    <col min="5" max="16" width="5.75390625" style="1" customWidth="1"/>
    <col min="17" max="16384" width="9.00390625" style="1" customWidth="1"/>
  </cols>
  <sheetData>
    <row r="1" ht="17.25">
      <c r="E1" s="3" t="s">
        <v>542</v>
      </c>
    </row>
    <row r="3" ht="13.5">
      <c r="A3" s="4" t="s">
        <v>523</v>
      </c>
    </row>
    <row r="4" ht="14.25" thickBot="1">
      <c r="A4" s="4" t="s">
        <v>543</v>
      </c>
    </row>
    <row r="5" spans="1:16" ht="14.25" thickTop="1">
      <c r="A5" s="36" t="s">
        <v>6</v>
      </c>
      <c r="B5" s="36"/>
      <c r="C5" s="36"/>
      <c r="D5" s="36"/>
      <c r="E5" s="39" t="s">
        <v>527</v>
      </c>
      <c r="F5" s="36"/>
      <c r="G5" s="47"/>
      <c r="H5" s="39" t="s">
        <v>527</v>
      </c>
      <c r="I5" s="36"/>
      <c r="J5" s="36"/>
      <c r="K5" s="39" t="s">
        <v>48</v>
      </c>
      <c r="L5" s="36"/>
      <c r="M5" s="47"/>
      <c r="N5" s="39" t="s">
        <v>54</v>
      </c>
      <c r="O5" s="36"/>
      <c r="P5" s="36"/>
    </row>
    <row r="6" spans="1:16" ht="12.75" customHeight="1">
      <c r="A6" s="37"/>
      <c r="B6" s="37"/>
      <c r="C6" s="37"/>
      <c r="D6" s="37"/>
      <c r="E6" s="41"/>
      <c r="F6" s="38"/>
      <c r="G6" s="89"/>
      <c r="H6" s="257" t="s">
        <v>529</v>
      </c>
      <c r="I6" s="194"/>
      <c r="J6" s="195"/>
      <c r="K6" s="41"/>
      <c r="L6" s="38"/>
      <c r="M6" s="89"/>
      <c r="N6" s="41"/>
      <c r="O6" s="38"/>
      <c r="P6" s="38"/>
    </row>
    <row r="7" spans="1:16" ht="16.5" customHeight="1">
      <c r="A7" s="38"/>
      <c r="B7" s="38"/>
      <c r="C7" s="38"/>
      <c r="D7" s="38"/>
      <c r="E7" s="11" t="s">
        <v>136</v>
      </c>
      <c r="F7" s="11" t="s">
        <v>37</v>
      </c>
      <c r="G7" s="11" t="s">
        <v>39</v>
      </c>
      <c r="H7" s="11" t="s">
        <v>136</v>
      </c>
      <c r="I7" s="11" t="s">
        <v>37</v>
      </c>
      <c r="J7" s="11" t="s">
        <v>39</v>
      </c>
      <c r="K7" s="11" t="s">
        <v>136</v>
      </c>
      <c r="L7" s="11" t="s">
        <v>37</v>
      </c>
      <c r="M7" s="11" t="s">
        <v>39</v>
      </c>
      <c r="N7" s="11" t="s">
        <v>136</v>
      </c>
      <c r="O7" s="11" t="s">
        <v>37</v>
      </c>
      <c r="P7" s="11" t="s">
        <v>39</v>
      </c>
    </row>
    <row r="8" ht="9.75" customHeight="1">
      <c r="E8" s="15"/>
    </row>
    <row r="9" spans="2:16" ht="23.25" customHeight="1">
      <c r="B9" s="114" t="s">
        <v>544</v>
      </c>
      <c r="C9" s="75" t="s">
        <v>545</v>
      </c>
      <c r="E9" s="318">
        <v>20</v>
      </c>
      <c r="F9" s="25">
        <v>20.4</v>
      </c>
      <c r="G9" s="25">
        <v>19.4</v>
      </c>
      <c r="H9" s="25">
        <v>20.2</v>
      </c>
      <c r="I9" s="25">
        <v>20.5</v>
      </c>
      <c r="J9" s="25">
        <v>19.6</v>
      </c>
      <c r="K9" s="25">
        <v>19.8</v>
      </c>
      <c r="L9" s="25">
        <v>20</v>
      </c>
      <c r="M9" s="25">
        <v>19.3</v>
      </c>
      <c r="N9" s="25">
        <v>19.3</v>
      </c>
      <c r="O9" s="25">
        <v>19.7</v>
      </c>
      <c r="P9" s="25">
        <v>19</v>
      </c>
    </row>
    <row r="10" spans="2:16" ht="23.25" customHeight="1">
      <c r="B10" s="114" t="s">
        <v>546</v>
      </c>
      <c r="C10" s="75">
        <v>1999</v>
      </c>
      <c r="E10" s="318">
        <v>20</v>
      </c>
      <c r="F10" s="25">
        <v>20.3</v>
      </c>
      <c r="G10" s="25">
        <v>19.4</v>
      </c>
      <c r="H10" s="25">
        <v>20.1</v>
      </c>
      <c r="I10" s="25">
        <v>20.4</v>
      </c>
      <c r="J10" s="25">
        <v>19.6</v>
      </c>
      <c r="K10" s="25">
        <v>19.8</v>
      </c>
      <c r="L10" s="25">
        <v>20</v>
      </c>
      <c r="M10" s="25">
        <v>19.5</v>
      </c>
      <c r="N10" s="25">
        <v>19.5</v>
      </c>
      <c r="O10" s="25">
        <v>20</v>
      </c>
      <c r="P10" s="25">
        <v>19.1</v>
      </c>
    </row>
    <row r="11" spans="2:16" ht="23.25" customHeight="1">
      <c r="B11" s="114" t="s">
        <v>547</v>
      </c>
      <c r="C11" s="75">
        <v>2000</v>
      </c>
      <c r="E11" s="318">
        <v>20.1</v>
      </c>
      <c r="F11" s="25">
        <v>20.5</v>
      </c>
      <c r="G11" s="25">
        <v>19.6</v>
      </c>
      <c r="H11" s="25">
        <v>20.2</v>
      </c>
      <c r="I11" s="25">
        <v>20.5</v>
      </c>
      <c r="J11" s="25">
        <v>19.7</v>
      </c>
      <c r="K11" s="25">
        <v>19.9</v>
      </c>
      <c r="L11" s="25">
        <v>20.1</v>
      </c>
      <c r="M11" s="25">
        <v>19.5</v>
      </c>
      <c r="N11" s="25">
        <v>19.8</v>
      </c>
      <c r="O11" s="25">
        <v>20.2</v>
      </c>
      <c r="P11" s="25">
        <v>19.5</v>
      </c>
    </row>
    <row r="12" spans="2:16" ht="23.25" customHeight="1">
      <c r="B12" s="114" t="s">
        <v>548</v>
      </c>
      <c r="C12" s="75">
        <v>2001</v>
      </c>
      <c r="E12" s="318">
        <v>20</v>
      </c>
      <c r="F12" s="25">
        <v>20.3</v>
      </c>
      <c r="G12" s="25">
        <v>19.5</v>
      </c>
      <c r="H12" s="25">
        <v>20.1</v>
      </c>
      <c r="I12" s="25">
        <v>20.4</v>
      </c>
      <c r="J12" s="25">
        <v>19.5</v>
      </c>
      <c r="K12" s="25">
        <v>19.8</v>
      </c>
      <c r="L12" s="25">
        <v>20</v>
      </c>
      <c r="M12" s="25">
        <v>19.3</v>
      </c>
      <c r="N12" s="25">
        <v>19.6</v>
      </c>
      <c r="O12" s="25">
        <v>20</v>
      </c>
      <c r="P12" s="25">
        <v>19.3</v>
      </c>
    </row>
    <row r="13" spans="2:16" s="16" customFormat="1" ht="23.25" customHeight="1">
      <c r="B13" s="117" t="s">
        <v>549</v>
      </c>
      <c r="C13" s="264">
        <v>2002</v>
      </c>
      <c r="E13" s="319">
        <v>19.9</v>
      </c>
      <c r="F13" s="30">
        <v>20.2</v>
      </c>
      <c r="G13" s="30">
        <v>19.4</v>
      </c>
      <c r="H13" s="30">
        <v>20.3</v>
      </c>
      <c r="I13" s="30">
        <v>20.5</v>
      </c>
      <c r="J13" s="30">
        <v>19.8</v>
      </c>
      <c r="K13" s="30">
        <v>19.8</v>
      </c>
      <c r="L13" s="30">
        <v>19.9</v>
      </c>
      <c r="M13" s="30">
        <v>19.4</v>
      </c>
      <c r="N13" s="30">
        <v>19</v>
      </c>
      <c r="O13" s="30">
        <v>19.3</v>
      </c>
      <c r="P13" s="30">
        <v>18.8</v>
      </c>
    </row>
    <row r="14" ht="6.75" customHeight="1" thickBot="1">
      <c r="E14" s="113"/>
    </row>
    <row r="15" spans="1:16" ht="13.5">
      <c r="A15" s="32" t="s">
        <v>550</v>
      </c>
      <c r="B15" s="33"/>
      <c r="C15" s="33"/>
      <c r="D15" s="33"/>
      <c r="E15" s="33"/>
      <c r="F15" s="33"/>
      <c r="G15" s="33"/>
      <c r="H15" s="33"/>
      <c r="I15" s="33"/>
      <c r="J15" s="33"/>
      <c r="K15" s="33"/>
      <c r="L15" s="33"/>
      <c r="M15" s="33"/>
      <c r="N15" s="33"/>
      <c r="O15" s="33"/>
      <c r="P15" s="33"/>
    </row>
  </sheetData>
  <sheetProtection/>
  <mergeCells count="6">
    <mergeCell ref="A5:D7"/>
    <mergeCell ref="E5:G6"/>
    <mergeCell ref="H5:J5"/>
    <mergeCell ref="K5:M6"/>
    <mergeCell ref="N5:P6"/>
    <mergeCell ref="H6:J6"/>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M26"/>
  <sheetViews>
    <sheetView zoomScalePageLayoutView="0" workbookViewId="0" topLeftCell="A1">
      <selection activeCell="O10" sqref="O10"/>
    </sheetView>
  </sheetViews>
  <sheetFormatPr defaultColWidth="9.00390625" defaultRowHeight="13.5"/>
  <cols>
    <col min="1" max="1" width="1.00390625" style="1" customWidth="1"/>
    <col min="2" max="2" width="9.375" style="1" customWidth="1"/>
    <col min="3" max="3" width="6.00390625" style="1" customWidth="1"/>
    <col min="4" max="4" width="1.00390625" style="1" customWidth="1"/>
    <col min="5" max="12" width="7.625" style="1" customWidth="1"/>
    <col min="13" max="13" width="7.75390625" style="1" customWidth="1"/>
    <col min="14" max="16384" width="9.00390625" style="1" customWidth="1"/>
  </cols>
  <sheetData>
    <row r="1" ht="17.25">
      <c r="F1" s="3" t="s">
        <v>551</v>
      </c>
    </row>
    <row r="2" ht="9.75" customHeight="1"/>
    <row r="3" ht="13.5">
      <c r="A3" s="4"/>
    </row>
    <row r="4" spans="1:12" ht="14.25" thickBot="1">
      <c r="A4" s="4" t="s">
        <v>552</v>
      </c>
      <c r="L4" s="4" t="s">
        <v>553</v>
      </c>
    </row>
    <row r="5" spans="1:13" ht="51" customHeight="1" thickTop="1">
      <c r="A5" s="79" t="s">
        <v>6</v>
      </c>
      <c r="B5" s="79"/>
      <c r="C5" s="79"/>
      <c r="D5" s="79"/>
      <c r="E5" s="72" t="s">
        <v>554</v>
      </c>
      <c r="F5" s="320" t="s">
        <v>555</v>
      </c>
      <c r="G5" s="72" t="s">
        <v>47</v>
      </c>
      <c r="H5" s="72" t="s">
        <v>48</v>
      </c>
      <c r="I5" s="321" t="s">
        <v>556</v>
      </c>
      <c r="J5" s="72" t="s">
        <v>557</v>
      </c>
      <c r="K5" s="72" t="s">
        <v>558</v>
      </c>
      <c r="L5" s="72" t="s">
        <v>559</v>
      </c>
      <c r="M5" s="74" t="s">
        <v>54</v>
      </c>
    </row>
    <row r="6" ht="9.75" customHeight="1">
      <c r="E6" s="15"/>
    </row>
    <row r="7" spans="2:13" ht="21" customHeight="1">
      <c r="B7" s="4" t="s">
        <v>560</v>
      </c>
      <c r="C7" s="75" t="s">
        <v>561</v>
      </c>
      <c r="E7" s="322">
        <v>104.5</v>
      </c>
      <c r="F7" s="323">
        <v>106.8</v>
      </c>
      <c r="G7" s="323">
        <v>105.2</v>
      </c>
      <c r="H7" s="323">
        <v>106.6</v>
      </c>
      <c r="I7" s="323">
        <v>116</v>
      </c>
      <c r="J7" s="323">
        <v>107.4</v>
      </c>
      <c r="K7" s="323">
        <v>106.3</v>
      </c>
      <c r="L7" s="323">
        <v>104</v>
      </c>
      <c r="M7" s="323">
        <v>98.5</v>
      </c>
    </row>
    <row r="8" spans="2:13" ht="21" customHeight="1">
      <c r="B8" s="298" t="s">
        <v>546</v>
      </c>
      <c r="C8" s="75">
        <v>1999</v>
      </c>
      <c r="E8" s="322">
        <v>101.8</v>
      </c>
      <c r="F8" s="26">
        <v>102.5</v>
      </c>
      <c r="G8" s="26">
        <v>104.5</v>
      </c>
      <c r="H8" s="26">
        <v>101.7</v>
      </c>
      <c r="I8" s="26">
        <v>102.8</v>
      </c>
      <c r="J8" s="26">
        <v>105.3</v>
      </c>
      <c r="K8" s="26">
        <v>102.9</v>
      </c>
      <c r="L8" s="26">
        <v>102.5</v>
      </c>
      <c r="M8" s="26">
        <v>99.8</v>
      </c>
    </row>
    <row r="9" spans="2:13" ht="21" customHeight="1">
      <c r="B9" s="298" t="s">
        <v>547</v>
      </c>
      <c r="C9" s="75">
        <v>2000</v>
      </c>
      <c r="E9" s="322">
        <v>100</v>
      </c>
      <c r="F9" s="26">
        <v>100</v>
      </c>
      <c r="G9" s="26">
        <v>100</v>
      </c>
      <c r="H9" s="26">
        <v>100</v>
      </c>
      <c r="I9" s="26">
        <v>100</v>
      </c>
      <c r="J9" s="26">
        <v>100</v>
      </c>
      <c r="K9" s="26">
        <v>100</v>
      </c>
      <c r="L9" s="26">
        <v>100</v>
      </c>
      <c r="M9" s="26">
        <v>100</v>
      </c>
    </row>
    <row r="10" spans="2:13" ht="21" customHeight="1">
      <c r="B10" s="298" t="s">
        <v>548</v>
      </c>
      <c r="C10" s="75">
        <v>2001</v>
      </c>
      <c r="E10" s="322">
        <v>99.4</v>
      </c>
      <c r="F10" s="26">
        <v>99.1</v>
      </c>
      <c r="G10" s="26">
        <v>98.2</v>
      </c>
      <c r="H10" s="26">
        <v>99.2</v>
      </c>
      <c r="I10" s="26">
        <v>97</v>
      </c>
      <c r="J10" s="26">
        <v>99.5</v>
      </c>
      <c r="K10" s="26">
        <v>100.5</v>
      </c>
      <c r="L10" s="26">
        <v>93.2</v>
      </c>
      <c r="M10" s="26">
        <v>100.4</v>
      </c>
    </row>
    <row r="11" spans="2:13" s="16" customFormat="1" ht="21" customHeight="1">
      <c r="B11" s="300" t="s">
        <v>562</v>
      </c>
      <c r="C11" s="264">
        <v>2002</v>
      </c>
      <c r="E11" s="324">
        <v>97.8</v>
      </c>
      <c r="F11" s="20">
        <v>96.3</v>
      </c>
      <c r="G11" s="20">
        <v>96.4</v>
      </c>
      <c r="H11" s="20">
        <v>95.3</v>
      </c>
      <c r="I11" s="20">
        <v>94.4</v>
      </c>
      <c r="J11" s="20">
        <v>96.7</v>
      </c>
      <c r="K11" s="20">
        <v>100.2</v>
      </c>
      <c r="L11" s="20">
        <v>91.7</v>
      </c>
      <c r="M11" s="20">
        <v>102</v>
      </c>
    </row>
    <row r="12" spans="2:13" ht="21" customHeight="1">
      <c r="B12" s="298"/>
      <c r="C12" s="75"/>
      <c r="E12" s="322"/>
      <c r="F12" s="26"/>
      <c r="G12" s="26"/>
      <c r="H12" s="26"/>
      <c r="I12" s="26"/>
      <c r="J12" s="26"/>
      <c r="K12" s="26"/>
      <c r="L12" s="26"/>
      <c r="M12" s="26"/>
    </row>
    <row r="13" spans="2:13" ht="21" customHeight="1">
      <c r="B13" s="325" t="s">
        <v>563</v>
      </c>
      <c r="C13" s="75" t="s">
        <v>564</v>
      </c>
      <c r="E13" s="322">
        <v>96.8</v>
      </c>
      <c r="F13" s="26">
        <v>95.6</v>
      </c>
      <c r="G13" s="26">
        <v>99</v>
      </c>
      <c r="H13" s="26">
        <v>94.7</v>
      </c>
      <c r="I13" s="26">
        <v>94.1</v>
      </c>
      <c r="J13" s="26">
        <v>97.5</v>
      </c>
      <c r="K13" s="26">
        <v>97.4</v>
      </c>
      <c r="L13" s="26">
        <v>91</v>
      </c>
      <c r="M13" s="26">
        <v>100.3</v>
      </c>
    </row>
    <row r="14" spans="2:13" ht="21" customHeight="1">
      <c r="B14" s="298"/>
      <c r="C14" s="326" t="s">
        <v>565</v>
      </c>
      <c r="E14" s="322">
        <v>97.2</v>
      </c>
      <c r="F14" s="26">
        <v>96</v>
      </c>
      <c r="G14" s="26">
        <v>98.7</v>
      </c>
      <c r="H14" s="26">
        <v>95.6</v>
      </c>
      <c r="I14" s="26">
        <v>93.8</v>
      </c>
      <c r="J14" s="26">
        <v>97.3</v>
      </c>
      <c r="K14" s="26">
        <v>97.2</v>
      </c>
      <c r="L14" s="26">
        <v>90.6</v>
      </c>
      <c r="M14" s="26">
        <v>100.6</v>
      </c>
    </row>
    <row r="15" spans="2:13" ht="21" customHeight="1">
      <c r="B15" s="298"/>
      <c r="C15" s="326" t="s">
        <v>566</v>
      </c>
      <c r="E15" s="322">
        <v>96.9</v>
      </c>
      <c r="F15" s="26">
        <v>95.6</v>
      </c>
      <c r="G15" s="26">
        <v>98.1</v>
      </c>
      <c r="H15" s="26">
        <v>94.8</v>
      </c>
      <c r="I15" s="26">
        <v>93.7</v>
      </c>
      <c r="J15" s="26">
        <v>96.8</v>
      </c>
      <c r="K15" s="26">
        <v>97.7</v>
      </c>
      <c r="L15" s="26">
        <v>91.6</v>
      </c>
      <c r="M15" s="26">
        <v>100.5</v>
      </c>
    </row>
    <row r="16" spans="2:13" ht="21" customHeight="1">
      <c r="B16" s="298"/>
      <c r="C16" s="326" t="s">
        <v>567</v>
      </c>
      <c r="E16" s="322">
        <v>98.6</v>
      </c>
      <c r="F16" s="26">
        <v>96.9</v>
      </c>
      <c r="G16" s="26">
        <v>96.8</v>
      </c>
      <c r="H16" s="26">
        <v>96</v>
      </c>
      <c r="I16" s="26">
        <v>94.9</v>
      </c>
      <c r="J16" s="26">
        <v>99.4</v>
      </c>
      <c r="K16" s="26">
        <v>99.4</v>
      </c>
      <c r="L16" s="26">
        <v>93.9</v>
      </c>
      <c r="M16" s="26">
        <v>103</v>
      </c>
    </row>
    <row r="17" spans="2:13" ht="21" customHeight="1">
      <c r="B17" s="298"/>
      <c r="C17" s="326" t="s">
        <v>568</v>
      </c>
      <c r="E17" s="322">
        <v>98.1</v>
      </c>
      <c r="F17" s="26">
        <v>96.5</v>
      </c>
      <c r="G17" s="26">
        <v>96.3</v>
      </c>
      <c r="H17" s="26">
        <v>95.2</v>
      </c>
      <c r="I17" s="26">
        <v>95.8</v>
      </c>
      <c r="J17" s="26">
        <v>98.7</v>
      </c>
      <c r="K17" s="26">
        <v>99.9</v>
      </c>
      <c r="L17" s="26">
        <v>94.1</v>
      </c>
      <c r="M17" s="26">
        <v>102.6</v>
      </c>
    </row>
    <row r="18" spans="2:13" ht="21" customHeight="1">
      <c r="B18" s="298"/>
      <c r="C18" s="326" t="s">
        <v>569</v>
      </c>
      <c r="E18" s="322">
        <v>98.7</v>
      </c>
      <c r="F18" s="26">
        <v>97.1</v>
      </c>
      <c r="G18" s="26">
        <v>96.4</v>
      </c>
      <c r="H18" s="26">
        <v>96.2</v>
      </c>
      <c r="I18" s="26">
        <v>95.8</v>
      </c>
      <c r="J18" s="26">
        <v>98.9</v>
      </c>
      <c r="K18" s="26">
        <v>100.5</v>
      </c>
      <c r="L18" s="26">
        <v>93</v>
      </c>
      <c r="M18" s="26">
        <v>103</v>
      </c>
    </row>
    <row r="19" spans="2:13" ht="21" customHeight="1">
      <c r="B19" s="298"/>
      <c r="C19" s="326" t="s">
        <v>570</v>
      </c>
      <c r="E19" s="322">
        <v>98.2</v>
      </c>
      <c r="F19" s="26">
        <v>96.5</v>
      </c>
      <c r="G19" s="26">
        <v>96.8</v>
      </c>
      <c r="H19" s="26">
        <v>95.7</v>
      </c>
      <c r="I19" s="26">
        <v>95.2</v>
      </c>
      <c r="J19" s="26">
        <v>96.1</v>
      </c>
      <c r="K19" s="26">
        <v>100.2</v>
      </c>
      <c r="L19" s="26">
        <v>91.9</v>
      </c>
      <c r="M19" s="26">
        <v>102.9</v>
      </c>
    </row>
    <row r="20" spans="2:13" ht="21" customHeight="1">
      <c r="B20" s="298"/>
      <c r="C20" s="326" t="s">
        <v>571</v>
      </c>
      <c r="E20" s="322">
        <v>97.1</v>
      </c>
      <c r="F20" s="26">
        <v>95.4</v>
      </c>
      <c r="G20" s="26">
        <v>95.5</v>
      </c>
      <c r="H20" s="26">
        <v>93.4</v>
      </c>
      <c r="I20" s="26">
        <v>95</v>
      </c>
      <c r="J20" s="26">
        <v>96.5</v>
      </c>
      <c r="K20" s="26">
        <v>102.1</v>
      </c>
      <c r="L20" s="26">
        <v>90.4</v>
      </c>
      <c r="M20" s="26">
        <v>101.8</v>
      </c>
    </row>
    <row r="21" spans="2:13" ht="21" customHeight="1">
      <c r="B21" s="298"/>
      <c r="C21" s="326" t="s">
        <v>572</v>
      </c>
      <c r="E21" s="322">
        <v>98</v>
      </c>
      <c r="F21" s="26">
        <v>96.6</v>
      </c>
      <c r="G21" s="26">
        <v>95.8</v>
      </c>
      <c r="H21" s="26">
        <v>95.9</v>
      </c>
      <c r="I21" s="26">
        <v>94.1</v>
      </c>
      <c r="J21" s="26">
        <v>95.4</v>
      </c>
      <c r="K21" s="26">
        <v>101.5</v>
      </c>
      <c r="L21" s="26">
        <v>90.4</v>
      </c>
      <c r="M21" s="26">
        <v>101.7</v>
      </c>
    </row>
    <row r="22" spans="2:13" ht="21" customHeight="1">
      <c r="B22" s="298"/>
      <c r="C22" s="326" t="s">
        <v>573</v>
      </c>
      <c r="E22" s="322">
        <v>97.6</v>
      </c>
      <c r="F22" s="26">
        <v>96.1</v>
      </c>
      <c r="G22" s="26">
        <v>95.2</v>
      </c>
      <c r="H22" s="26">
        <v>95</v>
      </c>
      <c r="I22" s="26">
        <v>93.5</v>
      </c>
      <c r="J22" s="26">
        <v>94.5</v>
      </c>
      <c r="K22" s="26">
        <v>102.1</v>
      </c>
      <c r="L22" s="26">
        <v>90.3</v>
      </c>
      <c r="M22" s="26">
        <v>101.7</v>
      </c>
    </row>
    <row r="23" spans="2:13" ht="21" customHeight="1">
      <c r="B23" s="298"/>
      <c r="C23" s="326" t="s">
        <v>574</v>
      </c>
      <c r="E23" s="322">
        <v>97.9</v>
      </c>
      <c r="F23" s="26">
        <v>96.2</v>
      </c>
      <c r="G23" s="26">
        <v>94.3</v>
      </c>
      <c r="H23" s="26">
        <v>95.4</v>
      </c>
      <c r="I23" s="26">
        <v>92.6</v>
      </c>
      <c r="J23" s="26">
        <v>94.3</v>
      </c>
      <c r="K23" s="26">
        <v>102.2</v>
      </c>
      <c r="L23" s="26">
        <v>89.7</v>
      </c>
      <c r="M23" s="26">
        <v>102.4</v>
      </c>
    </row>
    <row r="24" spans="2:13" ht="21" customHeight="1">
      <c r="B24" s="298"/>
      <c r="C24" s="326" t="s">
        <v>575</v>
      </c>
      <c r="E24" s="322">
        <v>98.3</v>
      </c>
      <c r="F24" s="26">
        <v>96.6</v>
      </c>
      <c r="G24" s="26">
        <v>93.6</v>
      </c>
      <c r="H24" s="26">
        <v>95.7</v>
      </c>
      <c r="I24" s="26">
        <v>94.8</v>
      </c>
      <c r="J24" s="26">
        <v>95</v>
      </c>
      <c r="K24" s="26">
        <v>102.1</v>
      </c>
      <c r="L24" s="26">
        <v>93.4</v>
      </c>
      <c r="M24" s="26">
        <v>103</v>
      </c>
    </row>
    <row r="25" spans="3:5" ht="7.5" customHeight="1" thickBot="1">
      <c r="C25" s="327"/>
      <c r="E25" s="31"/>
    </row>
    <row r="26" spans="1:13" ht="13.5">
      <c r="A26" s="32" t="s">
        <v>550</v>
      </c>
      <c r="B26" s="33"/>
      <c r="C26" s="33"/>
      <c r="D26" s="33"/>
      <c r="E26" s="33"/>
      <c r="F26" s="33"/>
      <c r="G26" s="33"/>
      <c r="H26" s="33"/>
      <c r="I26" s="33"/>
      <c r="J26" s="33"/>
      <c r="K26" s="33"/>
      <c r="L26" s="33"/>
      <c r="M26" s="33"/>
    </row>
  </sheetData>
  <sheetProtection/>
  <mergeCells count="1">
    <mergeCell ref="A5:D5"/>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AC75"/>
  <sheetViews>
    <sheetView zoomScalePageLayoutView="0" workbookViewId="0" topLeftCell="A1">
      <selection activeCell="I14" sqref="I14"/>
    </sheetView>
  </sheetViews>
  <sheetFormatPr defaultColWidth="9.00390625" defaultRowHeight="13.5"/>
  <cols>
    <col min="1" max="1" width="0.37109375" style="1" customWidth="1"/>
    <col min="2" max="2" width="8.25390625" style="1" customWidth="1"/>
    <col min="3" max="3" width="5.00390625" style="1" customWidth="1"/>
    <col min="4" max="4" width="0.6171875" style="1" customWidth="1"/>
    <col min="5" max="7" width="6.625" style="1" customWidth="1"/>
    <col min="8" max="8" width="6.125" style="1" customWidth="1"/>
    <col min="9" max="12" width="6.625" style="1" customWidth="1"/>
    <col min="13" max="13" width="6.125" style="1" customWidth="1"/>
    <col min="14" max="14" width="6.625" style="1" customWidth="1"/>
    <col min="15" max="15" width="6.75390625" style="1" customWidth="1"/>
    <col min="16" max="18" width="6.125" style="1" customWidth="1"/>
    <col min="19" max="19" width="6.50390625" style="1" customWidth="1"/>
    <col min="20" max="23" width="6.125" style="1" customWidth="1"/>
    <col min="24" max="24" width="6.375" style="1" customWidth="1"/>
    <col min="25" max="25" width="6.125" style="1" customWidth="1"/>
    <col min="26" max="26" width="6.00390625" style="1" customWidth="1"/>
    <col min="27" max="28" width="6.125" style="1" customWidth="1"/>
    <col min="29" max="29" width="6.50390625" style="1" customWidth="1"/>
    <col min="30" max="16384" width="9.00390625" style="1" customWidth="1"/>
  </cols>
  <sheetData>
    <row r="1" ht="17.25">
      <c r="H1" s="3" t="s">
        <v>576</v>
      </c>
    </row>
    <row r="2" ht="17.25">
      <c r="H2" s="3"/>
    </row>
    <row r="3" s="126" customFormat="1" ht="10.5">
      <c r="A3" s="4" t="s">
        <v>577</v>
      </c>
    </row>
    <row r="4" spans="1:29" s="126" customFormat="1" ht="12.75" customHeight="1" thickBot="1">
      <c r="A4" s="4" t="s">
        <v>578</v>
      </c>
      <c r="AC4" s="103" t="s">
        <v>579</v>
      </c>
    </row>
    <row r="5" spans="1:29" ht="26.25" customHeight="1" thickTop="1">
      <c r="A5" s="36" t="s">
        <v>6</v>
      </c>
      <c r="B5" s="36"/>
      <c r="C5" s="36"/>
      <c r="D5" s="36"/>
      <c r="E5" s="49" t="s">
        <v>527</v>
      </c>
      <c r="F5" s="79"/>
      <c r="G5" s="79"/>
      <c r="H5" s="79"/>
      <c r="I5" s="104"/>
      <c r="J5" s="49" t="s">
        <v>555</v>
      </c>
      <c r="K5" s="79"/>
      <c r="L5" s="79"/>
      <c r="M5" s="79"/>
      <c r="N5" s="104"/>
      <c r="O5" s="49" t="s">
        <v>47</v>
      </c>
      <c r="P5" s="79"/>
      <c r="Q5" s="79"/>
      <c r="R5" s="79"/>
      <c r="S5" s="104"/>
      <c r="T5" s="49" t="s">
        <v>48</v>
      </c>
      <c r="U5" s="79"/>
      <c r="V5" s="79"/>
      <c r="W5" s="79"/>
      <c r="X5" s="104"/>
      <c r="Y5" s="49" t="s">
        <v>580</v>
      </c>
      <c r="Z5" s="79"/>
      <c r="AA5" s="79"/>
      <c r="AB5" s="79"/>
      <c r="AC5" s="79"/>
    </row>
    <row r="6" spans="1:29" ht="20.25" customHeight="1">
      <c r="A6" s="37"/>
      <c r="B6" s="37"/>
      <c r="C6" s="37"/>
      <c r="D6" s="37"/>
      <c r="E6" s="48" t="s">
        <v>581</v>
      </c>
      <c r="F6" s="328"/>
      <c r="G6" s="329"/>
      <c r="H6" s="330" t="s">
        <v>582</v>
      </c>
      <c r="I6" s="330" t="s">
        <v>583</v>
      </c>
      <c r="J6" s="48" t="s">
        <v>581</v>
      </c>
      <c r="K6" s="328"/>
      <c r="L6" s="329"/>
      <c r="M6" s="330" t="s">
        <v>584</v>
      </c>
      <c r="N6" s="330" t="s">
        <v>585</v>
      </c>
      <c r="O6" s="48" t="s">
        <v>581</v>
      </c>
      <c r="P6" s="328"/>
      <c r="Q6" s="329"/>
      <c r="R6" s="330" t="s">
        <v>582</v>
      </c>
      <c r="S6" s="330" t="s">
        <v>585</v>
      </c>
      <c r="T6" s="48" t="s">
        <v>581</v>
      </c>
      <c r="U6" s="328"/>
      <c r="V6" s="329"/>
      <c r="W6" s="330" t="s">
        <v>582</v>
      </c>
      <c r="X6" s="330" t="s">
        <v>585</v>
      </c>
      <c r="Y6" s="48" t="s">
        <v>581</v>
      </c>
      <c r="Z6" s="328"/>
      <c r="AA6" s="329"/>
      <c r="AB6" s="330" t="s">
        <v>582</v>
      </c>
      <c r="AC6" s="331" t="s">
        <v>585</v>
      </c>
    </row>
    <row r="7" spans="1:29" ht="28.5" customHeight="1">
      <c r="A7" s="38"/>
      <c r="B7" s="38"/>
      <c r="C7" s="38"/>
      <c r="D7" s="38"/>
      <c r="E7" s="88" t="s">
        <v>136</v>
      </c>
      <c r="F7" s="9" t="s">
        <v>37</v>
      </c>
      <c r="G7" s="88" t="s">
        <v>39</v>
      </c>
      <c r="H7" s="332"/>
      <c r="I7" s="332"/>
      <c r="J7" s="88" t="s">
        <v>136</v>
      </c>
      <c r="K7" s="9" t="s">
        <v>37</v>
      </c>
      <c r="L7" s="88" t="s">
        <v>39</v>
      </c>
      <c r="M7" s="332"/>
      <c r="N7" s="332"/>
      <c r="O7" s="88" t="s">
        <v>136</v>
      </c>
      <c r="P7" s="333" t="s">
        <v>37</v>
      </c>
      <c r="Q7" s="88" t="s">
        <v>39</v>
      </c>
      <c r="R7" s="332"/>
      <c r="S7" s="332"/>
      <c r="T7" s="88" t="s">
        <v>136</v>
      </c>
      <c r="U7" s="9" t="s">
        <v>37</v>
      </c>
      <c r="V7" s="88" t="s">
        <v>39</v>
      </c>
      <c r="W7" s="332"/>
      <c r="X7" s="332"/>
      <c r="Y7" s="88" t="s">
        <v>136</v>
      </c>
      <c r="Z7" s="9" t="s">
        <v>37</v>
      </c>
      <c r="AA7" s="88" t="s">
        <v>39</v>
      </c>
      <c r="AB7" s="332"/>
      <c r="AC7" s="332"/>
    </row>
    <row r="8" ht="7.5" customHeight="1">
      <c r="E8" s="15"/>
    </row>
    <row r="9" spans="2:29" ht="21" customHeight="1">
      <c r="B9" s="334" t="s">
        <v>586</v>
      </c>
      <c r="C9" s="335" t="s">
        <v>545</v>
      </c>
      <c r="E9" s="336">
        <v>375869</v>
      </c>
      <c r="F9" s="337">
        <v>463407</v>
      </c>
      <c r="G9" s="337">
        <v>239289</v>
      </c>
      <c r="H9" s="337">
        <v>291279</v>
      </c>
      <c r="I9" s="337">
        <v>84590</v>
      </c>
      <c r="J9" s="337">
        <v>352422</v>
      </c>
      <c r="K9" s="337">
        <v>435619</v>
      </c>
      <c r="L9" s="337">
        <v>190381</v>
      </c>
      <c r="M9" s="337">
        <v>278599</v>
      </c>
      <c r="N9" s="337">
        <v>73823</v>
      </c>
      <c r="O9" s="337">
        <v>430416</v>
      </c>
      <c r="P9" s="337">
        <v>452929</v>
      </c>
      <c r="Q9" s="337">
        <v>274907</v>
      </c>
      <c r="R9" s="337">
        <v>361222</v>
      </c>
      <c r="S9" s="337">
        <v>69194</v>
      </c>
      <c r="T9" s="337">
        <v>350646</v>
      </c>
      <c r="U9" s="337">
        <v>428515</v>
      </c>
      <c r="V9" s="337">
        <v>194320</v>
      </c>
      <c r="W9" s="337">
        <v>277837</v>
      </c>
      <c r="X9" s="337">
        <v>72809</v>
      </c>
      <c r="Y9" s="337">
        <v>201409</v>
      </c>
      <c r="Z9" s="337">
        <v>330925</v>
      </c>
      <c r="AA9" s="337">
        <v>133600</v>
      </c>
      <c r="AB9" s="337">
        <v>166674</v>
      </c>
      <c r="AC9" s="337">
        <v>34735</v>
      </c>
    </row>
    <row r="10" spans="2:29" ht="21" customHeight="1">
      <c r="B10" s="338" t="s">
        <v>546</v>
      </c>
      <c r="C10" s="335">
        <v>1999</v>
      </c>
      <c r="E10" s="336">
        <v>363740</v>
      </c>
      <c r="F10" s="337">
        <v>443160</v>
      </c>
      <c r="G10" s="337">
        <v>235945</v>
      </c>
      <c r="H10" s="337">
        <v>286041</v>
      </c>
      <c r="I10" s="337">
        <v>77699</v>
      </c>
      <c r="J10" s="337">
        <v>358082</v>
      </c>
      <c r="K10" s="337">
        <v>436750</v>
      </c>
      <c r="L10" s="337">
        <v>198699</v>
      </c>
      <c r="M10" s="337">
        <v>284537</v>
      </c>
      <c r="N10" s="337">
        <v>73545</v>
      </c>
      <c r="O10" s="337">
        <v>417983</v>
      </c>
      <c r="P10" s="337">
        <v>443211</v>
      </c>
      <c r="Q10" s="337">
        <v>223998</v>
      </c>
      <c r="R10" s="337">
        <v>333269</v>
      </c>
      <c r="S10" s="337">
        <v>84714</v>
      </c>
      <c r="T10" s="337">
        <v>367947</v>
      </c>
      <c r="U10" s="337">
        <v>439971</v>
      </c>
      <c r="V10" s="337">
        <v>209591</v>
      </c>
      <c r="W10" s="337">
        <v>290861</v>
      </c>
      <c r="X10" s="337">
        <v>77086</v>
      </c>
      <c r="Y10" s="337">
        <v>354804</v>
      </c>
      <c r="Z10" s="337">
        <v>506189</v>
      </c>
      <c r="AA10" s="337">
        <v>207763</v>
      </c>
      <c r="AB10" s="337">
        <v>269207</v>
      </c>
      <c r="AC10" s="337">
        <v>85597</v>
      </c>
    </row>
    <row r="11" spans="2:29" ht="21" customHeight="1">
      <c r="B11" s="338" t="s">
        <v>547</v>
      </c>
      <c r="C11" s="335">
        <v>2000</v>
      </c>
      <c r="E11" s="336">
        <v>359514</v>
      </c>
      <c r="F11" s="337">
        <v>439657</v>
      </c>
      <c r="G11" s="337">
        <v>232779</v>
      </c>
      <c r="H11" s="337">
        <v>286711</v>
      </c>
      <c r="I11" s="337">
        <v>72803</v>
      </c>
      <c r="J11" s="337">
        <v>354492</v>
      </c>
      <c r="K11" s="337">
        <v>432832</v>
      </c>
      <c r="L11" s="337">
        <v>195756</v>
      </c>
      <c r="M11" s="337">
        <v>284850</v>
      </c>
      <c r="N11" s="337">
        <v>69642</v>
      </c>
      <c r="O11" s="337">
        <v>381318</v>
      </c>
      <c r="P11" s="337">
        <v>417701</v>
      </c>
      <c r="Q11" s="337">
        <v>182169</v>
      </c>
      <c r="R11" s="337">
        <v>316329</v>
      </c>
      <c r="S11" s="337">
        <v>64989</v>
      </c>
      <c r="T11" s="337">
        <v>370694</v>
      </c>
      <c r="U11" s="337">
        <v>442736</v>
      </c>
      <c r="V11" s="337">
        <v>207538</v>
      </c>
      <c r="W11" s="337">
        <v>297150</v>
      </c>
      <c r="X11" s="337">
        <v>73544</v>
      </c>
      <c r="Y11" s="337">
        <v>357451</v>
      </c>
      <c r="Z11" s="337">
        <v>509788</v>
      </c>
      <c r="AA11" s="337">
        <v>208741</v>
      </c>
      <c r="AB11" s="337">
        <v>279912</v>
      </c>
      <c r="AC11" s="337">
        <v>77539</v>
      </c>
    </row>
    <row r="12" spans="2:29" ht="21" customHeight="1">
      <c r="B12" s="338" t="s">
        <v>548</v>
      </c>
      <c r="C12" s="335">
        <v>2001</v>
      </c>
      <c r="E12" s="336">
        <v>355695</v>
      </c>
      <c r="F12" s="337">
        <v>430947</v>
      </c>
      <c r="G12" s="337">
        <v>234143</v>
      </c>
      <c r="H12" s="337">
        <v>284819</v>
      </c>
      <c r="I12" s="337">
        <v>70876</v>
      </c>
      <c r="J12" s="337">
        <v>347764</v>
      </c>
      <c r="K12" s="337">
        <v>423113</v>
      </c>
      <c r="L12" s="337">
        <v>191527</v>
      </c>
      <c r="M12" s="337">
        <v>281965</v>
      </c>
      <c r="N12" s="337">
        <v>65799</v>
      </c>
      <c r="O12" s="337">
        <v>383057</v>
      </c>
      <c r="P12" s="337">
        <v>419854</v>
      </c>
      <c r="Q12" s="337">
        <v>187023</v>
      </c>
      <c r="R12" s="337">
        <v>314344</v>
      </c>
      <c r="S12" s="337">
        <v>68713</v>
      </c>
      <c r="T12" s="337">
        <v>359639</v>
      </c>
      <c r="U12" s="337">
        <v>427239</v>
      </c>
      <c r="V12" s="337">
        <v>203368</v>
      </c>
      <c r="W12" s="337">
        <v>290566</v>
      </c>
      <c r="X12" s="337">
        <v>69073</v>
      </c>
      <c r="Y12" s="337">
        <v>341619</v>
      </c>
      <c r="Z12" s="337">
        <v>487605</v>
      </c>
      <c r="AA12" s="337">
        <v>210151</v>
      </c>
      <c r="AB12" s="337">
        <v>268296</v>
      </c>
      <c r="AC12" s="337">
        <v>73323</v>
      </c>
    </row>
    <row r="13" spans="2:29" s="16" customFormat="1" ht="21" customHeight="1">
      <c r="B13" s="339" t="s">
        <v>549</v>
      </c>
      <c r="C13" s="340">
        <v>2002</v>
      </c>
      <c r="E13" s="341">
        <v>346084</v>
      </c>
      <c r="F13" s="342">
        <v>429296</v>
      </c>
      <c r="G13" s="342">
        <v>223442</v>
      </c>
      <c r="H13" s="342">
        <v>280116</v>
      </c>
      <c r="I13" s="342">
        <v>65968</v>
      </c>
      <c r="J13" s="342">
        <v>335316</v>
      </c>
      <c r="K13" s="342">
        <v>418148</v>
      </c>
      <c r="L13" s="342">
        <v>179822</v>
      </c>
      <c r="M13" s="342">
        <v>273259</v>
      </c>
      <c r="N13" s="342">
        <v>62057</v>
      </c>
      <c r="O13" s="342">
        <v>414331</v>
      </c>
      <c r="P13" s="342">
        <v>434286</v>
      </c>
      <c r="Q13" s="342">
        <v>282306</v>
      </c>
      <c r="R13" s="342">
        <v>366182</v>
      </c>
      <c r="S13" s="342">
        <v>48149</v>
      </c>
      <c r="T13" s="342">
        <v>357496</v>
      </c>
      <c r="U13" s="342">
        <v>422700</v>
      </c>
      <c r="V13" s="342">
        <v>199441</v>
      </c>
      <c r="W13" s="342">
        <v>287628</v>
      </c>
      <c r="X13" s="342">
        <v>69868</v>
      </c>
      <c r="Y13" s="342">
        <v>277596</v>
      </c>
      <c r="Z13" s="342">
        <v>358408</v>
      </c>
      <c r="AA13" s="342">
        <v>183344</v>
      </c>
      <c r="AB13" s="342">
        <v>232866</v>
      </c>
      <c r="AC13" s="342">
        <v>44730</v>
      </c>
    </row>
    <row r="14" ht="8.25" customHeight="1" thickBot="1">
      <c r="E14" s="31"/>
    </row>
    <row r="15" spans="1:29" ht="72" customHeight="1" thickBot="1">
      <c r="A15" s="33"/>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row>
    <row r="16" spans="1:29" ht="26.25" customHeight="1" thickTop="1">
      <c r="A16" s="36" t="s">
        <v>6</v>
      </c>
      <c r="B16" s="36"/>
      <c r="C16" s="36"/>
      <c r="D16" s="36"/>
      <c r="E16" s="343" t="s">
        <v>587</v>
      </c>
      <c r="F16" s="344"/>
      <c r="G16" s="344"/>
      <c r="H16" s="344"/>
      <c r="I16" s="345"/>
      <c r="J16" s="49" t="s">
        <v>588</v>
      </c>
      <c r="K16" s="79"/>
      <c r="L16" s="79"/>
      <c r="M16" s="79"/>
      <c r="N16" s="104"/>
      <c r="O16" s="49" t="s">
        <v>589</v>
      </c>
      <c r="P16" s="79"/>
      <c r="Q16" s="79"/>
      <c r="R16" s="79"/>
      <c r="S16" s="104"/>
      <c r="T16" s="49" t="s">
        <v>590</v>
      </c>
      <c r="U16" s="79"/>
      <c r="V16" s="79"/>
      <c r="W16" s="79"/>
      <c r="X16" s="104"/>
      <c r="Y16" s="49" t="s">
        <v>591</v>
      </c>
      <c r="Z16" s="79"/>
      <c r="AA16" s="79"/>
      <c r="AB16" s="79"/>
      <c r="AC16" s="79"/>
    </row>
    <row r="17" spans="1:29" ht="20.25" customHeight="1">
      <c r="A17" s="37"/>
      <c r="B17" s="37"/>
      <c r="C17" s="37"/>
      <c r="D17" s="37"/>
      <c r="E17" s="48" t="s">
        <v>581</v>
      </c>
      <c r="F17" s="328"/>
      <c r="G17" s="329"/>
      <c r="H17" s="330" t="s">
        <v>582</v>
      </c>
      <c r="I17" s="330" t="s">
        <v>583</v>
      </c>
      <c r="J17" s="48" t="s">
        <v>581</v>
      </c>
      <c r="K17" s="328"/>
      <c r="L17" s="329"/>
      <c r="M17" s="330" t="s">
        <v>584</v>
      </c>
      <c r="N17" s="330" t="s">
        <v>585</v>
      </c>
      <c r="O17" s="48" t="s">
        <v>581</v>
      </c>
      <c r="P17" s="328"/>
      <c r="Q17" s="329"/>
      <c r="R17" s="330" t="s">
        <v>582</v>
      </c>
      <c r="S17" s="330" t="s">
        <v>585</v>
      </c>
      <c r="T17" s="48" t="s">
        <v>581</v>
      </c>
      <c r="U17" s="328"/>
      <c r="V17" s="329"/>
      <c r="W17" s="330" t="s">
        <v>582</v>
      </c>
      <c r="X17" s="330" t="s">
        <v>585</v>
      </c>
      <c r="Y17" s="48" t="s">
        <v>581</v>
      </c>
      <c r="Z17" s="328"/>
      <c r="AA17" s="329"/>
      <c r="AB17" s="330" t="s">
        <v>582</v>
      </c>
      <c r="AC17" s="331" t="s">
        <v>585</v>
      </c>
    </row>
    <row r="18" spans="1:29" ht="29.25" customHeight="1">
      <c r="A18" s="38"/>
      <c r="B18" s="38"/>
      <c r="C18" s="38"/>
      <c r="D18" s="38"/>
      <c r="E18" s="88" t="s">
        <v>136</v>
      </c>
      <c r="F18" s="9" t="s">
        <v>37</v>
      </c>
      <c r="G18" s="88" t="s">
        <v>39</v>
      </c>
      <c r="H18" s="332"/>
      <c r="I18" s="332"/>
      <c r="J18" s="88" t="s">
        <v>136</v>
      </c>
      <c r="K18" s="9" t="s">
        <v>37</v>
      </c>
      <c r="L18" s="88" t="s">
        <v>39</v>
      </c>
      <c r="M18" s="332"/>
      <c r="N18" s="332"/>
      <c r="O18" s="88" t="s">
        <v>136</v>
      </c>
      <c r="P18" s="333" t="s">
        <v>37</v>
      </c>
      <c r="Q18" s="88" t="s">
        <v>39</v>
      </c>
      <c r="R18" s="332"/>
      <c r="S18" s="332"/>
      <c r="T18" s="88" t="s">
        <v>136</v>
      </c>
      <c r="U18" s="9" t="s">
        <v>37</v>
      </c>
      <c r="V18" s="88" t="s">
        <v>39</v>
      </c>
      <c r="W18" s="332"/>
      <c r="X18" s="332"/>
      <c r="Y18" s="88" t="s">
        <v>136</v>
      </c>
      <c r="Z18" s="9" t="s">
        <v>37</v>
      </c>
      <c r="AA18" s="88" t="s">
        <v>39</v>
      </c>
      <c r="AB18" s="332"/>
      <c r="AC18" s="332"/>
    </row>
    <row r="19" ht="7.5" customHeight="1">
      <c r="E19" s="15"/>
    </row>
    <row r="20" spans="2:29" ht="21" customHeight="1">
      <c r="B20" s="334" t="s">
        <v>592</v>
      </c>
      <c r="C20" s="335" t="s">
        <v>593</v>
      </c>
      <c r="E20" s="336">
        <v>322055</v>
      </c>
      <c r="F20" s="337">
        <v>402356</v>
      </c>
      <c r="G20" s="337">
        <v>203736</v>
      </c>
      <c r="H20" s="337">
        <v>258994</v>
      </c>
      <c r="I20" s="337">
        <v>63061</v>
      </c>
      <c r="J20" s="337">
        <v>224776</v>
      </c>
      <c r="K20" s="337">
        <v>362039</v>
      </c>
      <c r="L20" s="337">
        <v>160796</v>
      </c>
      <c r="M20" s="337">
        <v>199394</v>
      </c>
      <c r="N20" s="337">
        <v>25382</v>
      </c>
      <c r="O20" s="337">
        <v>321406</v>
      </c>
      <c r="P20" s="337">
        <v>368286</v>
      </c>
      <c r="Q20" s="337">
        <v>187491</v>
      </c>
      <c r="R20" s="337">
        <v>278702</v>
      </c>
      <c r="S20" s="337">
        <v>42704</v>
      </c>
      <c r="T20" s="337">
        <v>310566</v>
      </c>
      <c r="U20" s="337">
        <v>352553</v>
      </c>
      <c r="V20" s="337">
        <v>209506</v>
      </c>
      <c r="W20" s="337">
        <v>262424</v>
      </c>
      <c r="X20" s="337">
        <v>48142</v>
      </c>
      <c r="Y20" s="337">
        <v>370100</v>
      </c>
      <c r="Z20" s="337">
        <v>434322</v>
      </c>
      <c r="AA20" s="337">
        <v>233627</v>
      </c>
      <c r="AB20" s="337">
        <v>278481</v>
      </c>
      <c r="AC20" s="337">
        <v>91619</v>
      </c>
    </row>
    <row r="21" spans="2:29" ht="21" customHeight="1">
      <c r="B21" s="338" t="s">
        <v>546</v>
      </c>
      <c r="C21" s="335">
        <v>1999</v>
      </c>
      <c r="E21" s="336">
        <v>306478</v>
      </c>
      <c r="F21" s="337">
        <v>373026</v>
      </c>
      <c r="G21" s="337">
        <v>193272</v>
      </c>
      <c r="H21" s="337">
        <v>259202</v>
      </c>
      <c r="I21" s="337">
        <v>47276</v>
      </c>
      <c r="J21" s="337">
        <v>201497</v>
      </c>
      <c r="K21" s="337">
        <v>303660</v>
      </c>
      <c r="L21" s="337">
        <v>146057</v>
      </c>
      <c r="M21" s="337">
        <v>189722</v>
      </c>
      <c r="N21" s="337">
        <v>11775</v>
      </c>
      <c r="O21" s="337">
        <v>265458</v>
      </c>
      <c r="P21" s="337">
        <v>292057</v>
      </c>
      <c r="Q21" s="337">
        <v>185997</v>
      </c>
      <c r="R21" s="337">
        <v>238103</v>
      </c>
      <c r="S21" s="337">
        <v>27355</v>
      </c>
      <c r="T21" s="337">
        <v>342376</v>
      </c>
      <c r="U21" s="337">
        <v>378578</v>
      </c>
      <c r="V21" s="337">
        <v>227713</v>
      </c>
      <c r="W21" s="337">
        <v>279888</v>
      </c>
      <c r="X21" s="337">
        <v>62488</v>
      </c>
      <c r="Y21" s="337">
        <v>378920</v>
      </c>
      <c r="Z21" s="337">
        <v>422109</v>
      </c>
      <c r="AA21" s="337">
        <v>239139</v>
      </c>
      <c r="AB21" s="337">
        <v>304044</v>
      </c>
      <c r="AC21" s="337">
        <v>74876</v>
      </c>
    </row>
    <row r="22" spans="2:29" ht="21" customHeight="1">
      <c r="B22" s="338" t="s">
        <v>547</v>
      </c>
      <c r="C22" s="335">
        <v>2000</v>
      </c>
      <c r="E22" s="336">
        <v>325729</v>
      </c>
      <c r="F22" s="337">
        <v>384557</v>
      </c>
      <c r="G22" s="337">
        <v>198422</v>
      </c>
      <c r="H22" s="337">
        <v>285574</v>
      </c>
      <c r="I22" s="337">
        <v>40155</v>
      </c>
      <c r="J22" s="337">
        <v>241343</v>
      </c>
      <c r="K22" s="337">
        <v>342910</v>
      </c>
      <c r="L22" s="337">
        <v>170238</v>
      </c>
      <c r="M22" s="337">
        <v>206070</v>
      </c>
      <c r="N22" s="337">
        <v>35273</v>
      </c>
      <c r="O22" s="337">
        <v>273870</v>
      </c>
      <c r="P22" s="337">
        <v>302231</v>
      </c>
      <c r="Q22" s="337">
        <v>187678</v>
      </c>
      <c r="R22" s="337">
        <v>239744</v>
      </c>
      <c r="S22" s="337">
        <v>34126</v>
      </c>
      <c r="T22" s="337">
        <v>322931</v>
      </c>
      <c r="U22" s="337">
        <v>360970</v>
      </c>
      <c r="V22" s="337">
        <v>193472</v>
      </c>
      <c r="W22" s="337">
        <v>278649</v>
      </c>
      <c r="X22" s="337">
        <v>44282</v>
      </c>
      <c r="Y22" s="337">
        <v>401527</v>
      </c>
      <c r="Z22" s="337">
        <v>440599</v>
      </c>
      <c r="AA22" s="337">
        <v>273462</v>
      </c>
      <c r="AB22" s="337">
        <v>317687</v>
      </c>
      <c r="AC22" s="337">
        <v>83840</v>
      </c>
    </row>
    <row r="23" spans="2:29" ht="21" customHeight="1">
      <c r="B23" s="338" t="s">
        <v>548</v>
      </c>
      <c r="C23" s="335">
        <v>2001</v>
      </c>
      <c r="E23" s="336">
        <v>314105</v>
      </c>
      <c r="F23" s="337">
        <v>364099</v>
      </c>
      <c r="G23" s="337">
        <v>192874</v>
      </c>
      <c r="H23" s="337">
        <v>281863</v>
      </c>
      <c r="I23" s="337">
        <v>32242</v>
      </c>
      <c r="J23" s="337">
        <v>229972</v>
      </c>
      <c r="K23" s="337">
        <v>328196</v>
      </c>
      <c r="L23" s="337">
        <v>164965</v>
      </c>
      <c r="M23" s="337">
        <v>213043</v>
      </c>
      <c r="N23" s="337">
        <v>16929</v>
      </c>
      <c r="O23" s="337">
        <v>266321</v>
      </c>
      <c r="P23" s="337">
        <v>286074</v>
      </c>
      <c r="Q23" s="337">
        <v>188955</v>
      </c>
      <c r="R23" s="337">
        <v>239484</v>
      </c>
      <c r="S23" s="337">
        <v>26837</v>
      </c>
      <c r="T23" s="337">
        <v>320570</v>
      </c>
      <c r="U23" s="337">
        <v>354761</v>
      </c>
      <c r="V23" s="337">
        <v>207405</v>
      </c>
      <c r="W23" s="337">
        <v>271841</v>
      </c>
      <c r="X23" s="337">
        <v>48729</v>
      </c>
      <c r="Y23" s="337">
        <v>397078</v>
      </c>
      <c r="Z23" s="337">
        <v>438618</v>
      </c>
      <c r="AA23" s="337">
        <v>270509</v>
      </c>
      <c r="AB23" s="337">
        <v>313743</v>
      </c>
      <c r="AC23" s="337">
        <v>83335</v>
      </c>
    </row>
    <row r="24" spans="2:29" s="16" customFormat="1" ht="21" customHeight="1">
      <c r="B24" s="339" t="s">
        <v>594</v>
      </c>
      <c r="C24" s="340">
        <v>2002</v>
      </c>
      <c r="E24" s="341">
        <v>261425</v>
      </c>
      <c r="F24" s="342">
        <v>349406</v>
      </c>
      <c r="G24" s="342">
        <v>169843</v>
      </c>
      <c r="H24" s="342">
        <v>222660</v>
      </c>
      <c r="I24" s="342">
        <v>38765</v>
      </c>
      <c r="J24" s="342">
        <v>222735</v>
      </c>
      <c r="K24" s="342">
        <v>342844</v>
      </c>
      <c r="L24" s="342">
        <v>160401</v>
      </c>
      <c r="M24" s="342">
        <v>201152</v>
      </c>
      <c r="N24" s="342">
        <v>21583</v>
      </c>
      <c r="O24" s="342">
        <v>256794</v>
      </c>
      <c r="P24" s="342">
        <v>308811</v>
      </c>
      <c r="Q24" s="342">
        <v>168464</v>
      </c>
      <c r="R24" s="342">
        <v>235919</v>
      </c>
      <c r="S24" s="342">
        <v>20875</v>
      </c>
      <c r="T24" s="342">
        <v>302190</v>
      </c>
      <c r="U24" s="342">
        <v>334344</v>
      </c>
      <c r="V24" s="342">
        <v>198991</v>
      </c>
      <c r="W24" s="342">
        <v>263110</v>
      </c>
      <c r="X24" s="342">
        <v>39080</v>
      </c>
      <c r="Y24" s="342">
        <v>307244</v>
      </c>
      <c r="Z24" s="342">
        <v>372568</v>
      </c>
      <c r="AA24" s="342">
        <v>199360</v>
      </c>
      <c r="AB24" s="342">
        <v>252987</v>
      </c>
      <c r="AC24" s="342">
        <v>54257</v>
      </c>
    </row>
    <row r="25" ht="8.25" customHeight="1" thickBot="1">
      <c r="E25" s="113"/>
    </row>
    <row r="26" spans="1:29" ht="72" customHeight="1" thickBot="1">
      <c r="A26" s="33"/>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row>
    <row r="27" spans="1:29" ht="26.25" customHeight="1" thickTop="1">
      <c r="A27" s="36" t="s">
        <v>6</v>
      </c>
      <c r="B27" s="36"/>
      <c r="C27" s="36"/>
      <c r="D27" s="36"/>
      <c r="E27" s="49" t="s">
        <v>341</v>
      </c>
      <c r="F27" s="79"/>
      <c r="G27" s="79"/>
      <c r="H27" s="79"/>
      <c r="I27" s="104"/>
      <c r="J27" s="49" t="s">
        <v>342</v>
      </c>
      <c r="K27" s="79"/>
      <c r="L27" s="79"/>
      <c r="M27" s="79"/>
      <c r="N27" s="104"/>
      <c r="O27" s="49" t="s">
        <v>595</v>
      </c>
      <c r="P27" s="79"/>
      <c r="Q27" s="79"/>
      <c r="R27" s="79"/>
      <c r="S27" s="104"/>
      <c r="T27" s="49" t="s">
        <v>297</v>
      </c>
      <c r="U27" s="79"/>
      <c r="V27" s="79"/>
      <c r="W27" s="79"/>
      <c r="X27" s="104"/>
      <c r="Y27" s="49" t="s">
        <v>298</v>
      </c>
      <c r="Z27" s="79"/>
      <c r="AA27" s="79"/>
      <c r="AB27" s="79"/>
      <c r="AC27" s="79"/>
    </row>
    <row r="28" spans="1:29" ht="20.25" customHeight="1">
      <c r="A28" s="37"/>
      <c r="B28" s="37"/>
      <c r="C28" s="37"/>
      <c r="D28" s="37"/>
      <c r="E28" s="48" t="s">
        <v>581</v>
      </c>
      <c r="F28" s="328"/>
      <c r="G28" s="329"/>
      <c r="H28" s="330" t="s">
        <v>582</v>
      </c>
      <c r="I28" s="330" t="s">
        <v>583</v>
      </c>
      <c r="J28" s="48" t="s">
        <v>581</v>
      </c>
      <c r="K28" s="328"/>
      <c r="L28" s="329"/>
      <c r="M28" s="330" t="s">
        <v>584</v>
      </c>
      <c r="N28" s="330" t="s">
        <v>585</v>
      </c>
      <c r="O28" s="48" t="s">
        <v>581</v>
      </c>
      <c r="P28" s="328"/>
      <c r="Q28" s="329"/>
      <c r="R28" s="330" t="s">
        <v>582</v>
      </c>
      <c r="S28" s="330" t="s">
        <v>585</v>
      </c>
      <c r="T28" s="48" t="s">
        <v>581</v>
      </c>
      <c r="U28" s="328"/>
      <c r="V28" s="329"/>
      <c r="W28" s="330" t="s">
        <v>582</v>
      </c>
      <c r="X28" s="330" t="s">
        <v>585</v>
      </c>
      <c r="Y28" s="48" t="s">
        <v>581</v>
      </c>
      <c r="Z28" s="328"/>
      <c r="AA28" s="329"/>
      <c r="AB28" s="330" t="s">
        <v>582</v>
      </c>
      <c r="AC28" s="331" t="s">
        <v>585</v>
      </c>
    </row>
    <row r="29" spans="1:29" ht="29.25" customHeight="1">
      <c r="A29" s="38"/>
      <c r="B29" s="38"/>
      <c r="C29" s="38"/>
      <c r="D29" s="38"/>
      <c r="E29" s="88" t="s">
        <v>136</v>
      </c>
      <c r="F29" s="9" t="s">
        <v>37</v>
      </c>
      <c r="G29" s="88" t="s">
        <v>39</v>
      </c>
      <c r="H29" s="332"/>
      <c r="I29" s="332"/>
      <c r="J29" s="88" t="s">
        <v>136</v>
      </c>
      <c r="K29" s="9" t="s">
        <v>37</v>
      </c>
      <c r="L29" s="88" t="s">
        <v>39</v>
      </c>
      <c r="M29" s="332"/>
      <c r="N29" s="332"/>
      <c r="O29" s="88" t="s">
        <v>136</v>
      </c>
      <c r="P29" s="333" t="s">
        <v>37</v>
      </c>
      <c r="Q29" s="88" t="s">
        <v>39</v>
      </c>
      <c r="R29" s="332"/>
      <c r="S29" s="332"/>
      <c r="T29" s="88" t="s">
        <v>136</v>
      </c>
      <c r="U29" s="9" t="s">
        <v>37</v>
      </c>
      <c r="V29" s="88" t="s">
        <v>39</v>
      </c>
      <c r="W29" s="332"/>
      <c r="X29" s="332"/>
      <c r="Y29" s="88" t="s">
        <v>136</v>
      </c>
      <c r="Z29" s="9" t="s">
        <v>37</v>
      </c>
      <c r="AA29" s="88" t="s">
        <v>39</v>
      </c>
      <c r="AB29" s="332"/>
      <c r="AC29" s="332"/>
    </row>
    <row r="30" ht="7.5" customHeight="1">
      <c r="E30" s="15"/>
    </row>
    <row r="31" spans="2:29" ht="21" customHeight="1">
      <c r="B31" s="334" t="s">
        <v>592</v>
      </c>
      <c r="C31" s="335" t="s">
        <v>593</v>
      </c>
      <c r="E31" s="336">
        <v>341484</v>
      </c>
      <c r="F31" s="337">
        <v>413169</v>
      </c>
      <c r="G31" s="337">
        <v>206199</v>
      </c>
      <c r="H31" s="337">
        <v>280966</v>
      </c>
      <c r="I31" s="337">
        <v>60518</v>
      </c>
      <c r="J31" s="337">
        <v>408404</v>
      </c>
      <c r="K31" s="337">
        <v>489272</v>
      </c>
      <c r="L31" s="337">
        <v>219477</v>
      </c>
      <c r="M31" s="337">
        <v>315802</v>
      </c>
      <c r="N31" s="337">
        <v>92602</v>
      </c>
      <c r="O31" s="337">
        <v>377082</v>
      </c>
      <c r="P31" s="337">
        <v>454747</v>
      </c>
      <c r="Q31" s="337">
        <v>193195</v>
      </c>
      <c r="R31" s="337">
        <v>300584</v>
      </c>
      <c r="S31" s="337">
        <v>76498</v>
      </c>
      <c r="T31" s="337">
        <v>353579</v>
      </c>
      <c r="U31" s="337">
        <v>386508</v>
      </c>
      <c r="V31" s="337">
        <v>235873</v>
      </c>
      <c r="W31" s="337">
        <v>291756</v>
      </c>
      <c r="X31" s="337">
        <v>61823</v>
      </c>
      <c r="Y31" s="337">
        <v>385666</v>
      </c>
      <c r="Z31" s="337">
        <v>415813</v>
      </c>
      <c r="AA31" s="337">
        <v>222515</v>
      </c>
      <c r="AB31" s="337">
        <v>318667</v>
      </c>
      <c r="AC31" s="337">
        <v>66999</v>
      </c>
    </row>
    <row r="32" spans="2:29" ht="21" customHeight="1">
      <c r="B32" s="338" t="s">
        <v>546</v>
      </c>
      <c r="C32" s="335">
        <v>1999</v>
      </c>
      <c r="E32" s="336">
        <v>351509</v>
      </c>
      <c r="F32" s="337">
        <v>410794</v>
      </c>
      <c r="G32" s="337">
        <v>219311</v>
      </c>
      <c r="H32" s="337">
        <v>280931</v>
      </c>
      <c r="I32" s="337">
        <v>70578</v>
      </c>
      <c r="J32" s="337">
        <v>445703</v>
      </c>
      <c r="K32" s="337">
        <v>527170</v>
      </c>
      <c r="L32" s="337">
        <v>241240</v>
      </c>
      <c r="M32" s="337">
        <v>328967</v>
      </c>
      <c r="N32" s="337">
        <v>116736</v>
      </c>
      <c r="O32" s="337">
        <v>289387</v>
      </c>
      <c r="P32" s="337">
        <v>382585</v>
      </c>
      <c r="Q32" s="337">
        <v>161573</v>
      </c>
      <c r="R32" s="337">
        <v>235725</v>
      </c>
      <c r="S32" s="337">
        <v>53662</v>
      </c>
      <c r="T32" s="337">
        <v>318967</v>
      </c>
      <c r="U32" s="337">
        <v>380825</v>
      </c>
      <c r="V32" s="337">
        <v>227056</v>
      </c>
      <c r="W32" s="337">
        <v>265984</v>
      </c>
      <c r="X32" s="337">
        <v>52983</v>
      </c>
      <c r="Y32" s="337">
        <v>371598</v>
      </c>
      <c r="Z32" s="337">
        <v>417545</v>
      </c>
      <c r="AA32" s="337">
        <v>213286</v>
      </c>
      <c r="AB32" s="337">
        <v>297407</v>
      </c>
      <c r="AC32" s="337">
        <v>74191</v>
      </c>
    </row>
    <row r="33" spans="2:29" ht="21" customHeight="1">
      <c r="B33" s="338" t="s">
        <v>547</v>
      </c>
      <c r="C33" s="335">
        <v>2000</v>
      </c>
      <c r="E33" s="336">
        <v>331731</v>
      </c>
      <c r="F33" s="337">
        <v>386888</v>
      </c>
      <c r="G33" s="337">
        <v>204379</v>
      </c>
      <c r="H33" s="337">
        <v>286801</v>
      </c>
      <c r="I33" s="337">
        <v>44930</v>
      </c>
      <c r="J33" s="337">
        <v>406162</v>
      </c>
      <c r="K33" s="337">
        <v>482182</v>
      </c>
      <c r="L33" s="337">
        <v>210613</v>
      </c>
      <c r="M33" s="337">
        <v>328450</v>
      </c>
      <c r="N33" s="337">
        <v>77712</v>
      </c>
      <c r="O33" s="337">
        <v>301077</v>
      </c>
      <c r="P33" s="337">
        <v>397704</v>
      </c>
      <c r="Q33" s="337">
        <v>165320</v>
      </c>
      <c r="R33" s="337">
        <v>242502</v>
      </c>
      <c r="S33" s="337">
        <v>58575</v>
      </c>
      <c r="T33" s="337">
        <v>307549</v>
      </c>
      <c r="U33" s="337">
        <v>373189</v>
      </c>
      <c r="V33" s="337">
        <v>208221</v>
      </c>
      <c r="W33" s="337">
        <v>264179</v>
      </c>
      <c r="X33" s="337">
        <v>43370</v>
      </c>
      <c r="Y33" s="337">
        <v>353518</v>
      </c>
      <c r="Z33" s="337">
        <v>392396</v>
      </c>
      <c r="AA33" s="337">
        <v>214122</v>
      </c>
      <c r="AB33" s="337">
        <v>301773</v>
      </c>
      <c r="AC33" s="337">
        <v>51745</v>
      </c>
    </row>
    <row r="34" spans="2:29" ht="21" customHeight="1">
      <c r="B34" s="338" t="s">
        <v>548</v>
      </c>
      <c r="C34" s="335">
        <v>2001</v>
      </c>
      <c r="E34" s="336">
        <v>366486</v>
      </c>
      <c r="F34" s="337">
        <v>426910</v>
      </c>
      <c r="G34" s="337">
        <v>220099</v>
      </c>
      <c r="H34" s="337">
        <v>286589</v>
      </c>
      <c r="I34" s="337">
        <v>79897</v>
      </c>
      <c r="J34" s="337">
        <v>383838</v>
      </c>
      <c r="K34" s="337">
        <v>462211</v>
      </c>
      <c r="L34" s="337">
        <v>192886</v>
      </c>
      <c r="M34" s="337">
        <v>314378</v>
      </c>
      <c r="N34" s="337">
        <v>69460</v>
      </c>
      <c r="O34" s="337">
        <v>301131</v>
      </c>
      <c r="P34" s="337">
        <v>377118</v>
      </c>
      <c r="Q34" s="337">
        <v>171214</v>
      </c>
      <c r="R34" s="337">
        <v>251743</v>
      </c>
      <c r="S34" s="337">
        <v>49388</v>
      </c>
      <c r="T34" s="337">
        <v>291371</v>
      </c>
      <c r="U34" s="337">
        <v>359913</v>
      </c>
      <c r="V34" s="337">
        <v>182744</v>
      </c>
      <c r="W34" s="337">
        <v>250095</v>
      </c>
      <c r="X34" s="337">
        <v>41276</v>
      </c>
      <c r="Y34" s="337">
        <v>385134</v>
      </c>
      <c r="Z34" s="337">
        <v>421117</v>
      </c>
      <c r="AA34" s="337">
        <v>241685</v>
      </c>
      <c r="AB34" s="337">
        <v>298808</v>
      </c>
      <c r="AC34" s="337">
        <v>86326</v>
      </c>
    </row>
    <row r="35" spans="2:29" s="16" customFormat="1" ht="21" customHeight="1">
      <c r="B35" s="339" t="s">
        <v>594</v>
      </c>
      <c r="C35" s="340">
        <v>2002</v>
      </c>
      <c r="E35" s="341">
        <v>311692</v>
      </c>
      <c r="F35" s="342">
        <v>373558</v>
      </c>
      <c r="G35" s="342">
        <v>181995</v>
      </c>
      <c r="H35" s="342">
        <v>271136</v>
      </c>
      <c r="I35" s="342">
        <v>40556</v>
      </c>
      <c r="J35" s="342">
        <v>362120</v>
      </c>
      <c r="K35" s="342">
        <v>423025</v>
      </c>
      <c r="L35" s="342">
        <v>237669</v>
      </c>
      <c r="M35" s="342">
        <v>305090</v>
      </c>
      <c r="N35" s="342">
        <v>57030</v>
      </c>
      <c r="O35" s="342">
        <v>346918</v>
      </c>
      <c r="P35" s="342">
        <v>413577</v>
      </c>
      <c r="Q35" s="342">
        <v>204124</v>
      </c>
      <c r="R35" s="342">
        <v>274456</v>
      </c>
      <c r="S35" s="342">
        <v>72462</v>
      </c>
      <c r="T35" s="342">
        <v>329982</v>
      </c>
      <c r="U35" s="342">
        <v>376696</v>
      </c>
      <c r="V35" s="342">
        <v>200783</v>
      </c>
      <c r="W35" s="342">
        <v>286451</v>
      </c>
      <c r="X35" s="342">
        <v>43531</v>
      </c>
      <c r="Y35" s="342">
        <v>322342</v>
      </c>
      <c r="Z35" s="342">
        <v>349953</v>
      </c>
      <c r="AA35" s="342">
        <v>183485</v>
      </c>
      <c r="AB35" s="342">
        <v>272538</v>
      </c>
      <c r="AC35" s="342">
        <v>49804</v>
      </c>
    </row>
    <row r="36" ht="9" customHeight="1" thickBot="1">
      <c r="E36" s="113"/>
    </row>
    <row r="37" spans="1:29" ht="16.5" customHeight="1">
      <c r="A37" s="32" t="s">
        <v>550</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row>
    <row r="38" ht="17.25">
      <c r="H38" s="3" t="s">
        <v>596</v>
      </c>
    </row>
    <row r="39" ht="17.25">
      <c r="H39" s="3"/>
    </row>
    <row r="40" spans="1:3" ht="13.5">
      <c r="A40" s="152"/>
      <c r="B40" s="346"/>
      <c r="C40" s="346"/>
    </row>
    <row r="41" spans="1:29" ht="14.25" thickBot="1">
      <c r="A41" s="152"/>
      <c r="AC41" s="152"/>
    </row>
    <row r="42" spans="1:29" ht="26.25" customHeight="1" thickTop="1">
      <c r="A42" s="36" t="s">
        <v>6</v>
      </c>
      <c r="B42" s="36"/>
      <c r="C42" s="36"/>
      <c r="D42" s="36"/>
      <c r="E42" s="49" t="s">
        <v>301</v>
      </c>
      <c r="F42" s="79"/>
      <c r="G42" s="79"/>
      <c r="H42" s="79"/>
      <c r="I42" s="104"/>
      <c r="J42" s="49" t="s">
        <v>597</v>
      </c>
      <c r="K42" s="79"/>
      <c r="L42" s="79"/>
      <c r="M42" s="79"/>
      <c r="N42" s="104"/>
      <c r="O42" s="49" t="s">
        <v>598</v>
      </c>
      <c r="P42" s="79"/>
      <c r="Q42" s="79"/>
      <c r="R42" s="79"/>
      <c r="S42" s="104"/>
      <c r="T42" s="49" t="s">
        <v>430</v>
      </c>
      <c r="U42" s="79"/>
      <c r="V42" s="79"/>
      <c r="W42" s="79"/>
      <c r="X42" s="104"/>
      <c r="Y42" s="49" t="s">
        <v>599</v>
      </c>
      <c r="Z42" s="79"/>
      <c r="AA42" s="79"/>
      <c r="AB42" s="79"/>
      <c r="AC42" s="79"/>
    </row>
    <row r="43" spans="1:29" ht="20.25" customHeight="1">
      <c r="A43" s="37"/>
      <c r="B43" s="37"/>
      <c r="C43" s="37"/>
      <c r="D43" s="37"/>
      <c r="E43" s="48" t="s">
        <v>581</v>
      </c>
      <c r="F43" s="328"/>
      <c r="G43" s="329"/>
      <c r="H43" s="330" t="s">
        <v>582</v>
      </c>
      <c r="I43" s="330" t="s">
        <v>583</v>
      </c>
      <c r="J43" s="48" t="s">
        <v>581</v>
      </c>
      <c r="K43" s="328"/>
      <c r="L43" s="329"/>
      <c r="M43" s="330" t="s">
        <v>584</v>
      </c>
      <c r="N43" s="330" t="s">
        <v>585</v>
      </c>
      <c r="O43" s="48" t="s">
        <v>581</v>
      </c>
      <c r="P43" s="328"/>
      <c r="Q43" s="329"/>
      <c r="R43" s="330" t="s">
        <v>582</v>
      </c>
      <c r="S43" s="330" t="s">
        <v>585</v>
      </c>
      <c r="T43" s="48" t="s">
        <v>581</v>
      </c>
      <c r="U43" s="328"/>
      <c r="V43" s="329"/>
      <c r="W43" s="330" t="s">
        <v>582</v>
      </c>
      <c r="X43" s="330" t="s">
        <v>585</v>
      </c>
      <c r="Y43" s="48" t="s">
        <v>581</v>
      </c>
      <c r="Z43" s="328"/>
      <c r="AA43" s="329"/>
      <c r="AB43" s="330" t="s">
        <v>582</v>
      </c>
      <c r="AC43" s="331" t="s">
        <v>585</v>
      </c>
    </row>
    <row r="44" spans="1:29" ht="28.5" customHeight="1">
      <c r="A44" s="38"/>
      <c r="B44" s="38"/>
      <c r="C44" s="38"/>
      <c r="D44" s="38"/>
      <c r="E44" s="88" t="s">
        <v>136</v>
      </c>
      <c r="F44" s="9" t="s">
        <v>37</v>
      </c>
      <c r="G44" s="88" t="s">
        <v>39</v>
      </c>
      <c r="H44" s="332"/>
      <c r="I44" s="332"/>
      <c r="J44" s="88" t="s">
        <v>136</v>
      </c>
      <c r="K44" s="9" t="s">
        <v>37</v>
      </c>
      <c r="L44" s="88" t="s">
        <v>39</v>
      </c>
      <c r="M44" s="332"/>
      <c r="N44" s="332"/>
      <c r="O44" s="88" t="s">
        <v>136</v>
      </c>
      <c r="P44" s="333" t="s">
        <v>37</v>
      </c>
      <c r="Q44" s="88" t="s">
        <v>39</v>
      </c>
      <c r="R44" s="332"/>
      <c r="S44" s="332"/>
      <c r="T44" s="88" t="s">
        <v>136</v>
      </c>
      <c r="U44" s="9" t="s">
        <v>37</v>
      </c>
      <c r="V44" s="88" t="s">
        <v>39</v>
      </c>
      <c r="W44" s="332"/>
      <c r="X44" s="332"/>
      <c r="Y44" s="88" t="s">
        <v>136</v>
      </c>
      <c r="Z44" s="9" t="s">
        <v>37</v>
      </c>
      <c r="AA44" s="88" t="s">
        <v>39</v>
      </c>
      <c r="AB44" s="332"/>
      <c r="AC44" s="332"/>
    </row>
    <row r="45" ht="7.5" customHeight="1">
      <c r="E45" s="15"/>
    </row>
    <row r="46" spans="2:29" ht="21" customHeight="1">
      <c r="B46" s="334" t="s">
        <v>592</v>
      </c>
      <c r="C46" s="335" t="s">
        <v>593</v>
      </c>
      <c r="E46" s="336">
        <v>295972</v>
      </c>
      <c r="F46" s="337">
        <v>348102</v>
      </c>
      <c r="G46" s="337">
        <v>190167</v>
      </c>
      <c r="H46" s="337">
        <v>267687</v>
      </c>
      <c r="I46" s="337">
        <v>28285</v>
      </c>
      <c r="J46" s="337">
        <v>382106</v>
      </c>
      <c r="K46" s="337">
        <v>439211</v>
      </c>
      <c r="L46" s="337">
        <v>199305</v>
      </c>
      <c r="M46" s="337">
        <v>298815</v>
      </c>
      <c r="N46" s="337">
        <v>83291</v>
      </c>
      <c r="O46" s="337">
        <v>364495</v>
      </c>
      <c r="P46" s="337">
        <v>477381</v>
      </c>
      <c r="Q46" s="337">
        <v>199908</v>
      </c>
      <c r="R46" s="337">
        <v>277564</v>
      </c>
      <c r="S46" s="337">
        <v>86931</v>
      </c>
      <c r="T46" s="337">
        <v>434607</v>
      </c>
      <c r="U46" s="337">
        <v>489573</v>
      </c>
      <c r="V46" s="337">
        <v>207204</v>
      </c>
      <c r="W46" s="337">
        <v>321018</v>
      </c>
      <c r="X46" s="337">
        <v>113589</v>
      </c>
      <c r="Y46" s="337">
        <v>354959</v>
      </c>
      <c r="Z46" s="337">
        <v>458114</v>
      </c>
      <c r="AA46" s="337">
        <v>213794</v>
      </c>
      <c r="AB46" s="337">
        <v>260260</v>
      </c>
      <c r="AC46" s="337">
        <v>94699</v>
      </c>
    </row>
    <row r="47" spans="2:29" ht="21" customHeight="1">
      <c r="B47" s="338" t="s">
        <v>546</v>
      </c>
      <c r="C47" s="335">
        <v>1999</v>
      </c>
      <c r="E47" s="336">
        <v>298667</v>
      </c>
      <c r="F47" s="337">
        <v>348294</v>
      </c>
      <c r="G47" s="337">
        <v>189138</v>
      </c>
      <c r="H47" s="337">
        <v>258683</v>
      </c>
      <c r="I47" s="337">
        <v>39984</v>
      </c>
      <c r="J47" s="337">
        <v>390509</v>
      </c>
      <c r="K47" s="337">
        <v>437336</v>
      </c>
      <c r="L47" s="337">
        <v>212285</v>
      </c>
      <c r="M47" s="337">
        <v>309813</v>
      </c>
      <c r="N47" s="337">
        <v>80696</v>
      </c>
      <c r="O47" s="337">
        <v>410237</v>
      </c>
      <c r="P47" s="337">
        <v>498040</v>
      </c>
      <c r="Q47" s="337">
        <v>237169</v>
      </c>
      <c r="R47" s="337">
        <v>312267</v>
      </c>
      <c r="S47" s="337">
        <v>97970</v>
      </c>
      <c r="T47" s="337">
        <v>463842</v>
      </c>
      <c r="U47" s="337">
        <v>503659</v>
      </c>
      <c r="V47" s="337">
        <v>233666</v>
      </c>
      <c r="W47" s="337">
        <v>348604</v>
      </c>
      <c r="X47" s="337">
        <v>115238</v>
      </c>
      <c r="Y47" s="337">
        <v>339041</v>
      </c>
      <c r="Z47" s="337">
        <v>441030</v>
      </c>
      <c r="AA47" s="337">
        <v>218223</v>
      </c>
      <c r="AB47" s="337">
        <v>258404</v>
      </c>
      <c r="AC47" s="337">
        <v>80637</v>
      </c>
    </row>
    <row r="48" spans="2:29" ht="21" customHeight="1">
      <c r="B48" s="338" t="s">
        <v>547</v>
      </c>
      <c r="C48" s="335">
        <v>2000</v>
      </c>
      <c r="E48" s="336">
        <v>320262</v>
      </c>
      <c r="F48" s="337">
        <v>372051</v>
      </c>
      <c r="G48" s="337">
        <v>200651</v>
      </c>
      <c r="H48" s="337">
        <v>268192</v>
      </c>
      <c r="I48" s="337">
        <v>52070</v>
      </c>
      <c r="J48" s="337">
        <v>398325</v>
      </c>
      <c r="K48" s="337">
        <v>446866</v>
      </c>
      <c r="L48" s="337">
        <v>211122</v>
      </c>
      <c r="M48" s="337">
        <v>317794</v>
      </c>
      <c r="N48" s="337">
        <v>80531</v>
      </c>
      <c r="O48" s="337">
        <v>411968</v>
      </c>
      <c r="P48" s="337">
        <v>517127</v>
      </c>
      <c r="Q48" s="337">
        <v>225587</v>
      </c>
      <c r="R48" s="337">
        <v>314404</v>
      </c>
      <c r="S48" s="337">
        <v>97564</v>
      </c>
      <c r="T48" s="337">
        <v>455903</v>
      </c>
      <c r="U48" s="337">
        <v>491417</v>
      </c>
      <c r="V48" s="337">
        <v>230373</v>
      </c>
      <c r="W48" s="337">
        <v>351672</v>
      </c>
      <c r="X48" s="337">
        <v>104231</v>
      </c>
      <c r="Y48" s="337">
        <v>338524</v>
      </c>
      <c r="Z48" s="337">
        <v>444118</v>
      </c>
      <c r="AA48" s="337">
        <v>211478</v>
      </c>
      <c r="AB48" s="337">
        <v>256576</v>
      </c>
      <c r="AC48" s="337">
        <v>81948</v>
      </c>
    </row>
    <row r="49" spans="2:29" ht="21" customHeight="1">
      <c r="B49" s="338" t="s">
        <v>548</v>
      </c>
      <c r="C49" s="335">
        <v>2001</v>
      </c>
      <c r="E49" s="336">
        <v>290781</v>
      </c>
      <c r="F49" s="337">
        <v>340710</v>
      </c>
      <c r="G49" s="337">
        <v>189230</v>
      </c>
      <c r="H49" s="337">
        <v>245913</v>
      </c>
      <c r="I49" s="337">
        <v>44868</v>
      </c>
      <c r="J49" s="337">
        <v>403217</v>
      </c>
      <c r="K49" s="337">
        <v>446838</v>
      </c>
      <c r="L49" s="337">
        <v>220802</v>
      </c>
      <c r="M49" s="337">
        <v>319801</v>
      </c>
      <c r="N49" s="337">
        <v>83416</v>
      </c>
      <c r="O49" s="337">
        <v>388283</v>
      </c>
      <c r="P49" s="337">
        <v>475425</v>
      </c>
      <c r="Q49" s="337">
        <v>216200</v>
      </c>
      <c r="R49" s="337">
        <v>307298</v>
      </c>
      <c r="S49" s="337">
        <v>80985</v>
      </c>
      <c r="T49" s="337">
        <v>437842</v>
      </c>
      <c r="U49" s="337">
        <v>474166</v>
      </c>
      <c r="V49" s="337">
        <v>230766</v>
      </c>
      <c r="W49" s="337">
        <v>342298</v>
      </c>
      <c r="X49" s="337">
        <v>95544</v>
      </c>
      <c r="Y49" s="337">
        <v>325356</v>
      </c>
      <c r="Z49" s="337">
        <v>428610</v>
      </c>
      <c r="AA49" s="337">
        <v>198526</v>
      </c>
      <c r="AB49" s="337">
        <v>253653</v>
      </c>
      <c r="AC49" s="337">
        <v>71703</v>
      </c>
    </row>
    <row r="50" spans="2:29" s="16" customFormat="1" ht="21" customHeight="1">
      <c r="B50" s="339" t="s">
        <v>594</v>
      </c>
      <c r="C50" s="340">
        <v>2002</v>
      </c>
      <c r="E50" s="341">
        <v>305433</v>
      </c>
      <c r="F50" s="342">
        <v>365581</v>
      </c>
      <c r="G50" s="342">
        <v>166357</v>
      </c>
      <c r="H50" s="342">
        <v>248636</v>
      </c>
      <c r="I50" s="342">
        <v>56797</v>
      </c>
      <c r="J50" s="342">
        <v>373314</v>
      </c>
      <c r="K50" s="342">
        <v>428817</v>
      </c>
      <c r="L50" s="342">
        <v>195623</v>
      </c>
      <c r="M50" s="342">
        <v>301141</v>
      </c>
      <c r="N50" s="342">
        <v>72173</v>
      </c>
      <c r="O50" s="342">
        <v>413291</v>
      </c>
      <c r="P50" s="342">
        <v>492985</v>
      </c>
      <c r="Q50" s="342">
        <v>234288</v>
      </c>
      <c r="R50" s="342">
        <v>308810</v>
      </c>
      <c r="S50" s="342">
        <v>104481</v>
      </c>
      <c r="T50" s="342">
        <v>451137</v>
      </c>
      <c r="U50" s="342">
        <v>484749</v>
      </c>
      <c r="V50" s="342">
        <v>234408</v>
      </c>
      <c r="W50" s="342">
        <v>346273</v>
      </c>
      <c r="X50" s="342">
        <v>104864</v>
      </c>
      <c r="Y50" s="342">
        <v>293474</v>
      </c>
      <c r="Z50" s="342">
        <v>380012</v>
      </c>
      <c r="AA50" s="342">
        <v>183453</v>
      </c>
      <c r="AB50" s="342">
        <v>239638</v>
      </c>
      <c r="AC50" s="342">
        <v>53836</v>
      </c>
    </row>
    <row r="51" ht="8.25" customHeight="1" thickBot="1">
      <c r="E51" s="31"/>
    </row>
    <row r="52" spans="1:29" ht="72" customHeight="1" thickBot="1">
      <c r="A52" s="33"/>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row>
    <row r="53" spans="1:29" ht="26.25" customHeight="1" thickTop="1">
      <c r="A53" s="36" t="s">
        <v>6</v>
      </c>
      <c r="B53" s="36"/>
      <c r="C53" s="36"/>
      <c r="D53" s="36"/>
      <c r="E53" s="343" t="s">
        <v>85</v>
      </c>
      <c r="F53" s="344"/>
      <c r="G53" s="344"/>
      <c r="H53" s="344"/>
      <c r="I53" s="345"/>
      <c r="J53" s="49" t="s">
        <v>86</v>
      </c>
      <c r="K53" s="79"/>
      <c r="L53" s="79"/>
      <c r="M53" s="79"/>
      <c r="N53" s="104"/>
      <c r="O53" s="49" t="s">
        <v>362</v>
      </c>
      <c r="P53" s="79"/>
      <c r="Q53" s="79"/>
      <c r="R53" s="79"/>
      <c r="S53" s="104"/>
      <c r="T53" s="49" t="s">
        <v>88</v>
      </c>
      <c r="U53" s="79"/>
      <c r="V53" s="79"/>
      <c r="W53" s="79"/>
      <c r="X53" s="104"/>
      <c r="Y53" s="49" t="s">
        <v>54</v>
      </c>
      <c r="Z53" s="79"/>
      <c r="AA53" s="79"/>
      <c r="AB53" s="79"/>
      <c r="AC53" s="79"/>
    </row>
    <row r="54" spans="1:29" ht="20.25" customHeight="1">
      <c r="A54" s="37"/>
      <c r="B54" s="37"/>
      <c r="C54" s="37"/>
      <c r="D54" s="37"/>
      <c r="E54" s="48" t="s">
        <v>581</v>
      </c>
      <c r="F54" s="328"/>
      <c r="G54" s="329"/>
      <c r="H54" s="330" t="s">
        <v>582</v>
      </c>
      <c r="I54" s="330" t="s">
        <v>583</v>
      </c>
      <c r="J54" s="48" t="s">
        <v>581</v>
      </c>
      <c r="K54" s="328"/>
      <c r="L54" s="329"/>
      <c r="M54" s="330" t="s">
        <v>584</v>
      </c>
      <c r="N54" s="330" t="s">
        <v>585</v>
      </c>
      <c r="O54" s="48" t="s">
        <v>581</v>
      </c>
      <c r="P54" s="328"/>
      <c r="Q54" s="329"/>
      <c r="R54" s="330" t="s">
        <v>582</v>
      </c>
      <c r="S54" s="330" t="s">
        <v>585</v>
      </c>
      <c r="T54" s="48" t="s">
        <v>581</v>
      </c>
      <c r="U54" s="328"/>
      <c r="V54" s="329"/>
      <c r="W54" s="330" t="s">
        <v>582</v>
      </c>
      <c r="X54" s="330" t="s">
        <v>585</v>
      </c>
      <c r="Y54" s="48" t="s">
        <v>581</v>
      </c>
      <c r="Z54" s="328"/>
      <c r="AA54" s="329"/>
      <c r="AB54" s="330" t="s">
        <v>582</v>
      </c>
      <c r="AC54" s="331" t="s">
        <v>585</v>
      </c>
    </row>
    <row r="55" spans="1:29" ht="29.25" customHeight="1">
      <c r="A55" s="38"/>
      <c r="B55" s="38"/>
      <c r="C55" s="38"/>
      <c r="D55" s="38"/>
      <c r="E55" s="88" t="s">
        <v>136</v>
      </c>
      <c r="F55" s="9" t="s">
        <v>37</v>
      </c>
      <c r="G55" s="88" t="s">
        <v>39</v>
      </c>
      <c r="H55" s="332"/>
      <c r="I55" s="332"/>
      <c r="J55" s="88" t="s">
        <v>136</v>
      </c>
      <c r="K55" s="9" t="s">
        <v>37</v>
      </c>
      <c r="L55" s="88" t="s">
        <v>39</v>
      </c>
      <c r="M55" s="332"/>
      <c r="N55" s="332"/>
      <c r="O55" s="88" t="s">
        <v>136</v>
      </c>
      <c r="P55" s="333" t="s">
        <v>37</v>
      </c>
      <c r="Q55" s="88" t="s">
        <v>39</v>
      </c>
      <c r="R55" s="332"/>
      <c r="S55" s="332"/>
      <c r="T55" s="88" t="s">
        <v>136</v>
      </c>
      <c r="U55" s="9" t="s">
        <v>37</v>
      </c>
      <c r="V55" s="88" t="s">
        <v>39</v>
      </c>
      <c r="W55" s="332"/>
      <c r="X55" s="332"/>
      <c r="Y55" s="88" t="s">
        <v>136</v>
      </c>
      <c r="Z55" s="9" t="s">
        <v>37</v>
      </c>
      <c r="AA55" s="88" t="s">
        <v>39</v>
      </c>
      <c r="AB55" s="332"/>
      <c r="AC55" s="332"/>
    </row>
    <row r="56" ht="7.5" customHeight="1">
      <c r="E56" s="15"/>
    </row>
    <row r="57" spans="2:29" ht="21" customHeight="1">
      <c r="B57" s="334" t="s">
        <v>592</v>
      </c>
      <c r="C57" s="335" t="s">
        <v>593</v>
      </c>
      <c r="E57" s="336">
        <v>562175</v>
      </c>
      <c r="F57" s="337">
        <v>595920</v>
      </c>
      <c r="G57" s="337">
        <v>349917</v>
      </c>
      <c r="H57" s="337">
        <v>393369</v>
      </c>
      <c r="I57" s="337">
        <v>168806</v>
      </c>
      <c r="J57" s="337">
        <v>367384</v>
      </c>
      <c r="K57" s="337">
        <v>396000</v>
      </c>
      <c r="L57" s="337">
        <v>219566</v>
      </c>
      <c r="M57" s="337">
        <v>298027</v>
      </c>
      <c r="N57" s="337">
        <v>69357</v>
      </c>
      <c r="O57" s="337">
        <v>256355</v>
      </c>
      <c r="P57" s="337">
        <v>404692</v>
      </c>
      <c r="Q57" s="337">
        <v>140372</v>
      </c>
      <c r="R57" s="337">
        <v>212661</v>
      </c>
      <c r="S57" s="337">
        <v>43694</v>
      </c>
      <c r="T57" s="337">
        <v>458303</v>
      </c>
      <c r="U57" s="337">
        <v>689082</v>
      </c>
      <c r="V57" s="337">
        <v>251144</v>
      </c>
      <c r="W57" s="337">
        <v>299503</v>
      </c>
      <c r="X57" s="337">
        <v>158800</v>
      </c>
      <c r="Y57" s="337">
        <v>441879</v>
      </c>
      <c r="Z57" s="337">
        <v>574591</v>
      </c>
      <c r="AA57" s="337">
        <v>326578</v>
      </c>
      <c r="AB57" s="337">
        <v>326977</v>
      </c>
      <c r="AC57" s="337">
        <v>114902</v>
      </c>
    </row>
    <row r="58" spans="2:29" ht="21" customHeight="1">
      <c r="B58" s="338" t="s">
        <v>546</v>
      </c>
      <c r="C58" s="335">
        <v>1999</v>
      </c>
      <c r="E58" s="336">
        <v>567793</v>
      </c>
      <c r="F58" s="337">
        <v>601411</v>
      </c>
      <c r="G58" s="337">
        <v>377874</v>
      </c>
      <c r="H58" s="337">
        <v>406831</v>
      </c>
      <c r="I58" s="337">
        <v>160962</v>
      </c>
      <c r="J58" s="337">
        <v>364761</v>
      </c>
      <c r="K58" s="337">
        <v>394728</v>
      </c>
      <c r="L58" s="337">
        <v>184789</v>
      </c>
      <c r="M58" s="337">
        <v>301326</v>
      </c>
      <c r="N58" s="337">
        <v>63435</v>
      </c>
      <c r="O58" s="337">
        <v>273806</v>
      </c>
      <c r="P58" s="337">
        <v>396457</v>
      </c>
      <c r="Q58" s="337">
        <v>152560</v>
      </c>
      <c r="R58" s="337">
        <v>227648</v>
      </c>
      <c r="S58" s="337">
        <v>46158</v>
      </c>
      <c r="T58" s="337">
        <v>425232</v>
      </c>
      <c r="U58" s="337">
        <v>635591</v>
      </c>
      <c r="V58" s="337">
        <v>272387</v>
      </c>
      <c r="W58" s="337">
        <v>303112</v>
      </c>
      <c r="X58" s="337">
        <v>122120</v>
      </c>
      <c r="Y58" s="337">
        <v>379614</v>
      </c>
      <c r="Z58" s="337">
        <v>468850</v>
      </c>
      <c r="AA58" s="337">
        <v>300918</v>
      </c>
      <c r="AB58" s="337">
        <v>290262</v>
      </c>
      <c r="AC58" s="337">
        <v>89352</v>
      </c>
    </row>
    <row r="59" spans="2:29" ht="21" customHeight="1">
      <c r="B59" s="338" t="s">
        <v>547</v>
      </c>
      <c r="C59" s="335">
        <v>2000</v>
      </c>
      <c r="E59" s="336">
        <v>573588</v>
      </c>
      <c r="F59" s="337">
        <v>606189</v>
      </c>
      <c r="G59" s="337">
        <v>391076</v>
      </c>
      <c r="H59" s="337">
        <v>413850</v>
      </c>
      <c r="I59" s="337">
        <v>159738</v>
      </c>
      <c r="J59" s="337">
        <v>354877</v>
      </c>
      <c r="K59" s="337">
        <v>387320</v>
      </c>
      <c r="L59" s="337">
        <v>178157</v>
      </c>
      <c r="M59" s="337">
        <v>295595</v>
      </c>
      <c r="N59" s="337">
        <v>59282</v>
      </c>
      <c r="O59" s="337">
        <v>262598</v>
      </c>
      <c r="P59" s="337">
        <v>378488</v>
      </c>
      <c r="Q59" s="337">
        <v>142502</v>
      </c>
      <c r="R59" s="337">
        <v>216717</v>
      </c>
      <c r="S59" s="337">
        <v>45881</v>
      </c>
      <c r="T59" s="337">
        <v>427502</v>
      </c>
      <c r="U59" s="337">
        <v>645359</v>
      </c>
      <c r="V59" s="337">
        <v>289958</v>
      </c>
      <c r="W59" s="337">
        <v>308707</v>
      </c>
      <c r="X59" s="337">
        <v>118795</v>
      </c>
      <c r="Y59" s="337">
        <v>373216</v>
      </c>
      <c r="Z59" s="337">
        <v>466921</v>
      </c>
      <c r="AA59" s="337">
        <v>294272</v>
      </c>
      <c r="AB59" s="337">
        <v>291788</v>
      </c>
      <c r="AC59" s="337">
        <v>81428</v>
      </c>
    </row>
    <row r="60" spans="2:29" ht="21" customHeight="1">
      <c r="B60" s="338" t="s">
        <v>548</v>
      </c>
      <c r="C60" s="335">
        <v>2001</v>
      </c>
      <c r="E60" s="336">
        <v>574901</v>
      </c>
      <c r="F60" s="337">
        <v>607524</v>
      </c>
      <c r="G60" s="337">
        <v>393188</v>
      </c>
      <c r="H60" s="337">
        <v>415789</v>
      </c>
      <c r="I60" s="337">
        <v>159112</v>
      </c>
      <c r="J60" s="337">
        <v>347574</v>
      </c>
      <c r="K60" s="337">
        <v>380917</v>
      </c>
      <c r="L60" s="337">
        <v>168517</v>
      </c>
      <c r="M60" s="337">
        <v>288208</v>
      </c>
      <c r="N60" s="337">
        <v>59366</v>
      </c>
      <c r="O60" s="337">
        <v>266369</v>
      </c>
      <c r="P60" s="337">
        <v>382368</v>
      </c>
      <c r="Q60" s="337">
        <v>142757</v>
      </c>
      <c r="R60" s="337">
        <v>226259</v>
      </c>
      <c r="S60" s="337">
        <v>40110</v>
      </c>
      <c r="T60" s="337">
        <v>431361</v>
      </c>
      <c r="U60" s="337">
        <v>645173</v>
      </c>
      <c r="V60" s="337">
        <v>281251</v>
      </c>
      <c r="W60" s="337">
        <v>314312</v>
      </c>
      <c r="X60" s="337">
        <v>117049</v>
      </c>
      <c r="Y60" s="337">
        <v>377074</v>
      </c>
      <c r="Z60" s="337">
        <v>461658</v>
      </c>
      <c r="AA60" s="337">
        <v>303873</v>
      </c>
      <c r="AB60" s="337">
        <v>292513</v>
      </c>
      <c r="AC60" s="337">
        <v>84561</v>
      </c>
    </row>
    <row r="61" spans="2:29" s="16" customFormat="1" ht="21" customHeight="1">
      <c r="B61" s="339" t="s">
        <v>594</v>
      </c>
      <c r="C61" s="340">
        <v>2002</v>
      </c>
      <c r="E61" s="341">
        <v>595275</v>
      </c>
      <c r="F61" s="342">
        <v>621662</v>
      </c>
      <c r="G61" s="342">
        <v>386076</v>
      </c>
      <c r="H61" s="342">
        <v>428487</v>
      </c>
      <c r="I61" s="342">
        <v>166788</v>
      </c>
      <c r="J61" s="342">
        <v>352194</v>
      </c>
      <c r="K61" s="342">
        <v>374630</v>
      </c>
      <c r="L61" s="342">
        <v>176196</v>
      </c>
      <c r="M61" s="342">
        <v>287814</v>
      </c>
      <c r="N61" s="342">
        <v>64380</v>
      </c>
      <c r="O61" s="342">
        <v>212212</v>
      </c>
      <c r="P61" s="342">
        <v>358556</v>
      </c>
      <c r="Q61" s="342">
        <v>131072</v>
      </c>
      <c r="R61" s="342">
        <v>181536</v>
      </c>
      <c r="S61" s="342">
        <v>30676</v>
      </c>
      <c r="T61" s="342">
        <v>383347</v>
      </c>
      <c r="U61" s="342">
        <v>630313</v>
      </c>
      <c r="V61" s="342">
        <v>240174</v>
      </c>
      <c r="W61" s="342">
        <v>294835</v>
      </c>
      <c r="X61" s="342">
        <v>88512</v>
      </c>
      <c r="Y61" s="342">
        <v>373833</v>
      </c>
      <c r="Z61" s="342">
        <v>470972</v>
      </c>
      <c r="AA61" s="342">
        <v>294446</v>
      </c>
      <c r="AB61" s="342">
        <v>297786</v>
      </c>
      <c r="AC61" s="342">
        <v>76047</v>
      </c>
    </row>
    <row r="62" ht="8.25" customHeight="1" thickBot="1">
      <c r="E62" s="113"/>
    </row>
    <row r="63" spans="1:29" ht="36.75" customHeight="1">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row>
    <row r="65" ht="14.25" thickBot="1">
      <c r="A65" s="152"/>
    </row>
    <row r="66" spans="1:29" ht="26.25" customHeight="1" thickTop="1">
      <c r="A66" s="36" t="s">
        <v>6</v>
      </c>
      <c r="B66" s="36"/>
      <c r="C66" s="36"/>
      <c r="D66" s="36"/>
      <c r="E66" s="49" t="s">
        <v>537</v>
      </c>
      <c r="F66" s="79"/>
      <c r="G66" s="79"/>
      <c r="H66" s="79"/>
      <c r="I66" s="104"/>
      <c r="J66" s="49" t="s">
        <v>538</v>
      </c>
      <c r="K66" s="79"/>
      <c r="L66" s="79"/>
      <c r="M66" s="79"/>
      <c r="N66" s="104"/>
      <c r="O66" s="79" t="s">
        <v>367</v>
      </c>
      <c r="P66" s="79"/>
      <c r="Q66" s="79"/>
      <c r="R66" s="79"/>
      <c r="S66" s="104"/>
      <c r="T66" s="49" t="s">
        <v>539</v>
      </c>
      <c r="U66" s="79"/>
      <c r="V66" s="79"/>
      <c r="W66" s="79"/>
      <c r="X66" s="79"/>
      <c r="Y66" s="49" t="s">
        <v>369</v>
      </c>
      <c r="Z66" s="79"/>
      <c r="AA66" s="79"/>
      <c r="AB66" s="79"/>
      <c r="AC66" s="79"/>
    </row>
    <row r="67" spans="1:29" ht="20.25" customHeight="1">
      <c r="A67" s="37"/>
      <c r="B67" s="37"/>
      <c r="C67" s="37"/>
      <c r="D67" s="37"/>
      <c r="E67" s="48" t="s">
        <v>581</v>
      </c>
      <c r="F67" s="328"/>
      <c r="G67" s="329"/>
      <c r="H67" s="330" t="s">
        <v>582</v>
      </c>
      <c r="I67" s="330" t="s">
        <v>583</v>
      </c>
      <c r="J67" s="48" t="s">
        <v>581</v>
      </c>
      <c r="K67" s="328"/>
      <c r="L67" s="329"/>
      <c r="M67" s="330" t="s">
        <v>584</v>
      </c>
      <c r="N67" s="330" t="s">
        <v>585</v>
      </c>
      <c r="O67" s="48" t="s">
        <v>581</v>
      </c>
      <c r="P67" s="328"/>
      <c r="Q67" s="329"/>
      <c r="R67" s="330" t="s">
        <v>582</v>
      </c>
      <c r="S67" s="330" t="s">
        <v>585</v>
      </c>
      <c r="T67" s="48" t="s">
        <v>581</v>
      </c>
      <c r="U67" s="328"/>
      <c r="V67" s="329"/>
      <c r="W67" s="330" t="s">
        <v>582</v>
      </c>
      <c r="X67" s="330" t="s">
        <v>585</v>
      </c>
      <c r="Y67" s="48" t="s">
        <v>581</v>
      </c>
      <c r="Z67" s="328"/>
      <c r="AA67" s="329"/>
      <c r="AB67" s="330" t="s">
        <v>582</v>
      </c>
      <c r="AC67" s="331" t="s">
        <v>585</v>
      </c>
    </row>
    <row r="68" spans="1:29" ht="29.25" customHeight="1">
      <c r="A68" s="38"/>
      <c r="B68" s="38"/>
      <c r="C68" s="38"/>
      <c r="D68" s="38"/>
      <c r="E68" s="88" t="s">
        <v>136</v>
      </c>
      <c r="F68" s="9" t="s">
        <v>37</v>
      </c>
      <c r="G68" s="88" t="s">
        <v>39</v>
      </c>
      <c r="H68" s="332"/>
      <c r="I68" s="332"/>
      <c r="J68" s="88" t="s">
        <v>136</v>
      </c>
      <c r="K68" s="9" t="s">
        <v>37</v>
      </c>
      <c r="L68" s="88" t="s">
        <v>39</v>
      </c>
      <c r="M68" s="332"/>
      <c r="N68" s="332"/>
      <c r="O68" s="88" t="s">
        <v>136</v>
      </c>
      <c r="P68" s="333" t="s">
        <v>37</v>
      </c>
      <c r="Q68" s="88" t="s">
        <v>39</v>
      </c>
      <c r="R68" s="332"/>
      <c r="S68" s="332"/>
      <c r="T68" s="88" t="s">
        <v>136</v>
      </c>
      <c r="U68" s="9" t="s">
        <v>37</v>
      </c>
      <c r="V68" s="88" t="s">
        <v>39</v>
      </c>
      <c r="W68" s="332"/>
      <c r="X68" s="332"/>
      <c r="Y68" s="88" t="s">
        <v>136</v>
      </c>
      <c r="Z68" s="9" t="s">
        <v>37</v>
      </c>
      <c r="AA68" s="88" t="s">
        <v>39</v>
      </c>
      <c r="AB68" s="332"/>
      <c r="AC68" s="332"/>
    </row>
    <row r="69" ht="7.5" customHeight="1">
      <c r="E69" s="15"/>
    </row>
    <row r="70" spans="2:29" ht="21" customHeight="1">
      <c r="B70" s="334" t="s">
        <v>592</v>
      </c>
      <c r="C70" s="335" t="s">
        <v>593</v>
      </c>
      <c r="E70" s="336">
        <v>208090</v>
      </c>
      <c r="F70" s="337">
        <v>273351</v>
      </c>
      <c r="G70" s="337">
        <v>157588</v>
      </c>
      <c r="H70" s="337">
        <v>193507</v>
      </c>
      <c r="I70" s="337">
        <v>14583</v>
      </c>
      <c r="J70" s="337">
        <v>259667</v>
      </c>
      <c r="K70" s="337">
        <v>379144</v>
      </c>
      <c r="L70" s="337">
        <v>213455</v>
      </c>
      <c r="M70" s="337">
        <v>214651</v>
      </c>
      <c r="N70" s="337">
        <v>45016</v>
      </c>
      <c r="O70" s="337">
        <v>441662</v>
      </c>
      <c r="P70" s="337">
        <v>660881</v>
      </c>
      <c r="Q70" s="337">
        <v>368891</v>
      </c>
      <c r="R70" s="337">
        <v>345054</v>
      </c>
      <c r="S70" s="337">
        <v>96608</v>
      </c>
      <c r="T70" s="337" t="s">
        <v>540</v>
      </c>
      <c r="U70" s="337" t="s">
        <v>540</v>
      </c>
      <c r="V70" s="337" t="s">
        <v>540</v>
      </c>
      <c r="W70" s="337" t="s">
        <v>540</v>
      </c>
      <c r="X70" s="337" t="s">
        <v>540</v>
      </c>
      <c r="Y70" s="337">
        <v>650458</v>
      </c>
      <c r="Z70" s="337">
        <v>767389</v>
      </c>
      <c r="AA70" s="337">
        <v>463759</v>
      </c>
      <c r="AB70" s="337">
        <v>438176</v>
      </c>
      <c r="AC70" s="337">
        <v>212282</v>
      </c>
    </row>
    <row r="71" spans="2:29" ht="21" customHeight="1">
      <c r="B71" s="338" t="s">
        <v>546</v>
      </c>
      <c r="C71" s="335">
        <v>1999</v>
      </c>
      <c r="E71" s="336">
        <v>284948</v>
      </c>
      <c r="F71" s="337">
        <v>341386</v>
      </c>
      <c r="G71" s="337">
        <v>222660</v>
      </c>
      <c r="H71" s="337">
        <v>239557</v>
      </c>
      <c r="I71" s="337">
        <v>45391</v>
      </c>
      <c r="J71" s="337">
        <v>232170</v>
      </c>
      <c r="K71" s="337">
        <v>334190</v>
      </c>
      <c r="L71" s="337">
        <v>178704</v>
      </c>
      <c r="M71" s="337">
        <v>195565</v>
      </c>
      <c r="N71" s="337">
        <v>36605</v>
      </c>
      <c r="O71" s="337">
        <v>343166</v>
      </c>
      <c r="P71" s="337">
        <v>510469</v>
      </c>
      <c r="Q71" s="337">
        <v>294494</v>
      </c>
      <c r="R71" s="337">
        <v>277008</v>
      </c>
      <c r="S71" s="337">
        <v>66158</v>
      </c>
      <c r="T71" s="337" t="s">
        <v>540</v>
      </c>
      <c r="U71" s="337" t="s">
        <v>540</v>
      </c>
      <c r="V71" s="337" t="s">
        <v>540</v>
      </c>
      <c r="W71" s="337" t="s">
        <v>540</v>
      </c>
      <c r="X71" s="337" t="s">
        <v>540</v>
      </c>
      <c r="Y71" s="337">
        <v>541455</v>
      </c>
      <c r="Z71" s="337">
        <v>601212</v>
      </c>
      <c r="AA71" s="337">
        <v>480671</v>
      </c>
      <c r="AB71" s="337">
        <v>382093</v>
      </c>
      <c r="AC71" s="337">
        <v>159362</v>
      </c>
    </row>
    <row r="72" spans="2:29" ht="21" customHeight="1">
      <c r="B72" s="338" t="s">
        <v>547</v>
      </c>
      <c r="C72" s="335">
        <v>2000</v>
      </c>
      <c r="E72" s="336">
        <v>243650</v>
      </c>
      <c r="F72" s="337">
        <v>325558</v>
      </c>
      <c r="G72" s="337">
        <v>184377</v>
      </c>
      <c r="H72" s="337">
        <v>206604</v>
      </c>
      <c r="I72" s="337">
        <v>37046</v>
      </c>
      <c r="J72" s="337">
        <v>235172</v>
      </c>
      <c r="K72" s="337">
        <v>354156</v>
      </c>
      <c r="L72" s="337">
        <v>179925</v>
      </c>
      <c r="M72" s="337">
        <v>202741</v>
      </c>
      <c r="N72" s="337">
        <v>32431</v>
      </c>
      <c r="O72" s="337">
        <v>335920</v>
      </c>
      <c r="P72" s="337">
        <v>507428</v>
      </c>
      <c r="Q72" s="337">
        <v>287725</v>
      </c>
      <c r="R72" s="337">
        <v>278754</v>
      </c>
      <c r="S72" s="337">
        <v>57166</v>
      </c>
      <c r="T72" s="337" t="s">
        <v>540</v>
      </c>
      <c r="U72" s="337" t="s">
        <v>540</v>
      </c>
      <c r="V72" s="337" t="s">
        <v>540</v>
      </c>
      <c r="W72" s="337" t="s">
        <v>540</v>
      </c>
      <c r="X72" s="337" t="s">
        <v>540</v>
      </c>
      <c r="Y72" s="337">
        <v>533611</v>
      </c>
      <c r="Z72" s="337">
        <v>588193</v>
      </c>
      <c r="AA72" s="337">
        <v>478301</v>
      </c>
      <c r="AB72" s="337">
        <v>389447</v>
      </c>
      <c r="AC72" s="337">
        <v>144164</v>
      </c>
    </row>
    <row r="73" spans="2:29" ht="21" customHeight="1">
      <c r="B73" s="338" t="s">
        <v>548</v>
      </c>
      <c r="C73" s="335">
        <v>2001</v>
      </c>
      <c r="E73" s="336">
        <v>253346</v>
      </c>
      <c r="F73" s="337">
        <v>327509</v>
      </c>
      <c r="G73" s="337">
        <v>181852</v>
      </c>
      <c r="H73" s="337">
        <v>215290</v>
      </c>
      <c r="I73" s="337">
        <v>38056</v>
      </c>
      <c r="J73" s="337">
        <v>228274</v>
      </c>
      <c r="K73" s="337">
        <v>350417</v>
      </c>
      <c r="L73" s="337">
        <v>170514</v>
      </c>
      <c r="M73" s="337">
        <v>196334</v>
      </c>
      <c r="N73" s="337">
        <v>31940</v>
      </c>
      <c r="O73" s="337">
        <v>350670</v>
      </c>
      <c r="P73" s="337">
        <v>509714</v>
      </c>
      <c r="Q73" s="337">
        <v>303987</v>
      </c>
      <c r="R73" s="337">
        <v>278523</v>
      </c>
      <c r="S73" s="337">
        <v>72147</v>
      </c>
      <c r="T73" s="337" t="s">
        <v>540</v>
      </c>
      <c r="U73" s="337" t="s">
        <v>540</v>
      </c>
      <c r="V73" s="337" t="s">
        <v>540</v>
      </c>
      <c r="W73" s="337" t="s">
        <v>540</v>
      </c>
      <c r="X73" s="337" t="s">
        <v>540</v>
      </c>
      <c r="Y73" s="337">
        <v>545573</v>
      </c>
      <c r="Z73" s="337">
        <v>602172</v>
      </c>
      <c r="AA73" s="337">
        <v>490939</v>
      </c>
      <c r="AB73" s="337">
        <v>401006</v>
      </c>
      <c r="AC73" s="337">
        <v>144567</v>
      </c>
    </row>
    <row r="74" spans="2:29" s="16" customFormat="1" ht="21" customHeight="1">
      <c r="B74" s="339" t="s">
        <v>594</v>
      </c>
      <c r="C74" s="340">
        <v>2002</v>
      </c>
      <c r="E74" s="341">
        <v>254820</v>
      </c>
      <c r="F74" s="342">
        <v>339183</v>
      </c>
      <c r="G74" s="342">
        <v>181121</v>
      </c>
      <c r="H74" s="342">
        <v>222073</v>
      </c>
      <c r="I74" s="342">
        <v>32747</v>
      </c>
      <c r="J74" s="342">
        <v>212602</v>
      </c>
      <c r="K74" s="342">
        <v>287575</v>
      </c>
      <c r="L74" s="342">
        <v>175288</v>
      </c>
      <c r="M74" s="342">
        <v>185138</v>
      </c>
      <c r="N74" s="342">
        <v>27464</v>
      </c>
      <c r="O74" s="342">
        <v>414433</v>
      </c>
      <c r="P74" s="342">
        <v>584704</v>
      </c>
      <c r="Q74" s="342">
        <v>358111</v>
      </c>
      <c r="R74" s="342">
        <v>345636</v>
      </c>
      <c r="S74" s="342">
        <v>68797</v>
      </c>
      <c r="T74" s="342">
        <v>267568</v>
      </c>
      <c r="U74" s="342">
        <v>371359</v>
      </c>
      <c r="V74" s="342">
        <v>214862</v>
      </c>
      <c r="W74" s="342">
        <v>213483</v>
      </c>
      <c r="X74" s="342">
        <v>54085</v>
      </c>
      <c r="Y74" s="342">
        <v>493038</v>
      </c>
      <c r="Z74" s="342">
        <v>578152</v>
      </c>
      <c r="AA74" s="342">
        <v>400791</v>
      </c>
      <c r="AB74" s="342">
        <v>363283</v>
      </c>
      <c r="AC74" s="342">
        <v>129755</v>
      </c>
    </row>
    <row r="75" spans="1:29" ht="8.25" customHeight="1" thickBot="1">
      <c r="A75" s="295"/>
      <c r="B75" s="295"/>
      <c r="C75" s="295"/>
      <c r="D75" s="295"/>
      <c r="E75" s="31"/>
      <c r="F75" s="295"/>
      <c r="G75" s="295"/>
      <c r="H75" s="295"/>
      <c r="I75" s="295"/>
      <c r="J75" s="295"/>
      <c r="K75" s="295"/>
      <c r="L75" s="295"/>
      <c r="M75" s="295"/>
      <c r="N75" s="295"/>
      <c r="O75" s="295"/>
      <c r="P75" s="295"/>
      <c r="Q75" s="295"/>
      <c r="R75" s="295"/>
      <c r="S75" s="295"/>
      <c r="T75" s="295"/>
      <c r="U75" s="295"/>
      <c r="V75" s="295"/>
      <c r="W75" s="295"/>
      <c r="X75" s="295"/>
      <c r="Y75" s="295"/>
      <c r="Z75" s="295"/>
      <c r="AA75" s="295"/>
      <c r="AB75" s="295"/>
      <c r="AC75" s="295"/>
    </row>
  </sheetData>
  <sheetProtection/>
  <mergeCells count="126">
    <mergeCell ref="T67:V67"/>
    <mergeCell ref="W67:W68"/>
    <mergeCell ref="X67:X68"/>
    <mergeCell ref="Y67:AA67"/>
    <mergeCell ref="AB67:AB68"/>
    <mergeCell ref="AC67:AC68"/>
    <mergeCell ref="Y66:AC66"/>
    <mergeCell ref="E67:G67"/>
    <mergeCell ref="H67:H68"/>
    <mergeCell ref="I67:I68"/>
    <mergeCell ref="J67:L67"/>
    <mergeCell ref="M67:M68"/>
    <mergeCell ref="N67:N68"/>
    <mergeCell ref="O67:Q67"/>
    <mergeCell ref="R67:R68"/>
    <mergeCell ref="S67:S68"/>
    <mergeCell ref="W54:W55"/>
    <mergeCell ref="X54:X55"/>
    <mergeCell ref="Y54:AA54"/>
    <mergeCell ref="AB54:AB55"/>
    <mergeCell ref="AC54:AC55"/>
    <mergeCell ref="A66:D68"/>
    <mergeCell ref="E66:I66"/>
    <mergeCell ref="J66:N66"/>
    <mergeCell ref="O66:S66"/>
    <mergeCell ref="T66:X66"/>
    <mergeCell ref="M54:M55"/>
    <mergeCell ref="N54:N55"/>
    <mergeCell ref="O54:Q54"/>
    <mergeCell ref="R54:R55"/>
    <mergeCell ref="S54:S55"/>
    <mergeCell ref="T54:V54"/>
    <mergeCell ref="A53:D55"/>
    <mergeCell ref="E53:I53"/>
    <mergeCell ref="J53:N53"/>
    <mergeCell ref="O53:S53"/>
    <mergeCell ref="T53:X53"/>
    <mergeCell ref="Y53:AC53"/>
    <mergeCell ref="E54:G54"/>
    <mergeCell ref="H54:H55"/>
    <mergeCell ref="I54:I55"/>
    <mergeCell ref="J54:L54"/>
    <mergeCell ref="T43:V43"/>
    <mergeCell ref="W43:W44"/>
    <mergeCell ref="X43:X44"/>
    <mergeCell ref="Y43:AA43"/>
    <mergeCell ref="AB43:AB44"/>
    <mergeCell ref="AC43:AC44"/>
    <mergeCell ref="Y42:AC42"/>
    <mergeCell ref="E43:G43"/>
    <mergeCell ref="H43:H44"/>
    <mergeCell ref="I43:I44"/>
    <mergeCell ref="J43:L43"/>
    <mergeCell ref="M43:M44"/>
    <mergeCell ref="N43:N44"/>
    <mergeCell ref="O43:Q43"/>
    <mergeCell ref="R43:R44"/>
    <mergeCell ref="S43:S44"/>
    <mergeCell ref="W28:W29"/>
    <mergeCell ref="X28:X29"/>
    <mergeCell ref="Y28:AA28"/>
    <mergeCell ref="AB28:AB29"/>
    <mergeCell ref="AC28:AC29"/>
    <mergeCell ref="A42:D44"/>
    <mergeCell ref="E42:I42"/>
    <mergeCell ref="J42:N42"/>
    <mergeCell ref="O42:S42"/>
    <mergeCell ref="T42:X42"/>
    <mergeCell ref="M28:M29"/>
    <mergeCell ref="N28:N29"/>
    <mergeCell ref="O28:Q28"/>
    <mergeCell ref="R28:R29"/>
    <mergeCell ref="S28:S29"/>
    <mergeCell ref="T28:V28"/>
    <mergeCell ref="A27:D29"/>
    <mergeCell ref="E27:I27"/>
    <mergeCell ref="J27:N27"/>
    <mergeCell ref="O27:S27"/>
    <mergeCell ref="T27:X27"/>
    <mergeCell ref="Y27:AC27"/>
    <mergeCell ref="E28:G28"/>
    <mergeCell ref="H28:H29"/>
    <mergeCell ref="I28:I29"/>
    <mergeCell ref="J28:L28"/>
    <mergeCell ref="T17:V17"/>
    <mergeCell ref="W17:W18"/>
    <mergeCell ref="X17:X18"/>
    <mergeCell ref="Y17:AA17"/>
    <mergeCell ref="AB17:AB18"/>
    <mergeCell ref="AC17:AC18"/>
    <mergeCell ref="Y16:AC16"/>
    <mergeCell ref="E17:G17"/>
    <mergeCell ref="H17:H18"/>
    <mergeCell ref="I17:I18"/>
    <mergeCell ref="J17:L17"/>
    <mergeCell ref="M17:M18"/>
    <mergeCell ref="N17:N18"/>
    <mergeCell ref="O17:Q17"/>
    <mergeCell ref="R17:R18"/>
    <mergeCell ref="S17:S18"/>
    <mergeCell ref="W6:W7"/>
    <mergeCell ref="X6:X7"/>
    <mergeCell ref="Y6:AA6"/>
    <mergeCell ref="AB6:AB7"/>
    <mergeCell ref="AC6:AC7"/>
    <mergeCell ref="A16:D18"/>
    <mergeCell ref="E16:I16"/>
    <mergeCell ref="J16:N16"/>
    <mergeCell ref="O16:S16"/>
    <mergeCell ref="T16:X16"/>
    <mergeCell ref="M6:M7"/>
    <mergeCell ref="N6:N7"/>
    <mergeCell ref="O6:Q6"/>
    <mergeCell ref="R6:R7"/>
    <mergeCell ref="S6:S7"/>
    <mergeCell ref="T6:V6"/>
    <mergeCell ref="A5:D7"/>
    <mergeCell ref="E5:I5"/>
    <mergeCell ref="J5:N5"/>
    <mergeCell ref="O5:S5"/>
    <mergeCell ref="T5:X5"/>
    <mergeCell ref="Y5:AC5"/>
    <mergeCell ref="E6:G6"/>
    <mergeCell ref="H6:H7"/>
    <mergeCell ref="I6:I7"/>
    <mergeCell ref="J6:L6"/>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M25"/>
  <sheetViews>
    <sheetView zoomScalePageLayoutView="0" workbookViewId="0" topLeftCell="A1">
      <selection activeCell="P18" sqref="P18"/>
    </sheetView>
  </sheetViews>
  <sheetFormatPr defaultColWidth="9.00390625" defaultRowHeight="13.5"/>
  <cols>
    <col min="1" max="1" width="0.875" style="1" customWidth="1"/>
    <col min="2" max="2" width="9.375" style="1" customWidth="1"/>
    <col min="3" max="3" width="5.75390625" style="1" customWidth="1"/>
    <col min="4" max="4" width="0.875" style="1" customWidth="1"/>
    <col min="5" max="13" width="7.75390625" style="1" customWidth="1"/>
    <col min="14" max="16384" width="9.00390625" style="1" customWidth="1"/>
  </cols>
  <sheetData>
    <row r="1" ht="17.25">
      <c r="F1" s="3" t="s">
        <v>600</v>
      </c>
    </row>
    <row r="2" spans="2:6" ht="14.25">
      <c r="B2" s="4"/>
      <c r="F2" s="270" t="s">
        <v>601</v>
      </c>
    </row>
    <row r="3" spans="1:12" ht="19.5" customHeight="1" thickBot="1">
      <c r="A3" s="4" t="s">
        <v>577</v>
      </c>
      <c r="B3" s="4"/>
      <c r="L3" s="4" t="s">
        <v>602</v>
      </c>
    </row>
    <row r="4" spans="1:13" ht="42.75" customHeight="1" thickTop="1">
      <c r="A4" s="60" t="s">
        <v>6</v>
      </c>
      <c r="B4" s="60"/>
      <c r="C4" s="60"/>
      <c r="D4" s="61"/>
      <c r="E4" s="347" t="s">
        <v>527</v>
      </c>
      <c r="F4" s="347" t="s">
        <v>555</v>
      </c>
      <c r="G4" s="72" t="s">
        <v>47</v>
      </c>
      <c r="H4" s="72" t="s">
        <v>48</v>
      </c>
      <c r="I4" s="74" t="s">
        <v>556</v>
      </c>
      <c r="J4" s="72" t="s">
        <v>557</v>
      </c>
      <c r="K4" s="72" t="s">
        <v>558</v>
      </c>
      <c r="L4" s="72" t="s">
        <v>603</v>
      </c>
      <c r="M4" s="347" t="s">
        <v>54</v>
      </c>
    </row>
    <row r="5" spans="1:13" ht="9" customHeight="1">
      <c r="A5" s="348"/>
      <c r="B5" s="349"/>
      <c r="C5" s="348"/>
      <c r="D5" s="350"/>
      <c r="E5" s="351"/>
      <c r="F5" s="352"/>
      <c r="G5" s="348"/>
      <c r="H5" s="348"/>
      <c r="I5" s="352"/>
      <c r="J5" s="348"/>
      <c r="K5" s="348"/>
      <c r="L5" s="348"/>
      <c r="M5" s="352"/>
    </row>
    <row r="6" spans="1:13" ht="15" customHeight="1">
      <c r="A6" s="276"/>
      <c r="B6" s="353" t="s">
        <v>560</v>
      </c>
      <c r="C6" s="349" t="s">
        <v>561</v>
      </c>
      <c r="D6" s="277"/>
      <c r="E6" s="318">
        <v>104.2</v>
      </c>
      <c r="F6" s="354">
        <v>103.1</v>
      </c>
      <c r="G6" s="354">
        <v>96.3</v>
      </c>
      <c r="H6" s="354">
        <v>99.3</v>
      </c>
      <c r="I6" s="354">
        <v>98.7</v>
      </c>
      <c r="J6" s="354">
        <v>106</v>
      </c>
      <c r="K6" s="354">
        <v>117.3</v>
      </c>
      <c r="L6" s="354">
        <v>107.9</v>
      </c>
      <c r="M6" s="354">
        <v>107.4</v>
      </c>
    </row>
    <row r="7" spans="1:13" ht="15" customHeight="1">
      <c r="A7" s="276"/>
      <c r="B7" s="353" t="s">
        <v>546</v>
      </c>
      <c r="C7" s="186">
        <v>1999</v>
      </c>
      <c r="D7" s="277"/>
      <c r="E7" s="318">
        <v>101.9</v>
      </c>
      <c r="F7" s="25">
        <v>102</v>
      </c>
      <c r="G7" s="25">
        <v>103.5</v>
      </c>
      <c r="H7" s="25">
        <v>99.6</v>
      </c>
      <c r="I7" s="25">
        <v>98.5</v>
      </c>
      <c r="J7" s="25">
        <v>104.4</v>
      </c>
      <c r="K7" s="25">
        <v>111.1</v>
      </c>
      <c r="L7" s="25">
        <v>101.3</v>
      </c>
      <c r="M7" s="25">
        <v>101.8</v>
      </c>
    </row>
    <row r="8" spans="1:13" ht="15" customHeight="1">
      <c r="A8" s="276"/>
      <c r="B8" s="353" t="s">
        <v>547</v>
      </c>
      <c r="C8" s="186">
        <v>2000</v>
      </c>
      <c r="D8" s="277"/>
      <c r="E8" s="318">
        <v>100</v>
      </c>
      <c r="F8" s="25">
        <v>100</v>
      </c>
      <c r="G8" s="25">
        <v>100</v>
      </c>
      <c r="H8" s="25">
        <v>100</v>
      </c>
      <c r="I8" s="25">
        <v>100</v>
      </c>
      <c r="J8" s="25">
        <v>100</v>
      </c>
      <c r="K8" s="25">
        <v>100</v>
      </c>
      <c r="L8" s="25">
        <v>100</v>
      </c>
      <c r="M8" s="25">
        <v>100</v>
      </c>
    </row>
    <row r="9" spans="1:13" ht="15" customHeight="1">
      <c r="A9" s="276"/>
      <c r="B9" s="353" t="s">
        <v>548</v>
      </c>
      <c r="C9" s="186">
        <v>2001</v>
      </c>
      <c r="D9" s="277"/>
      <c r="E9" s="318">
        <v>98.4</v>
      </c>
      <c r="F9" s="25">
        <v>97.4</v>
      </c>
      <c r="G9" s="25">
        <v>106</v>
      </c>
      <c r="H9" s="25">
        <v>96.9</v>
      </c>
      <c r="I9" s="25">
        <v>101.4</v>
      </c>
      <c r="J9" s="25">
        <v>96.7</v>
      </c>
      <c r="K9" s="25">
        <v>95.2</v>
      </c>
      <c r="L9" s="25">
        <v>99.3</v>
      </c>
      <c r="M9" s="25">
        <v>101.1</v>
      </c>
    </row>
    <row r="10" spans="1:13" s="16" customFormat="1" ht="15" customHeight="1">
      <c r="A10" s="201"/>
      <c r="B10" s="355" t="s">
        <v>562</v>
      </c>
      <c r="C10" s="356">
        <v>2002</v>
      </c>
      <c r="D10" s="203"/>
      <c r="E10" s="319">
        <v>97.1</v>
      </c>
      <c r="F10" s="30">
        <v>95.8</v>
      </c>
      <c r="G10" s="30">
        <v>99.3</v>
      </c>
      <c r="H10" s="30">
        <v>96.8</v>
      </c>
      <c r="I10" s="30">
        <v>102.2</v>
      </c>
      <c r="J10" s="30">
        <v>101.6</v>
      </c>
      <c r="K10" s="30">
        <v>88.5</v>
      </c>
      <c r="L10" s="30">
        <v>92</v>
      </c>
      <c r="M10" s="30">
        <v>100</v>
      </c>
    </row>
    <row r="11" spans="1:13" ht="15" customHeight="1">
      <c r="A11" s="276"/>
      <c r="B11" s="349"/>
      <c r="C11" s="186"/>
      <c r="D11" s="277"/>
      <c r="E11" s="318"/>
      <c r="F11" s="25"/>
      <c r="G11" s="25"/>
      <c r="H11" s="25"/>
      <c r="I11" s="25"/>
      <c r="J11" s="25"/>
      <c r="K11" s="25"/>
      <c r="L11" s="25"/>
      <c r="M11" s="25"/>
    </row>
    <row r="12" spans="1:13" ht="15" customHeight="1">
      <c r="A12" s="276"/>
      <c r="B12" s="204" t="s">
        <v>563</v>
      </c>
      <c r="C12" s="349" t="s">
        <v>604</v>
      </c>
      <c r="D12" s="277"/>
      <c r="E12" s="318">
        <v>87.3</v>
      </c>
      <c r="F12" s="25">
        <v>90.3</v>
      </c>
      <c r="G12" s="25">
        <v>90.8</v>
      </c>
      <c r="H12" s="25">
        <v>93.6</v>
      </c>
      <c r="I12" s="25">
        <v>76</v>
      </c>
      <c r="J12" s="25">
        <v>91.4</v>
      </c>
      <c r="K12" s="25">
        <v>84.6</v>
      </c>
      <c r="L12" s="25">
        <v>73.3</v>
      </c>
      <c r="M12" s="25">
        <v>79.6</v>
      </c>
    </row>
    <row r="13" spans="1:13" ht="15" customHeight="1">
      <c r="A13" s="276"/>
      <c r="B13" s="349"/>
      <c r="C13" s="357" t="s">
        <v>565</v>
      </c>
      <c r="D13" s="277"/>
      <c r="E13" s="318">
        <v>79.6</v>
      </c>
      <c r="F13" s="25">
        <v>79.8</v>
      </c>
      <c r="G13" s="25">
        <v>87.1</v>
      </c>
      <c r="H13" s="25">
        <v>80</v>
      </c>
      <c r="I13" s="25">
        <v>89.1</v>
      </c>
      <c r="J13" s="25">
        <v>81.9</v>
      </c>
      <c r="K13" s="25">
        <v>77.3</v>
      </c>
      <c r="L13" s="25">
        <v>70.8</v>
      </c>
      <c r="M13" s="25">
        <v>78.8</v>
      </c>
    </row>
    <row r="14" spans="1:13" ht="15" customHeight="1">
      <c r="A14" s="276"/>
      <c r="B14" s="349"/>
      <c r="C14" s="357" t="s">
        <v>566</v>
      </c>
      <c r="D14" s="277"/>
      <c r="E14" s="318">
        <v>85.1</v>
      </c>
      <c r="F14" s="25">
        <v>80.9</v>
      </c>
      <c r="G14" s="25">
        <v>89</v>
      </c>
      <c r="H14" s="25">
        <v>78.7</v>
      </c>
      <c r="I14" s="25">
        <v>81.5</v>
      </c>
      <c r="J14" s="25">
        <v>91.6</v>
      </c>
      <c r="K14" s="25">
        <v>79.8</v>
      </c>
      <c r="L14" s="25">
        <v>79.9</v>
      </c>
      <c r="M14" s="25">
        <v>95</v>
      </c>
    </row>
    <row r="15" spans="1:13" ht="15" customHeight="1">
      <c r="A15" s="276"/>
      <c r="B15" s="349"/>
      <c r="C15" s="357" t="s">
        <v>567</v>
      </c>
      <c r="D15" s="277"/>
      <c r="E15" s="318">
        <v>80.6</v>
      </c>
      <c r="F15" s="25">
        <v>80.3</v>
      </c>
      <c r="G15" s="25">
        <v>84.2</v>
      </c>
      <c r="H15" s="25">
        <v>78.2</v>
      </c>
      <c r="I15" s="25">
        <v>72.4</v>
      </c>
      <c r="J15" s="25">
        <v>80.6</v>
      </c>
      <c r="K15" s="25">
        <v>94.6</v>
      </c>
      <c r="L15" s="25">
        <v>70</v>
      </c>
      <c r="M15" s="25">
        <v>81.3</v>
      </c>
    </row>
    <row r="16" spans="1:13" ht="15" customHeight="1">
      <c r="A16" s="276"/>
      <c r="B16" s="349"/>
      <c r="C16" s="357" t="s">
        <v>568</v>
      </c>
      <c r="D16" s="277"/>
      <c r="E16" s="318">
        <v>79.2</v>
      </c>
      <c r="F16" s="25">
        <v>78.6</v>
      </c>
      <c r="G16" s="25">
        <v>86.7</v>
      </c>
      <c r="H16" s="25">
        <v>78.1</v>
      </c>
      <c r="I16" s="25">
        <v>75</v>
      </c>
      <c r="J16" s="25">
        <v>82.9</v>
      </c>
      <c r="K16" s="25">
        <v>77.3</v>
      </c>
      <c r="L16" s="25">
        <v>73.6</v>
      </c>
      <c r="M16" s="25">
        <v>80.5</v>
      </c>
    </row>
    <row r="17" spans="1:13" ht="15" customHeight="1">
      <c r="A17" s="276"/>
      <c r="B17" s="349"/>
      <c r="C17" s="357" t="s">
        <v>569</v>
      </c>
      <c r="D17" s="277"/>
      <c r="E17" s="318">
        <v>136.8</v>
      </c>
      <c r="F17" s="25">
        <v>124.3</v>
      </c>
      <c r="G17" s="25">
        <v>97.2</v>
      </c>
      <c r="H17" s="25">
        <v>121.6</v>
      </c>
      <c r="I17" s="25">
        <v>222.7</v>
      </c>
      <c r="J17" s="25">
        <v>139.8</v>
      </c>
      <c r="K17" s="25">
        <v>100.6</v>
      </c>
      <c r="L17" s="25">
        <v>192.7</v>
      </c>
      <c r="M17" s="25">
        <v>166.7</v>
      </c>
    </row>
    <row r="18" spans="1:13" ht="15" customHeight="1">
      <c r="A18" s="276"/>
      <c r="B18" s="349"/>
      <c r="C18" s="357" t="s">
        <v>570</v>
      </c>
      <c r="D18" s="277"/>
      <c r="E18" s="318">
        <v>109.9</v>
      </c>
      <c r="F18" s="25">
        <v>117.6</v>
      </c>
      <c r="G18" s="25">
        <v>131.9</v>
      </c>
      <c r="H18" s="25">
        <v>123.7</v>
      </c>
      <c r="I18" s="25">
        <v>73.2</v>
      </c>
      <c r="J18" s="25">
        <v>113</v>
      </c>
      <c r="K18" s="25">
        <v>110.9</v>
      </c>
      <c r="L18" s="25">
        <v>79.7</v>
      </c>
      <c r="M18" s="25">
        <v>91</v>
      </c>
    </row>
    <row r="19" spans="1:13" ht="15" customHeight="1">
      <c r="A19" s="276"/>
      <c r="B19" s="349"/>
      <c r="C19" s="357" t="s">
        <v>571</v>
      </c>
      <c r="D19" s="277"/>
      <c r="E19" s="318">
        <v>87.2</v>
      </c>
      <c r="F19" s="25">
        <v>87.2</v>
      </c>
      <c r="G19" s="25">
        <v>91.1</v>
      </c>
      <c r="H19" s="25">
        <v>91.6</v>
      </c>
      <c r="I19" s="25">
        <v>81.9</v>
      </c>
      <c r="J19" s="25">
        <v>84.5</v>
      </c>
      <c r="K19" s="25">
        <v>77.5</v>
      </c>
      <c r="L19" s="25">
        <v>73.9</v>
      </c>
      <c r="M19" s="25">
        <v>86.8</v>
      </c>
    </row>
    <row r="20" spans="1:13" ht="15" customHeight="1">
      <c r="A20" s="276"/>
      <c r="B20" s="349"/>
      <c r="C20" s="357" t="s">
        <v>572</v>
      </c>
      <c r="D20" s="277"/>
      <c r="E20" s="318">
        <v>79.3</v>
      </c>
      <c r="F20" s="25">
        <v>78.4</v>
      </c>
      <c r="G20" s="25">
        <v>89</v>
      </c>
      <c r="H20" s="25">
        <v>78.5</v>
      </c>
      <c r="I20" s="25">
        <v>71.3</v>
      </c>
      <c r="J20" s="25">
        <v>87.6</v>
      </c>
      <c r="K20" s="25">
        <v>72.5</v>
      </c>
      <c r="L20" s="25">
        <v>70</v>
      </c>
      <c r="M20" s="25">
        <v>81.2</v>
      </c>
    </row>
    <row r="21" spans="1:13" ht="15" customHeight="1">
      <c r="A21" s="276"/>
      <c r="B21" s="349"/>
      <c r="C21" s="357" t="s">
        <v>573</v>
      </c>
      <c r="D21" s="277"/>
      <c r="E21" s="318">
        <v>79.3</v>
      </c>
      <c r="F21" s="25">
        <v>78.7</v>
      </c>
      <c r="G21" s="25">
        <v>88.7</v>
      </c>
      <c r="H21" s="25">
        <v>78.4</v>
      </c>
      <c r="I21" s="25">
        <v>72.8</v>
      </c>
      <c r="J21" s="25">
        <v>88</v>
      </c>
      <c r="K21" s="25">
        <v>75.2</v>
      </c>
      <c r="L21" s="25">
        <v>70.7</v>
      </c>
      <c r="M21" s="25">
        <v>80.6</v>
      </c>
    </row>
    <row r="22" spans="1:13" ht="15" customHeight="1">
      <c r="A22" s="276"/>
      <c r="B22" s="349"/>
      <c r="C22" s="357" t="s">
        <v>574</v>
      </c>
      <c r="D22" s="277"/>
      <c r="E22" s="318">
        <v>84</v>
      </c>
      <c r="F22" s="25">
        <v>85.3</v>
      </c>
      <c r="G22" s="25">
        <v>89.7</v>
      </c>
      <c r="H22" s="25">
        <v>89.2</v>
      </c>
      <c r="I22" s="25">
        <v>75.5</v>
      </c>
      <c r="J22" s="25">
        <v>88.5</v>
      </c>
      <c r="K22" s="25">
        <v>73.4</v>
      </c>
      <c r="L22" s="25">
        <v>72</v>
      </c>
      <c r="M22" s="25">
        <v>80.7</v>
      </c>
    </row>
    <row r="23" spans="1:13" ht="15" customHeight="1">
      <c r="A23" s="276"/>
      <c r="B23" s="349"/>
      <c r="C23" s="357" t="s">
        <v>575</v>
      </c>
      <c r="D23" s="277"/>
      <c r="E23" s="318">
        <v>176.9</v>
      </c>
      <c r="F23" s="25">
        <v>167.8</v>
      </c>
      <c r="G23" s="25">
        <v>165.6</v>
      </c>
      <c r="H23" s="25">
        <v>170.1</v>
      </c>
      <c r="I23" s="25">
        <v>235.4</v>
      </c>
      <c r="J23" s="25">
        <v>188.9</v>
      </c>
      <c r="K23" s="25">
        <v>137.9</v>
      </c>
      <c r="L23" s="25">
        <v>177.3</v>
      </c>
      <c r="M23" s="25">
        <v>198.3</v>
      </c>
    </row>
    <row r="24" spans="1:5" ht="7.5" customHeight="1" thickBot="1">
      <c r="A24" s="295"/>
      <c r="B24" s="295"/>
      <c r="C24" s="295"/>
      <c r="D24" s="296"/>
      <c r="E24" s="113"/>
    </row>
    <row r="25" spans="1:13" ht="15" customHeight="1">
      <c r="A25" s="32" t="s">
        <v>550</v>
      </c>
      <c r="B25" s="33"/>
      <c r="C25" s="33"/>
      <c r="D25" s="33"/>
      <c r="E25" s="33"/>
      <c r="F25" s="33"/>
      <c r="G25" s="33"/>
      <c r="H25" s="33"/>
      <c r="I25" s="33"/>
      <c r="J25" s="33"/>
      <c r="K25" s="33"/>
      <c r="L25" s="33"/>
      <c r="M25" s="33"/>
    </row>
    <row r="27" ht="6" customHeight="1"/>
  </sheetData>
  <sheetProtection/>
  <mergeCells count="1">
    <mergeCell ref="A4:D4"/>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2:M25"/>
  <sheetViews>
    <sheetView zoomScalePageLayoutView="0" workbookViewId="0" topLeftCell="A1">
      <selection activeCell="Q17" sqref="Q17"/>
    </sheetView>
  </sheetViews>
  <sheetFormatPr defaultColWidth="9.00390625" defaultRowHeight="13.5"/>
  <cols>
    <col min="1" max="1" width="0.875" style="1" customWidth="1"/>
    <col min="2" max="2" width="9.375" style="1" customWidth="1"/>
    <col min="3" max="3" width="5.75390625" style="1" customWidth="1"/>
    <col min="4" max="4" width="0.875" style="1" customWidth="1"/>
    <col min="5" max="13" width="7.75390625" style="1" customWidth="1"/>
    <col min="14" max="16384" width="9.00390625" style="1" customWidth="1"/>
  </cols>
  <sheetData>
    <row r="2" ht="14.25">
      <c r="F2" s="270" t="s">
        <v>605</v>
      </c>
    </row>
    <row r="3" spans="1:12" ht="21" customHeight="1" thickBot="1">
      <c r="A3" s="4" t="s">
        <v>577</v>
      </c>
      <c r="L3" s="4" t="s">
        <v>602</v>
      </c>
    </row>
    <row r="4" spans="1:13" ht="41.25" customHeight="1" thickTop="1">
      <c r="A4" s="60" t="s">
        <v>6</v>
      </c>
      <c r="B4" s="60"/>
      <c r="C4" s="60"/>
      <c r="D4" s="60"/>
      <c r="E4" s="347" t="s">
        <v>527</v>
      </c>
      <c r="F4" s="347" t="s">
        <v>555</v>
      </c>
      <c r="G4" s="72" t="s">
        <v>47</v>
      </c>
      <c r="H4" s="72" t="s">
        <v>48</v>
      </c>
      <c r="I4" s="74" t="s">
        <v>556</v>
      </c>
      <c r="J4" s="72" t="s">
        <v>557</v>
      </c>
      <c r="K4" s="72" t="s">
        <v>558</v>
      </c>
      <c r="L4" s="72" t="s">
        <v>603</v>
      </c>
      <c r="M4" s="347" t="s">
        <v>54</v>
      </c>
    </row>
    <row r="5" spans="1:13" ht="9" customHeight="1">
      <c r="A5" s="348"/>
      <c r="B5" s="348"/>
      <c r="C5" s="348"/>
      <c r="D5" s="348"/>
      <c r="E5" s="351"/>
      <c r="F5" s="352"/>
      <c r="G5" s="348"/>
      <c r="H5" s="348"/>
      <c r="I5" s="352"/>
      <c r="J5" s="348"/>
      <c r="K5" s="348"/>
      <c r="L5" s="348"/>
      <c r="M5" s="352"/>
    </row>
    <row r="6" spans="2:13" ht="15" customHeight="1">
      <c r="B6" s="353" t="s">
        <v>560</v>
      </c>
      <c r="C6" s="349" t="s">
        <v>561</v>
      </c>
      <c r="E6" s="318">
        <v>101.1</v>
      </c>
      <c r="F6" s="25">
        <v>101.2</v>
      </c>
      <c r="G6" s="25">
        <v>97.6</v>
      </c>
      <c r="H6" s="25">
        <v>98</v>
      </c>
      <c r="I6" s="25">
        <v>95.5</v>
      </c>
      <c r="J6" s="25">
        <v>103</v>
      </c>
      <c r="K6" s="25">
        <v>117.6</v>
      </c>
      <c r="L6" s="25">
        <v>97.8</v>
      </c>
      <c r="M6" s="25">
        <v>101.6</v>
      </c>
    </row>
    <row r="7" spans="2:13" ht="15" customHeight="1">
      <c r="B7" s="353" t="s">
        <v>546</v>
      </c>
      <c r="C7" s="186">
        <v>1999</v>
      </c>
      <c r="E7" s="318">
        <v>100.4</v>
      </c>
      <c r="F7" s="354">
        <v>100.7</v>
      </c>
      <c r="G7" s="354">
        <v>99.3</v>
      </c>
      <c r="H7" s="354">
        <v>98.1</v>
      </c>
      <c r="I7" s="354">
        <v>97.4</v>
      </c>
      <c r="J7" s="354">
        <v>103.4</v>
      </c>
      <c r="K7" s="354">
        <v>111.7</v>
      </c>
      <c r="L7" s="354">
        <v>100</v>
      </c>
      <c r="M7" s="354">
        <v>99.4</v>
      </c>
    </row>
    <row r="8" spans="2:13" ht="15" customHeight="1">
      <c r="B8" s="353" t="s">
        <v>547</v>
      </c>
      <c r="C8" s="186">
        <v>2000</v>
      </c>
      <c r="D8" s="75"/>
      <c r="E8" s="318">
        <v>100</v>
      </c>
      <c r="F8" s="25">
        <v>100</v>
      </c>
      <c r="G8" s="25">
        <v>100</v>
      </c>
      <c r="H8" s="25">
        <v>100</v>
      </c>
      <c r="I8" s="25">
        <v>100</v>
      </c>
      <c r="J8" s="25">
        <v>100</v>
      </c>
      <c r="K8" s="25">
        <v>100</v>
      </c>
      <c r="L8" s="25">
        <v>100</v>
      </c>
      <c r="M8" s="25">
        <v>100</v>
      </c>
    </row>
    <row r="9" spans="2:13" ht="15" customHeight="1">
      <c r="B9" s="353" t="s">
        <v>548</v>
      </c>
      <c r="C9" s="186">
        <v>2001</v>
      </c>
      <c r="D9" s="75"/>
      <c r="E9" s="318">
        <v>98.8</v>
      </c>
      <c r="F9" s="25">
        <v>98.1</v>
      </c>
      <c r="G9" s="25">
        <v>105.1</v>
      </c>
      <c r="H9" s="25">
        <v>97.5</v>
      </c>
      <c r="I9" s="25">
        <v>101.4</v>
      </c>
      <c r="J9" s="25">
        <v>96.1</v>
      </c>
      <c r="K9" s="25">
        <v>97.9</v>
      </c>
      <c r="L9" s="25">
        <v>99.9</v>
      </c>
      <c r="M9" s="25">
        <v>100.3</v>
      </c>
    </row>
    <row r="10" spans="2:13" s="16" customFormat="1" ht="15" customHeight="1">
      <c r="B10" s="355" t="s">
        <v>562</v>
      </c>
      <c r="C10" s="356">
        <v>2002</v>
      </c>
      <c r="E10" s="319">
        <v>98.5</v>
      </c>
      <c r="F10" s="30">
        <v>97.1</v>
      </c>
      <c r="G10" s="30">
        <v>106</v>
      </c>
      <c r="H10" s="30">
        <v>97.2</v>
      </c>
      <c r="I10" s="30">
        <v>102.1</v>
      </c>
      <c r="J10" s="30">
        <v>99.5</v>
      </c>
      <c r="K10" s="30">
        <v>91.5</v>
      </c>
      <c r="L10" s="30">
        <v>98.1</v>
      </c>
      <c r="M10" s="30">
        <v>102</v>
      </c>
    </row>
    <row r="11" spans="2:13" ht="15" customHeight="1">
      <c r="B11" s="349"/>
      <c r="C11" s="186"/>
      <c r="E11" s="318"/>
      <c r="F11" s="25"/>
      <c r="G11" s="25"/>
      <c r="H11" s="25"/>
      <c r="I11" s="25"/>
      <c r="J11" s="25"/>
      <c r="K11" s="25"/>
      <c r="L11" s="25"/>
      <c r="M11" s="25"/>
    </row>
    <row r="12" spans="2:13" ht="15" customHeight="1">
      <c r="B12" s="204" t="s">
        <v>563</v>
      </c>
      <c r="C12" s="349" t="s">
        <v>604</v>
      </c>
      <c r="E12" s="318">
        <v>96.8</v>
      </c>
      <c r="F12" s="25">
        <v>95.8</v>
      </c>
      <c r="G12" s="25">
        <v>103.5</v>
      </c>
      <c r="H12" s="25">
        <v>95.5</v>
      </c>
      <c r="I12" s="25">
        <v>102.1</v>
      </c>
      <c r="J12" s="25">
        <v>94.5</v>
      </c>
      <c r="K12" s="25">
        <v>92</v>
      </c>
      <c r="L12" s="25">
        <v>100</v>
      </c>
      <c r="M12" s="25">
        <v>99.5</v>
      </c>
    </row>
    <row r="13" spans="2:13" ht="15" customHeight="1">
      <c r="B13" s="349"/>
      <c r="C13" s="357" t="s">
        <v>565</v>
      </c>
      <c r="E13" s="318">
        <v>98.4</v>
      </c>
      <c r="F13" s="25">
        <v>97.7</v>
      </c>
      <c r="G13" s="25">
        <v>105.3</v>
      </c>
      <c r="H13" s="25">
        <v>97.6</v>
      </c>
      <c r="I13" s="25">
        <v>111</v>
      </c>
      <c r="J13" s="25">
        <v>97.6</v>
      </c>
      <c r="K13" s="25">
        <v>93.4</v>
      </c>
      <c r="L13" s="25">
        <v>96.5</v>
      </c>
      <c r="M13" s="25">
        <v>100.3</v>
      </c>
    </row>
    <row r="14" spans="2:13" ht="15" customHeight="1">
      <c r="B14" s="349"/>
      <c r="C14" s="357" t="s">
        <v>566</v>
      </c>
      <c r="E14" s="318">
        <v>98.7</v>
      </c>
      <c r="F14" s="25">
        <v>97.6</v>
      </c>
      <c r="G14" s="25">
        <v>107.6</v>
      </c>
      <c r="H14" s="25">
        <v>96.7</v>
      </c>
      <c r="I14" s="25">
        <v>98.4</v>
      </c>
      <c r="J14" s="25">
        <v>100.3</v>
      </c>
      <c r="K14" s="25">
        <v>93.8</v>
      </c>
      <c r="L14" s="25">
        <v>99.9</v>
      </c>
      <c r="M14" s="25">
        <v>101.4</v>
      </c>
    </row>
    <row r="15" spans="2:13" ht="15" customHeight="1">
      <c r="B15" s="349"/>
      <c r="C15" s="357" t="s">
        <v>567</v>
      </c>
      <c r="E15" s="318">
        <v>98.5</v>
      </c>
      <c r="F15" s="25">
        <v>96.8</v>
      </c>
      <c r="G15" s="25">
        <v>101.9</v>
      </c>
      <c r="H15" s="25">
        <v>96.7</v>
      </c>
      <c r="I15" s="25">
        <v>100.3</v>
      </c>
      <c r="J15" s="25">
        <v>96.6</v>
      </c>
      <c r="K15" s="25">
        <v>96</v>
      </c>
      <c r="L15" s="25">
        <v>96.1</v>
      </c>
      <c r="M15" s="25">
        <v>102.7</v>
      </c>
    </row>
    <row r="16" spans="2:13" ht="15" customHeight="1">
      <c r="B16" s="349"/>
      <c r="C16" s="357" t="s">
        <v>568</v>
      </c>
      <c r="E16" s="318">
        <v>98</v>
      </c>
      <c r="F16" s="25">
        <v>96.4</v>
      </c>
      <c r="G16" s="25">
        <v>104.9</v>
      </c>
      <c r="H16" s="25">
        <v>95.4</v>
      </c>
      <c r="I16" s="25">
        <v>103.2</v>
      </c>
      <c r="J16" s="25">
        <v>99.3</v>
      </c>
      <c r="K16" s="25">
        <v>93.3</v>
      </c>
      <c r="L16" s="25">
        <v>100.2</v>
      </c>
      <c r="M16" s="25">
        <v>101.7</v>
      </c>
    </row>
    <row r="17" spans="2:13" ht="15" customHeight="1">
      <c r="B17" s="349"/>
      <c r="C17" s="357" t="s">
        <v>569</v>
      </c>
      <c r="E17" s="318">
        <v>98.4</v>
      </c>
      <c r="F17" s="25">
        <v>97.2</v>
      </c>
      <c r="G17" s="25">
        <v>105.8</v>
      </c>
      <c r="H17" s="25">
        <v>97.8</v>
      </c>
      <c r="I17" s="25">
        <v>99.8</v>
      </c>
      <c r="J17" s="25">
        <v>96.2</v>
      </c>
      <c r="K17" s="25">
        <v>92.4</v>
      </c>
      <c r="L17" s="25">
        <v>97</v>
      </c>
      <c r="M17" s="25">
        <v>101.2</v>
      </c>
    </row>
    <row r="18" spans="2:13" ht="15" customHeight="1">
      <c r="B18" s="349"/>
      <c r="C18" s="357" t="s">
        <v>570</v>
      </c>
      <c r="E18" s="318">
        <v>98.4</v>
      </c>
      <c r="F18" s="25">
        <v>96.3</v>
      </c>
      <c r="G18" s="25">
        <v>105.7</v>
      </c>
      <c r="H18" s="25">
        <v>97</v>
      </c>
      <c r="I18" s="25">
        <v>98.3</v>
      </c>
      <c r="J18" s="25">
        <v>92.4</v>
      </c>
      <c r="K18" s="25">
        <v>92.9</v>
      </c>
      <c r="L18" s="25">
        <v>96.5</v>
      </c>
      <c r="M18" s="25">
        <v>103.5</v>
      </c>
    </row>
    <row r="19" spans="2:13" ht="15" customHeight="1">
      <c r="B19" s="349"/>
      <c r="C19" s="357" t="s">
        <v>571</v>
      </c>
      <c r="E19" s="318">
        <v>97.8</v>
      </c>
      <c r="F19" s="25">
        <v>95.5</v>
      </c>
      <c r="G19" s="25">
        <v>106.1</v>
      </c>
      <c r="H19" s="25">
        <v>96</v>
      </c>
      <c r="I19" s="25">
        <v>101.6</v>
      </c>
      <c r="J19" s="25">
        <v>96.4</v>
      </c>
      <c r="K19" s="25">
        <v>87.6</v>
      </c>
      <c r="L19" s="25">
        <v>100</v>
      </c>
      <c r="M19" s="25">
        <v>103.3</v>
      </c>
    </row>
    <row r="20" spans="2:13" ht="15" customHeight="1">
      <c r="B20" s="349"/>
      <c r="C20" s="357" t="s">
        <v>572</v>
      </c>
      <c r="E20" s="318">
        <v>99.2</v>
      </c>
      <c r="F20" s="25">
        <v>97.3</v>
      </c>
      <c r="G20" s="25">
        <v>107.7</v>
      </c>
      <c r="H20" s="25">
        <v>97.9</v>
      </c>
      <c r="I20" s="25">
        <v>98.9</v>
      </c>
      <c r="J20" s="25">
        <v>104.5</v>
      </c>
      <c r="K20" s="25">
        <v>87.3</v>
      </c>
      <c r="L20" s="25">
        <v>96.3</v>
      </c>
      <c r="M20" s="25">
        <v>103.7</v>
      </c>
    </row>
    <row r="21" spans="2:13" ht="15" customHeight="1">
      <c r="B21" s="349"/>
      <c r="C21" s="357" t="s">
        <v>573</v>
      </c>
      <c r="E21" s="318">
        <v>99.2</v>
      </c>
      <c r="F21" s="25">
        <v>97.8</v>
      </c>
      <c r="G21" s="25">
        <v>107.4</v>
      </c>
      <c r="H21" s="25">
        <v>97.7</v>
      </c>
      <c r="I21" s="25">
        <v>100.8</v>
      </c>
      <c r="J21" s="25">
        <v>105.4</v>
      </c>
      <c r="K21" s="25">
        <v>90.8</v>
      </c>
      <c r="L21" s="25">
        <v>97.2</v>
      </c>
      <c r="M21" s="25">
        <v>102.6</v>
      </c>
    </row>
    <row r="22" spans="2:13" ht="15" customHeight="1">
      <c r="B22" s="349"/>
      <c r="C22" s="357" t="s">
        <v>574</v>
      </c>
      <c r="E22" s="318">
        <v>99.6</v>
      </c>
      <c r="F22" s="25">
        <v>98.6</v>
      </c>
      <c r="G22" s="25">
        <v>108.5</v>
      </c>
      <c r="H22" s="25">
        <v>99.2</v>
      </c>
      <c r="I22" s="25">
        <v>104.7</v>
      </c>
      <c r="J22" s="25">
        <v>106.1</v>
      </c>
      <c r="K22" s="25">
        <v>88.7</v>
      </c>
      <c r="L22" s="25">
        <v>97.7</v>
      </c>
      <c r="M22" s="25">
        <v>102</v>
      </c>
    </row>
    <row r="23" spans="2:13" ht="15" customHeight="1">
      <c r="B23" s="349"/>
      <c r="C23" s="357" t="s">
        <v>575</v>
      </c>
      <c r="E23" s="318">
        <v>99.5</v>
      </c>
      <c r="F23" s="25">
        <v>98.4</v>
      </c>
      <c r="G23" s="25">
        <v>107.4</v>
      </c>
      <c r="H23" s="25">
        <v>98.7</v>
      </c>
      <c r="I23" s="25">
        <v>106.1</v>
      </c>
      <c r="J23" s="25">
        <v>104.2</v>
      </c>
      <c r="K23" s="25">
        <v>89.9</v>
      </c>
      <c r="L23" s="25">
        <v>99.9</v>
      </c>
      <c r="M23" s="25">
        <v>102.2</v>
      </c>
    </row>
    <row r="24" ht="7.5" customHeight="1" thickBot="1">
      <c r="E24" s="113"/>
    </row>
    <row r="25" spans="1:13" ht="15" customHeight="1">
      <c r="A25" s="32" t="s">
        <v>550</v>
      </c>
      <c r="B25" s="33"/>
      <c r="C25" s="33"/>
      <c r="D25" s="33"/>
      <c r="E25" s="33"/>
      <c r="F25" s="33"/>
      <c r="G25" s="33"/>
      <c r="H25" s="33"/>
      <c r="I25" s="33"/>
      <c r="J25" s="33"/>
      <c r="K25" s="33"/>
      <c r="L25" s="33"/>
      <c r="M25" s="33"/>
    </row>
  </sheetData>
  <sheetProtection/>
  <mergeCells count="1">
    <mergeCell ref="A4:D4"/>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L12"/>
  <sheetViews>
    <sheetView zoomScalePageLayoutView="0" workbookViewId="0" topLeftCell="A1">
      <selection activeCell="L17" sqref="L17"/>
    </sheetView>
  </sheetViews>
  <sheetFormatPr defaultColWidth="9.00390625" defaultRowHeight="13.5"/>
  <cols>
    <col min="1" max="1" width="1.00390625" style="1" customWidth="1"/>
    <col min="2" max="2" width="9.375" style="1" customWidth="1"/>
    <col min="3" max="3" width="5.75390625" style="1" customWidth="1"/>
    <col min="4" max="4" width="0.6171875" style="1" customWidth="1"/>
    <col min="5" max="11" width="10.00390625" style="1" customWidth="1"/>
    <col min="12" max="16384" width="9.00390625" style="1" customWidth="1"/>
  </cols>
  <sheetData>
    <row r="1" ht="17.25">
      <c r="E1" s="3" t="s">
        <v>606</v>
      </c>
    </row>
    <row r="2" spans="5:6" ht="21" customHeight="1">
      <c r="E2" s="3"/>
      <c r="F2" s="270" t="s">
        <v>607</v>
      </c>
    </row>
    <row r="3" spans="1:10" ht="21" customHeight="1" thickBot="1">
      <c r="A3" s="4" t="s">
        <v>577</v>
      </c>
      <c r="E3" s="3"/>
      <c r="J3" s="4" t="s">
        <v>608</v>
      </c>
    </row>
    <row r="4" spans="1:11" ht="54" customHeight="1" thickTop="1">
      <c r="A4" s="60" t="s">
        <v>6</v>
      </c>
      <c r="B4" s="60"/>
      <c r="C4" s="60"/>
      <c r="D4" s="60"/>
      <c r="E4" s="72" t="s">
        <v>47</v>
      </c>
      <c r="F4" s="72" t="s">
        <v>48</v>
      </c>
      <c r="G4" s="358" t="s">
        <v>609</v>
      </c>
      <c r="H4" s="358" t="s">
        <v>86</v>
      </c>
      <c r="I4" s="72" t="s">
        <v>610</v>
      </c>
      <c r="J4" s="358" t="s">
        <v>88</v>
      </c>
      <c r="K4" s="72" t="s">
        <v>54</v>
      </c>
    </row>
    <row r="5" ht="6.75" customHeight="1">
      <c r="E5" s="15"/>
    </row>
    <row r="6" spans="2:11" ht="24" customHeight="1">
      <c r="B6" s="114" t="s">
        <v>560</v>
      </c>
      <c r="C6" s="4" t="s">
        <v>561</v>
      </c>
      <c r="E6" s="318">
        <v>124</v>
      </c>
      <c r="F6" s="25">
        <v>95.4</v>
      </c>
      <c r="G6" s="25">
        <v>135</v>
      </c>
      <c r="H6" s="25">
        <v>102.3</v>
      </c>
      <c r="I6" s="25">
        <v>73</v>
      </c>
      <c r="J6" s="25">
        <v>102.8</v>
      </c>
      <c r="K6" s="25">
        <v>112.3</v>
      </c>
    </row>
    <row r="7" spans="2:11" ht="24" customHeight="1">
      <c r="B7" s="114" t="s">
        <v>546</v>
      </c>
      <c r="C7" s="75">
        <v>1999</v>
      </c>
      <c r="E7" s="318">
        <v>116.5</v>
      </c>
      <c r="F7" s="25">
        <v>101.7</v>
      </c>
      <c r="G7" s="25">
        <v>142.2</v>
      </c>
      <c r="H7" s="25">
        <v>105.3</v>
      </c>
      <c r="I7" s="25">
        <v>79.6</v>
      </c>
      <c r="J7" s="25">
        <v>106</v>
      </c>
      <c r="K7" s="25">
        <v>101.5</v>
      </c>
    </row>
    <row r="8" spans="2:11" ht="24" customHeight="1">
      <c r="B8" s="114" t="s">
        <v>547</v>
      </c>
      <c r="C8" s="75">
        <v>2000</v>
      </c>
      <c r="E8" s="318">
        <v>110.3</v>
      </c>
      <c r="F8" s="25">
        <v>103.6</v>
      </c>
      <c r="G8" s="25">
        <v>144.3</v>
      </c>
      <c r="H8" s="25">
        <v>103.1</v>
      </c>
      <c r="I8" s="25">
        <v>75.6</v>
      </c>
      <c r="J8" s="25">
        <v>107.7</v>
      </c>
      <c r="K8" s="25">
        <v>101.8</v>
      </c>
    </row>
    <row r="9" spans="2:11" ht="24" customHeight="1">
      <c r="B9" s="114" t="s">
        <v>548</v>
      </c>
      <c r="C9" s="75">
        <v>2001</v>
      </c>
      <c r="E9" s="318">
        <v>110.4</v>
      </c>
      <c r="F9" s="25">
        <v>102</v>
      </c>
      <c r="G9" s="25">
        <v>146</v>
      </c>
      <c r="H9" s="25">
        <v>101.2</v>
      </c>
      <c r="I9" s="25">
        <v>79.4</v>
      </c>
      <c r="J9" s="25">
        <v>110.4</v>
      </c>
      <c r="K9" s="25">
        <v>102.7</v>
      </c>
    </row>
    <row r="10" spans="2:12" s="16" customFormat="1" ht="24" customHeight="1">
      <c r="B10" s="117" t="s">
        <v>562</v>
      </c>
      <c r="C10" s="264">
        <v>2002</v>
      </c>
      <c r="E10" s="319">
        <v>130.7</v>
      </c>
      <c r="F10" s="30">
        <v>102.7</v>
      </c>
      <c r="G10" s="30">
        <v>153</v>
      </c>
      <c r="H10" s="30">
        <v>102.7</v>
      </c>
      <c r="I10" s="30">
        <v>64.8</v>
      </c>
      <c r="J10" s="30">
        <v>105.3</v>
      </c>
      <c r="K10" s="30">
        <v>106.3</v>
      </c>
      <c r="L10" s="30"/>
    </row>
    <row r="11" ht="9" customHeight="1" thickBot="1">
      <c r="E11" s="31"/>
    </row>
    <row r="12" spans="1:11" ht="13.5">
      <c r="A12" s="32" t="s">
        <v>541</v>
      </c>
      <c r="B12" s="33"/>
      <c r="C12" s="33"/>
      <c r="D12" s="33"/>
      <c r="E12" s="33"/>
      <c r="F12" s="33"/>
      <c r="G12" s="33"/>
      <c r="H12" s="33"/>
      <c r="I12" s="33"/>
      <c r="J12" s="33"/>
      <c r="K12" s="33"/>
    </row>
    <row r="13" ht="11.25" customHeight="1"/>
  </sheetData>
  <sheetProtection/>
  <mergeCells count="1">
    <mergeCell ref="A4:D4"/>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K11"/>
  <sheetViews>
    <sheetView zoomScalePageLayoutView="0" workbookViewId="0" topLeftCell="A1">
      <selection activeCell="M17" sqref="M17"/>
    </sheetView>
  </sheetViews>
  <sheetFormatPr defaultColWidth="9.00390625" defaultRowHeight="13.5"/>
  <cols>
    <col min="1" max="1" width="1.00390625" style="1" customWidth="1"/>
    <col min="2" max="2" width="9.375" style="1" customWidth="1"/>
    <col min="3" max="3" width="5.75390625" style="1" customWidth="1"/>
    <col min="4" max="4" width="0.6171875" style="1" customWidth="1"/>
    <col min="5" max="11" width="10.00390625" style="1" customWidth="1"/>
    <col min="12" max="16384" width="9.00390625" style="1" customWidth="1"/>
  </cols>
  <sheetData>
    <row r="1" ht="14.25">
      <c r="F1" s="270" t="s">
        <v>611</v>
      </c>
    </row>
    <row r="2" spans="1:10" ht="21" customHeight="1" thickBot="1">
      <c r="A2" s="4" t="s">
        <v>577</v>
      </c>
      <c r="E2" s="3"/>
      <c r="J2" s="4" t="s">
        <v>612</v>
      </c>
    </row>
    <row r="3" spans="1:11" ht="54" customHeight="1" thickTop="1">
      <c r="A3" s="60" t="s">
        <v>6</v>
      </c>
      <c r="B3" s="60"/>
      <c r="C3" s="60"/>
      <c r="D3" s="60"/>
      <c r="E3" s="72" t="s">
        <v>47</v>
      </c>
      <c r="F3" s="72" t="s">
        <v>48</v>
      </c>
      <c r="G3" s="358" t="s">
        <v>609</v>
      </c>
      <c r="H3" s="358" t="s">
        <v>86</v>
      </c>
      <c r="I3" s="72" t="s">
        <v>610</v>
      </c>
      <c r="J3" s="358" t="s">
        <v>88</v>
      </c>
      <c r="K3" s="72" t="s">
        <v>54</v>
      </c>
    </row>
    <row r="4" ht="6.75" customHeight="1">
      <c r="E4" s="15"/>
    </row>
    <row r="5" spans="2:11" ht="24" customHeight="1">
      <c r="B5" s="114" t="s">
        <v>560</v>
      </c>
      <c r="C5" s="4" t="s">
        <v>561</v>
      </c>
      <c r="E5" s="318">
        <v>81.8</v>
      </c>
      <c r="F5" s="25">
        <v>86.1</v>
      </c>
      <c r="G5" s="25">
        <v>199.6</v>
      </c>
      <c r="H5" s="25">
        <v>82</v>
      </c>
      <c r="I5" s="25">
        <v>51.7</v>
      </c>
      <c r="J5" s="25">
        <v>187.7</v>
      </c>
      <c r="K5" s="25">
        <v>135.8</v>
      </c>
    </row>
    <row r="6" spans="2:11" ht="24" customHeight="1">
      <c r="B6" s="114" t="s">
        <v>546</v>
      </c>
      <c r="C6" s="75">
        <v>1999</v>
      </c>
      <c r="E6" s="318">
        <v>109</v>
      </c>
      <c r="F6" s="25">
        <v>99.2</v>
      </c>
      <c r="G6" s="25">
        <v>207.2</v>
      </c>
      <c r="H6" s="25">
        <v>81.6</v>
      </c>
      <c r="I6" s="25">
        <v>59.4</v>
      </c>
      <c r="J6" s="25">
        <v>157.2</v>
      </c>
      <c r="K6" s="25">
        <v>115</v>
      </c>
    </row>
    <row r="7" spans="2:11" ht="24" customHeight="1">
      <c r="B7" s="114" t="s">
        <v>547</v>
      </c>
      <c r="C7" s="75">
        <v>2000</v>
      </c>
      <c r="E7" s="318">
        <v>89.3</v>
      </c>
      <c r="F7" s="25">
        <v>101</v>
      </c>
      <c r="G7" s="25">
        <v>219.4</v>
      </c>
      <c r="H7" s="25">
        <v>81.4</v>
      </c>
      <c r="I7" s="25">
        <v>63.1</v>
      </c>
      <c r="J7" s="25">
        <v>163.2</v>
      </c>
      <c r="K7" s="25">
        <v>111.8</v>
      </c>
    </row>
    <row r="8" spans="2:11" ht="24" customHeight="1">
      <c r="B8" s="114" t="s">
        <v>548</v>
      </c>
      <c r="C8" s="75">
        <v>2001</v>
      </c>
      <c r="E8" s="318">
        <v>96.9</v>
      </c>
      <c r="F8" s="25">
        <v>97.5</v>
      </c>
      <c r="G8" s="25">
        <v>224.5</v>
      </c>
      <c r="H8" s="25">
        <v>83.8</v>
      </c>
      <c r="I8" s="25">
        <v>56.6</v>
      </c>
      <c r="J8" s="25">
        <v>165.1</v>
      </c>
      <c r="K8" s="25">
        <v>119.3</v>
      </c>
    </row>
    <row r="9" spans="2:11" s="16" customFormat="1" ht="24" customHeight="1">
      <c r="B9" s="117" t="s">
        <v>562</v>
      </c>
      <c r="C9" s="264">
        <v>2002</v>
      </c>
      <c r="E9" s="319">
        <v>73</v>
      </c>
      <c r="F9" s="30">
        <v>105.9</v>
      </c>
      <c r="G9" s="30">
        <v>252.8</v>
      </c>
      <c r="H9" s="30">
        <v>97.6</v>
      </c>
      <c r="I9" s="30">
        <v>46.5</v>
      </c>
      <c r="J9" s="30">
        <v>134.2</v>
      </c>
      <c r="K9" s="30">
        <v>115.3</v>
      </c>
    </row>
    <row r="10" ht="9" customHeight="1" thickBot="1">
      <c r="E10" s="31"/>
    </row>
    <row r="11" spans="1:11" ht="13.5">
      <c r="A11" s="32" t="s">
        <v>541</v>
      </c>
      <c r="B11" s="33"/>
      <c r="C11" s="33"/>
      <c r="D11" s="33"/>
      <c r="E11" s="33"/>
      <c r="F11" s="33"/>
      <c r="G11" s="33"/>
      <c r="H11" s="33"/>
      <c r="I11" s="33"/>
      <c r="J11" s="33"/>
      <c r="K11" s="33"/>
    </row>
  </sheetData>
  <sheetProtection/>
  <mergeCells count="1">
    <mergeCell ref="A3:D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J42"/>
  <sheetViews>
    <sheetView tabSelected="1" zoomScalePageLayoutView="0" workbookViewId="0" topLeftCell="A1">
      <selection activeCell="L20" sqref="L20"/>
    </sheetView>
  </sheetViews>
  <sheetFormatPr defaultColWidth="9.00390625" defaultRowHeight="13.5"/>
  <cols>
    <col min="1" max="1" width="1.00390625" style="1" customWidth="1"/>
    <col min="2" max="2" width="9.375" style="1" customWidth="1"/>
    <col min="3" max="3" width="5.75390625" style="1" customWidth="1"/>
    <col min="4" max="4" width="0.875" style="1" customWidth="1"/>
    <col min="5" max="10" width="11.625" style="1" customWidth="1"/>
    <col min="11" max="16384" width="9.00390625" style="1" customWidth="1"/>
  </cols>
  <sheetData>
    <row r="1" ht="17.25">
      <c r="E1" s="3" t="s">
        <v>613</v>
      </c>
    </row>
    <row r="3" spans="1:10" s="126" customFormat="1" ht="14.25" customHeight="1" thickBot="1">
      <c r="A3" s="4" t="s">
        <v>577</v>
      </c>
      <c r="J3" s="4" t="s">
        <v>614</v>
      </c>
    </row>
    <row r="4" spans="1:10" ht="18.75" customHeight="1" thickTop="1">
      <c r="A4" s="52" t="s">
        <v>6</v>
      </c>
      <c r="B4" s="52"/>
      <c r="C4" s="52"/>
      <c r="D4" s="52"/>
      <c r="E4" s="359" t="s">
        <v>615</v>
      </c>
      <c r="F4" s="159"/>
      <c r="G4" s="159"/>
      <c r="H4" s="159"/>
      <c r="I4" s="159"/>
      <c r="J4" s="159"/>
    </row>
    <row r="5" spans="1:10" ht="18.75" customHeight="1">
      <c r="A5" s="360"/>
      <c r="B5" s="360"/>
      <c r="C5" s="360"/>
      <c r="D5" s="360"/>
      <c r="E5" s="42" t="s">
        <v>616</v>
      </c>
      <c r="F5" s="83"/>
      <c r="G5" s="42" t="s">
        <v>617</v>
      </c>
      <c r="H5" s="83"/>
      <c r="I5" s="42" t="s">
        <v>618</v>
      </c>
      <c r="J5" s="82"/>
    </row>
    <row r="6" spans="1:10" ht="18.75" customHeight="1">
      <c r="A6" s="361"/>
      <c r="B6" s="361"/>
      <c r="C6" s="361"/>
      <c r="D6" s="361"/>
      <c r="E6" s="11" t="s">
        <v>619</v>
      </c>
      <c r="F6" s="11" t="s">
        <v>620</v>
      </c>
      <c r="G6" s="11" t="s">
        <v>619</v>
      </c>
      <c r="H6" s="11" t="s">
        <v>620</v>
      </c>
      <c r="I6" s="11" t="s">
        <v>619</v>
      </c>
      <c r="J6" s="11" t="s">
        <v>620</v>
      </c>
    </row>
    <row r="7" ht="6.75" customHeight="1">
      <c r="E7" s="15"/>
    </row>
    <row r="8" spans="2:10" ht="24" customHeight="1">
      <c r="B8" s="114" t="s">
        <v>621</v>
      </c>
      <c r="C8" s="4" t="s">
        <v>622</v>
      </c>
      <c r="E8" s="22">
        <v>239289</v>
      </c>
      <c r="F8" s="25">
        <v>51.6</v>
      </c>
      <c r="G8" s="23">
        <v>188431</v>
      </c>
      <c r="H8" s="25">
        <v>52.8</v>
      </c>
      <c r="I8" s="23">
        <v>50858</v>
      </c>
      <c r="J8" s="25">
        <v>47.9</v>
      </c>
    </row>
    <row r="9" spans="2:10" ht="24" customHeight="1">
      <c r="B9" s="114" t="s">
        <v>546</v>
      </c>
      <c r="C9" s="75">
        <v>1999</v>
      </c>
      <c r="E9" s="22">
        <v>235945</v>
      </c>
      <c r="F9" s="25">
        <v>53.2</v>
      </c>
      <c r="G9" s="23">
        <v>187783</v>
      </c>
      <c r="H9" s="25">
        <v>54.1</v>
      </c>
      <c r="I9" s="23">
        <v>48162</v>
      </c>
      <c r="J9" s="25">
        <v>50.1</v>
      </c>
    </row>
    <row r="10" spans="2:10" ht="24" customHeight="1">
      <c r="B10" s="114" t="s">
        <v>547</v>
      </c>
      <c r="C10" s="75">
        <v>2000</v>
      </c>
      <c r="E10" s="22">
        <v>232779</v>
      </c>
      <c r="F10" s="25">
        <v>52.9</v>
      </c>
      <c r="G10" s="23">
        <v>189001</v>
      </c>
      <c r="H10" s="25">
        <v>54.2</v>
      </c>
      <c r="I10" s="23">
        <v>43778</v>
      </c>
      <c r="J10" s="25">
        <v>48</v>
      </c>
    </row>
    <row r="11" spans="2:10" ht="24" customHeight="1">
      <c r="B11" s="114" t="s">
        <v>548</v>
      </c>
      <c r="C11" s="75">
        <v>2001</v>
      </c>
      <c r="E11" s="22">
        <v>234143</v>
      </c>
      <c r="F11" s="25">
        <v>54.3</v>
      </c>
      <c r="G11" s="23">
        <v>189645</v>
      </c>
      <c r="H11" s="25">
        <v>55.2</v>
      </c>
      <c r="I11" s="23">
        <v>44498</v>
      </c>
      <c r="J11" s="25">
        <v>51</v>
      </c>
    </row>
    <row r="12" spans="2:10" s="16" customFormat="1" ht="24" customHeight="1">
      <c r="B12" s="117" t="s">
        <v>623</v>
      </c>
      <c r="C12" s="264">
        <v>2002</v>
      </c>
      <c r="E12" s="28">
        <v>223442</v>
      </c>
      <c r="F12" s="30">
        <v>52</v>
      </c>
      <c r="G12" s="29">
        <v>186905</v>
      </c>
      <c r="H12" s="30">
        <v>54.4</v>
      </c>
      <c r="I12" s="29">
        <v>36537</v>
      </c>
      <c r="J12" s="30">
        <v>42.5</v>
      </c>
    </row>
    <row r="13" ht="7.5" customHeight="1" thickBot="1">
      <c r="E13" s="31"/>
    </row>
    <row r="14" spans="1:10" ht="13.5">
      <c r="A14" s="32" t="s">
        <v>541</v>
      </c>
      <c r="B14" s="33"/>
      <c r="C14" s="33"/>
      <c r="D14" s="33"/>
      <c r="E14" s="33"/>
      <c r="F14" s="33"/>
      <c r="G14" s="33"/>
      <c r="H14" s="33"/>
      <c r="I14" s="33"/>
      <c r="J14" s="33"/>
    </row>
    <row r="18" spans="1:4" ht="13.5">
      <c r="A18" s="362"/>
      <c r="B18" s="276"/>
      <c r="C18" s="276"/>
      <c r="D18" s="276"/>
    </row>
    <row r="19" spans="1:4" ht="13.5">
      <c r="A19" s="363"/>
      <c r="B19" s="363"/>
      <c r="C19" s="363"/>
      <c r="D19" s="363"/>
    </row>
    <row r="20" spans="1:4" ht="13.5">
      <c r="A20" s="276"/>
      <c r="B20" s="276"/>
      <c r="C20" s="276"/>
      <c r="D20" s="276"/>
    </row>
    <row r="21" spans="1:4" ht="13.5">
      <c r="A21" s="276"/>
      <c r="B21" s="349"/>
      <c r="C21" s="349"/>
      <c r="D21" s="276"/>
    </row>
    <row r="22" spans="1:4" ht="13.5">
      <c r="A22" s="276"/>
      <c r="B22" s="357"/>
      <c r="C22" s="186"/>
      <c r="D22" s="276"/>
    </row>
    <row r="23" spans="1:4" ht="13.5">
      <c r="A23" s="276"/>
      <c r="B23" s="357"/>
      <c r="C23" s="186"/>
      <c r="D23" s="276"/>
    </row>
    <row r="24" spans="1:4" ht="13.5">
      <c r="A24" s="276"/>
      <c r="B24" s="357"/>
      <c r="C24" s="186"/>
      <c r="D24" s="276"/>
    </row>
    <row r="25" spans="1:4" ht="13.5">
      <c r="A25" s="276"/>
      <c r="B25" s="357"/>
      <c r="C25" s="186"/>
      <c r="D25" s="276"/>
    </row>
    <row r="26" spans="1:4" ht="13.5">
      <c r="A26" s="276"/>
      <c r="B26" s="276"/>
      <c r="C26" s="276"/>
      <c r="D26" s="276"/>
    </row>
    <row r="27" spans="1:4" ht="13.5">
      <c r="A27" s="276"/>
      <c r="B27" s="276"/>
      <c r="C27" s="276"/>
      <c r="D27" s="276"/>
    </row>
    <row r="30" spans="1:4" ht="13.5">
      <c r="A30" s="276"/>
      <c r="B30" s="276"/>
      <c r="C30" s="276"/>
      <c r="D30" s="276"/>
    </row>
    <row r="31" spans="1:4" ht="13.5">
      <c r="A31" s="362"/>
      <c r="B31" s="276"/>
      <c r="C31" s="276"/>
      <c r="D31" s="276"/>
    </row>
    <row r="32" spans="1:4" ht="13.5">
      <c r="A32" s="363"/>
      <c r="B32" s="363"/>
      <c r="C32" s="363"/>
      <c r="D32" s="363"/>
    </row>
    <row r="33" spans="1:4" ht="13.5">
      <c r="A33" s="360"/>
      <c r="B33" s="360"/>
      <c r="C33" s="360"/>
      <c r="D33" s="360"/>
    </row>
    <row r="34" spans="1:4" ht="13.5">
      <c r="A34" s="360"/>
      <c r="B34" s="360"/>
      <c r="C34" s="360"/>
      <c r="D34" s="360"/>
    </row>
    <row r="35" spans="1:4" ht="13.5">
      <c r="A35" s="276"/>
      <c r="B35" s="276"/>
      <c r="C35" s="276"/>
      <c r="D35" s="276"/>
    </row>
    <row r="36" spans="1:4" ht="13.5">
      <c r="A36" s="276"/>
      <c r="B36" s="349"/>
      <c r="C36" s="349"/>
      <c r="D36" s="276"/>
    </row>
    <row r="37" spans="1:4" ht="13.5">
      <c r="A37" s="276"/>
      <c r="B37" s="357"/>
      <c r="C37" s="186"/>
      <c r="D37" s="276"/>
    </row>
    <row r="38" spans="1:4" ht="13.5">
      <c r="A38" s="276"/>
      <c r="B38" s="357"/>
      <c r="C38" s="186"/>
      <c r="D38" s="276"/>
    </row>
    <row r="39" spans="1:4" ht="13.5">
      <c r="A39" s="276"/>
      <c r="B39" s="357"/>
      <c r="C39" s="186"/>
      <c r="D39" s="276"/>
    </row>
    <row r="40" spans="1:4" ht="13.5">
      <c r="A40" s="276"/>
      <c r="B40" s="357"/>
      <c r="C40" s="186"/>
      <c r="D40" s="276"/>
    </row>
    <row r="41" spans="1:4" ht="13.5">
      <c r="A41" s="276"/>
      <c r="B41" s="276"/>
      <c r="C41" s="276"/>
      <c r="D41" s="276"/>
    </row>
    <row r="42" spans="1:4" ht="13.5">
      <c r="A42" s="276"/>
      <c r="B42" s="276"/>
      <c r="C42" s="276"/>
      <c r="D42" s="276"/>
    </row>
  </sheetData>
  <sheetProtection/>
  <mergeCells count="7">
    <mergeCell ref="A32:D34"/>
    <mergeCell ref="A4:D6"/>
    <mergeCell ref="E4:J4"/>
    <mergeCell ref="E5:F5"/>
    <mergeCell ref="G5:H5"/>
    <mergeCell ref="I5:J5"/>
    <mergeCell ref="A19:D1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57"/>
  <sheetViews>
    <sheetView zoomScalePageLayoutView="0" workbookViewId="0" topLeftCell="A1">
      <selection activeCell="A1" sqref="A1:IV16384"/>
    </sheetView>
  </sheetViews>
  <sheetFormatPr defaultColWidth="9.00390625" defaultRowHeight="13.5"/>
  <cols>
    <col min="1" max="1" width="1.37890625" style="1" customWidth="1"/>
    <col min="2" max="2" width="24.125" style="1" customWidth="1"/>
    <col min="3" max="3" width="0.875" style="1" customWidth="1"/>
    <col min="4" max="8" width="12.125" style="1" customWidth="1"/>
    <col min="9" max="16384" width="9.00390625" style="1" customWidth="1"/>
  </cols>
  <sheetData>
    <row r="1" ht="17.25">
      <c r="B1" s="3" t="s">
        <v>80</v>
      </c>
    </row>
    <row r="2" ht="9" customHeight="1"/>
    <row r="3" spans="1:7" ht="14.25" thickBot="1">
      <c r="A3" s="4" t="s">
        <v>81</v>
      </c>
      <c r="G3" s="4" t="s">
        <v>82</v>
      </c>
    </row>
    <row r="4" spans="1:8" ht="28.5" customHeight="1" thickTop="1">
      <c r="A4" s="60" t="s">
        <v>6</v>
      </c>
      <c r="B4" s="60"/>
      <c r="C4" s="60"/>
      <c r="D4" s="72" t="s">
        <v>7</v>
      </c>
      <c r="E4" s="72" t="s">
        <v>17</v>
      </c>
      <c r="F4" s="72" t="s">
        <v>83</v>
      </c>
      <c r="G4" s="72" t="s">
        <v>84</v>
      </c>
      <c r="H4" s="72" t="s">
        <v>20</v>
      </c>
    </row>
    <row r="5" ht="6" customHeight="1">
      <c r="D5" s="15"/>
    </row>
    <row r="6" spans="2:8" s="16" customFormat="1" ht="14.25" customHeight="1">
      <c r="B6" s="17" t="s">
        <v>7</v>
      </c>
      <c r="D6" s="28">
        <v>1092373</v>
      </c>
      <c r="E6" s="29">
        <v>914363</v>
      </c>
      <c r="F6" s="29">
        <v>153954</v>
      </c>
      <c r="G6" s="29">
        <v>12288</v>
      </c>
      <c r="H6" s="29">
        <v>11768</v>
      </c>
    </row>
    <row r="7" spans="2:8" ht="12.75" customHeight="1">
      <c r="B7" s="21"/>
      <c r="D7" s="22"/>
      <c r="E7" s="23"/>
      <c r="F7" s="23"/>
      <c r="G7" s="23"/>
      <c r="H7" s="23"/>
    </row>
    <row r="8" spans="2:8" ht="14.25" customHeight="1">
      <c r="B8" s="21" t="s">
        <v>43</v>
      </c>
      <c r="D8" s="22">
        <v>38636</v>
      </c>
      <c r="E8" s="23">
        <v>24632</v>
      </c>
      <c r="F8" s="23">
        <v>13315</v>
      </c>
      <c r="G8" s="23">
        <v>37</v>
      </c>
      <c r="H8" s="23">
        <v>652</v>
      </c>
    </row>
    <row r="9" spans="2:8" ht="14.25" customHeight="1">
      <c r="B9" s="21" t="s">
        <v>44</v>
      </c>
      <c r="D9" s="22">
        <v>2138</v>
      </c>
      <c r="E9" s="23">
        <v>1844</v>
      </c>
      <c r="F9" s="23">
        <v>228</v>
      </c>
      <c r="G9" s="23" t="s">
        <v>0</v>
      </c>
      <c r="H9" s="23">
        <v>66</v>
      </c>
    </row>
    <row r="10" spans="2:8" ht="14.25" customHeight="1">
      <c r="B10" s="21" t="s">
        <v>45</v>
      </c>
      <c r="D10" s="22">
        <v>305</v>
      </c>
      <c r="E10" s="23">
        <v>236</v>
      </c>
      <c r="F10" s="23">
        <v>59</v>
      </c>
      <c r="G10" s="23">
        <v>1</v>
      </c>
      <c r="H10" s="23">
        <v>9</v>
      </c>
    </row>
    <row r="11" spans="2:8" ht="14.25" customHeight="1">
      <c r="B11" s="21" t="s">
        <v>46</v>
      </c>
      <c r="D11" s="22">
        <v>2035</v>
      </c>
      <c r="E11" s="23">
        <v>1935</v>
      </c>
      <c r="F11" s="23">
        <v>78</v>
      </c>
      <c r="G11" s="23">
        <v>1</v>
      </c>
      <c r="H11" s="23">
        <v>21</v>
      </c>
    </row>
    <row r="12" spans="2:8" ht="14.25" customHeight="1">
      <c r="B12" s="21" t="s">
        <v>47</v>
      </c>
      <c r="D12" s="22">
        <v>115957</v>
      </c>
      <c r="E12" s="23">
        <v>105765</v>
      </c>
      <c r="F12" s="23">
        <v>8298</v>
      </c>
      <c r="G12" s="23">
        <v>110</v>
      </c>
      <c r="H12" s="23">
        <v>1784</v>
      </c>
    </row>
    <row r="13" spans="2:8" ht="14.25" customHeight="1">
      <c r="B13" s="21" t="s">
        <v>48</v>
      </c>
      <c r="D13" s="22">
        <v>304669</v>
      </c>
      <c r="E13" s="23">
        <v>262034</v>
      </c>
      <c r="F13" s="23">
        <v>39167</v>
      </c>
      <c r="G13" s="23">
        <v>781</v>
      </c>
      <c r="H13" s="23">
        <v>2687</v>
      </c>
    </row>
    <row r="14" spans="2:8" ht="14.25" customHeight="1">
      <c r="B14" s="21" t="s">
        <v>85</v>
      </c>
      <c r="D14" s="22">
        <v>5680</v>
      </c>
      <c r="E14" s="23">
        <v>5476</v>
      </c>
      <c r="F14" s="23">
        <v>149</v>
      </c>
      <c r="G14" s="23" t="s">
        <v>0</v>
      </c>
      <c r="H14" s="23">
        <v>55</v>
      </c>
    </row>
    <row r="15" spans="2:8" ht="14.25" customHeight="1">
      <c r="B15" s="21" t="s">
        <v>86</v>
      </c>
      <c r="D15" s="22">
        <v>53766</v>
      </c>
      <c r="E15" s="23">
        <v>49968</v>
      </c>
      <c r="F15" s="23">
        <v>3122</v>
      </c>
      <c r="G15" s="23">
        <v>162</v>
      </c>
      <c r="H15" s="23">
        <v>514</v>
      </c>
    </row>
    <row r="16" spans="2:8" ht="14.25" customHeight="1">
      <c r="B16" s="21" t="s">
        <v>87</v>
      </c>
      <c r="D16" s="22">
        <v>237083</v>
      </c>
      <c r="E16" s="23">
        <v>182689</v>
      </c>
      <c r="F16" s="23">
        <v>44677</v>
      </c>
      <c r="G16" s="23">
        <v>7761</v>
      </c>
      <c r="H16" s="23">
        <v>1956</v>
      </c>
    </row>
    <row r="17" spans="2:8" ht="14.25" customHeight="1">
      <c r="B17" s="21" t="s">
        <v>88</v>
      </c>
      <c r="D17" s="22">
        <v>27551</v>
      </c>
      <c r="E17" s="23">
        <v>24083</v>
      </c>
      <c r="F17" s="23">
        <v>3202</v>
      </c>
      <c r="G17" s="23">
        <v>33</v>
      </c>
      <c r="H17" s="23">
        <v>233</v>
      </c>
    </row>
    <row r="18" spans="2:8" ht="14.25" customHeight="1">
      <c r="B18" s="21" t="s">
        <v>53</v>
      </c>
      <c r="D18" s="22">
        <v>5980</v>
      </c>
      <c r="E18" s="23">
        <v>4535</v>
      </c>
      <c r="F18" s="23">
        <v>1315</v>
      </c>
      <c r="G18" s="23">
        <v>13</v>
      </c>
      <c r="H18" s="23">
        <v>117</v>
      </c>
    </row>
    <row r="19" spans="2:8" ht="14.25" customHeight="1">
      <c r="B19" s="21" t="s">
        <v>54</v>
      </c>
      <c r="D19" s="22">
        <v>262993</v>
      </c>
      <c r="E19" s="23">
        <v>218156</v>
      </c>
      <c r="F19" s="23">
        <v>38250</v>
      </c>
      <c r="G19" s="23">
        <v>3279</v>
      </c>
      <c r="H19" s="23">
        <v>3308</v>
      </c>
    </row>
    <row r="20" spans="2:8" ht="14.25" customHeight="1">
      <c r="B20" s="21" t="s">
        <v>89</v>
      </c>
      <c r="D20" s="22">
        <v>33639</v>
      </c>
      <c r="E20" s="23">
        <v>31519</v>
      </c>
      <c r="F20" s="23">
        <v>1818</v>
      </c>
      <c r="G20" s="23">
        <v>13</v>
      </c>
      <c r="H20" s="23">
        <v>289</v>
      </c>
    </row>
    <row r="21" spans="2:8" ht="14.25" customHeight="1">
      <c r="B21" s="21" t="s">
        <v>90</v>
      </c>
      <c r="D21" s="22">
        <v>1941</v>
      </c>
      <c r="E21" s="23">
        <v>1491</v>
      </c>
      <c r="F21" s="23">
        <v>276</v>
      </c>
      <c r="G21" s="23">
        <v>97</v>
      </c>
      <c r="H21" s="23">
        <v>77</v>
      </c>
    </row>
    <row r="22" spans="2:8" ht="12.75" customHeight="1">
      <c r="B22" s="21"/>
      <c r="D22" s="22"/>
      <c r="E22" s="23"/>
      <c r="F22" s="23"/>
      <c r="G22" s="23"/>
      <c r="H22" s="23"/>
    </row>
    <row r="23" spans="2:8" s="16" customFormat="1" ht="14.25" customHeight="1">
      <c r="B23" s="17" t="s">
        <v>37</v>
      </c>
      <c r="D23" s="28">
        <v>632077</v>
      </c>
      <c r="E23" s="29">
        <v>610214</v>
      </c>
      <c r="F23" s="29">
        <v>8809</v>
      </c>
      <c r="G23" s="29">
        <v>6298</v>
      </c>
      <c r="H23" s="29">
        <v>6756</v>
      </c>
    </row>
    <row r="24" spans="2:8" ht="12.75" customHeight="1">
      <c r="B24" s="21"/>
      <c r="D24" s="22"/>
      <c r="E24" s="23"/>
      <c r="F24" s="23"/>
      <c r="G24" s="23"/>
      <c r="H24" s="23"/>
    </row>
    <row r="25" spans="2:8" ht="14.25" customHeight="1">
      <c r="B25" s="21" t="s">
        <v>43</v>
      </c>
      <c r="D25" s="22">
        <v>20765</v>
      </c>
      <c r="E25" s="23">
        <v>17498</v>
      </c>
      <c r="F25" s="23">
        <v>2692</v>
      </c>
      <c r="G25" s="23">
        <v>23</v>
      </c>
      <c r="H25" s="23">
        <v>552</v>
      </c>
    </row>
    <row r="26" spans="2:8" ht="14.25" customHeight="1">
      <c r="B26" s="21" t="s">
        <v>44</v>
      </c>
      <c r="D26" s="22">
        <v>1857</v>
      </c>
      <c r="E26" s="23">
        <v>1691</v>
      </c>
      <c r="F26" s="23">
        <v>100</v>
      </c>
      <c r="G26" s="23" t="s">
        <v>0</v>
      </c>
      <c r="H26" s="23">
        <v>66</v>
      </c>
    </row>
    <row r="27" spans="2:8" ht="14.25" customHeight="1">
      <c r="B27" s="21" t="s">
        <v>45</v>
      </c>
      <c r="D27" s="22">
        <v>205</v>
      </c>
      <c r="E27" s="23">
        <v>184</v>
      </c>
      <c r="F27" s="23">
        <v>11</v>
      </c>
      <c r="G27" s="23">
        <v>1</v>
      </c>
      <c r="H27" s="23">
        <v>9</v>
      </c>
    </row>
    <row r="28" spans="2:8" ht="14.25" customHeight="1">
      <c r="B28" s="21" t="s">
        <v>46</v>
      </c>
      <c r="D28" s="22">
        <v>1712</v>
      </c>
      <c r="E28" s="23">
        <v>1681</v>
      </c>
      <c r="F28" s="23">
        <v>11</v>
      </c>
      <c r="G28" s="23">
        <v>1</v>
      </c>
      <c r="H28" s="23">
        <v>19</v>
      </c>
    </row>
    <row r="29" spans="2:8" ht="14.25" customHeight="1">
      <c r="B29" s="21" t="s">
        <v>47</v>
      </c>
      <c r="D29" s="22">
        <v>97746</v>
      </c>
      <c r="E29" s="23">
        <v>95273</v>
      </c>
      <c r="F29" s="23">
        <v>746</v>
      </c>
      <c r="G29" s="23">
        <v>94</v>
      </c>
      <c r="H29" s="23">
        <v>1633</v>
      </c>
    </row>
    <row r="30" spans="2:8" ht="14.25" customHeight="1">
      <c r="B30" s="21" t="s">
        <v>48</v>
      </c>
      <c r="D30" s="22">
        <v>185776</v>
      </c>
      <c r="E30" s="23">
        <v>182607</v>
      </c>
      <c r="F30" s="23">
        <v>1178</v>
      </c>
      <c r="G30" s="23">
        <v>341</v>
      </c>
      <c r="H30" s="23">
        <v>1650</v>
      </c>
    </row>
    <row r="31" spans="2:8" ht="14.25" customHeight="1">
      <c r="B31" s="21" t="s">
        <v>85</v>
      </c>
      <c r="D31" s="22">
        <v>4902</v>
      </c>
      <c r="E31" s="23">
        <v>4869</v>
      </c>
      <c r="F31" s="23">
        <v>11</v>
      </c>
      <c r="G31" s="23" t="s">
        <v>0</v>
      </c>
      <c r="H31" s="23">
        <v>22</v>
      </c>
    </row>
    <row r="32" spans="2:8" ht="14.25" customHeight="1">
      <c r="B32" s="21" t="s">
        <v>86</v>
      </c>
      <c r="D32" s="22">
        <v>43605</v>
      </c>
      <c r="E32" s="23">
        <v>42815</v>
      </c>
      <c r="F32" s="23">
        <v>270</v>
      </c>
      <c r="G32" s="23">
        <v>111</v>
      </c>
      <c r="H32" s="23">
        <v>409</v>
      </c>
    </row>
    <row r="33" spans="2:8" ht="14.25" customHeight="1">
      <c r="B33" s="21" t="s">
        <v>87</v>
      </c>
      <c r="D33" s="22">
        <v>112705</v>
      </c>
      <c r="E33" s="23">
        <v>106468</v>
      </c>
      <c r="F33" s="23">
        <v>1238</v>
      </c>
      <c r="G33" s="23">
        <v>4045</v>
      </c>
      <c r="H33" s="23">
        <v>954</v>
      </c>
    </row>
    <row r="34" spans="2:8" ht="14.25" customHeight="1">
      <c r="B34" s="21" t="s">
        <v>88</v>
      </c>
      <c r="D34" s="22">
        <v>12536</v>
      </c>
      <c r="E34" s="23">
        <v>12428</v>
      </c>
      <c r="F34" s="23">
        <v>52</v>
      </c>
      <c r="G34" s="23">
        <v>7</v>
      </c>
      <c r="H34" s="23">
        <v>49</v>
      </c>
    </row>
    <row r="35" spans="2:8" ht="14.25" customHeight="1">
      <c r="B35" s="21" t="s">
        <v>53</v>
      </c>
      <c r="D35" s="22">
        <v>3733</v>
      </c>
      <c r="E35" s="23">
        <v>3417</v>
      </c>
      <c r="F35" s="23">
        <v>225</v>
      </c>
      <c r="G35" s="23">
        <v>5</v>
      </c>
      <c r="H35" s="23">
        <v>86</v>
      </c>
    </row>
    <row r="36" spans="2:8" ht="14.25" customHeight="1">
      <c r="B36" s="21" t="s">
        <v>54</v>
      </c>
      <c r="D36" s="22">
        <v>119635</v>
      </c>
      <c r="E36" s="23">
        <v>114890</v>
      </c>
      <c r="F36" s="23">
        <v>1969</v>
      </c>
      <c r="G36" s="23">
        <v>1623</v>
      </c>
      <c r="H36" s="23">
        <v>1153</v>
      </c>
    </row>
    <row r="37" spans="2:8" ht="14.25" customHeight="1">
      <c r="B37" s="21" t="s">
        <v>89</v>
      </c>
      <c r="D37" s="22">
        <v>25855</v>
      </c>
      <c r="E37" s="23">
        <v>25464</v>
      </c>
      <c r="F37" s="23">
        <v>276</v>
      </c>
      <c r="G37" s="23">
        <v>6</v>
      </c>
      <c r="H37" s="23">
        <v>109</v>
      </c>
    </row>
    <row r="38" spans="2:8" ht="14.25" customHeight="1">
      <c r="B38" s="21" t="s">
        <v>90</v>
      </c>
      <c r="D38" s="22">
        <v>1045</v>
      </c>
      <c r="E38" s="23">
        <v>929</v>
      </c>
      <c r="F38" s="23">
        <v>30</v>
      </c>
      <c r="G38" s="23">
        <v>41</v>
      </c>
      <c r="H38" s="23">
        <v>45</v>
      </c>
    </row>
    <row r="39" spans="2:8" ht="12.75" customHeight="1">
      <c r="B39" s="21"/>
      <c r="D39" s="22"/>
      <c r="E39" s="23"/>
      <c r="F39" s="23"/>
      <c r="G39" s="23"/>
      <c r="H39" s="23"/>
    </row>
    <row r="40" spans="2:8" s="16" customFormat="1" ht="14.25" customHeight="1">
      <c r="B40" s="17" t="s">
        <v>39</v>
      </c>
      <c r="D40" s="28">
        <v>460296</v>
      </c>
      <c r="E40" s="29">
        <v>304149</v>
      </c>
      <c r="F40" s="29">
        <v>145145</v>
      </c>
      <c r="G40" s="29">
        <v>5990</v>
      </c>
      <c r="H40" s="29">
        <v>5012</v>
      </c>
    </row>
    <row r="41" spans="2:8" ht="12.75" customHeight="1">
      <c r="B41" s="21"/>
      <c r="D41" s="22"/>
      <c r="E41" s="23"/>
      <c r="F41" s="23"/>
      <c r="G41" s="23"/>
      <c r="H41" s="23"/>
    </row>
    <row r="42" spans="2:8" ht="14.25" customHeight="1">
      <c r="B42" s="21" t="s">
        <v>43</v>
      </c>
      <c r="D42" s="22">
        <v>17871</v>
      </c>
      <c r="E42" s="23">
        <v>7134</v>
      </c>
      <c r="F42" s="23">
        <v>10623</v>
      </c>
      <c r="G42" s="23">
        <v>14</v>
      </c>
      <c r="H42" s="23">
        <v>100</v>
      </c>
    </row>
    <row r="43" spans="2:8" ht="14.25" customHeight="1">
      <c r="B43" s="21" t="s">
        <v>44</v>
      </c>
      <c r="D43" s="22">
        <v>281</v>
      </c>
      <c r="E43" s="23">
        <v>153</v>
      </c>
      <c r="F43" s="23">
        <v>128</v>
      </c>
      <c r="G43" s="23" t="s">
        <v>0</v>
      </c>
      <c r="H43" s="23" t="s">
        <v>0</v>
      </c>
    </row>
    <row r="44" spans="2:8" ht="14.25" customHeight="1">
      <c r="B44" s="21" t="s">
        <v>45</v>
      </c>
      <c r="D44" s="22">
        <v>100</v>
      </c>
      <c r="E44" s="23">
        <v>52</v>
      </c>
      <c r="F44" s="23">
        <v>48</v>
      </c>
      <c r="G44" s="23" t="s">
        <v>0</v>
      </c>
      <c r="H44" s="23" t="s">
        <v>0</v>
      </c>
    </row>
    <row r="45" spans="2:8" ht="14.25" customHeight="1">
      <c r="B45" s="21" t="s">
        <v>46</v>
      </c>
      <c r="D45" s="22">
        <v>323</v>
      </c>
      <c r="E45" s="23">
        <v>254</v>
      </c>
      <c r="F45" s="23">
        <v>67</v>
      </c>
      <c r="G45" s="23" t="s">
        <v>0</v>
      </c>
      <c r="H45" s="23">
        <v>2</v>
      </c>
    </row>
    <row r="46" spans="2:8" ht="14.25" customHeight="1">
      <c r="B46" s="21" t="s">
        <v>47</v>
      </c>
      <c r="D46" s="22">
        <v>18211</v>
      </c>
      <c r="E46" s="23">
        <v>10492</v>
      </c>
      <c r="F46" s="23">
        <v>7552</v>
      </c>
      <c r="G46" s="23">
        <v>16</v>
      </c>
      <c r="H46" s="23">
        <v>151</v>
      </c>
    </row>
    <row r="47" spans="2:8" ht="14.25" customHeight="1">
      <c r="B47" s="21" t="s">
        <v>48</v>
      </c>
      <c r="D47" s="22">
        <v>118893</v>
      </c>
      <c r="E47" s="23">
        <v>79427</v>
      </c>
      <c r="F47" s="23">
        <v>37989</v>
      </c>
      <c r="G47" s="23">
        <v>440</v>
      </c>
      <c r="H47" s="23">
        <v>1037</v>
      </c>
    </row>
    <row r="48" spans="2:8" ht="14.25" customHeight="1">
      <c r="B48" s="21" t="s">
        <v>85</v>
      </c>
      <c r="D48" s="22">
        <v>778</v>
      </c>
      <c r="E48" s="23">
        <v>607</v>
      </c>
      <c r="F48" s="23">
        <v>138</v>
      </c>
      <c r="G48" s="23" t="s">
        <v>0</v>
      </c>
      <c r="H48" s="23">
        <v>33</v>
      </c>
    </row>
    <row r="49" spans="2:8" ht="14.25" customHeight="1">
      <c r="B49" s="21" t="s">
        <v>86</v>
      </c>
      <c r="D49" s="22">
        <v>10161</v>
      </c>
      <c r="E49" s="23">
        <v>7153</v>
      </c>
      <c r="F49" s="23">
        <v>2852</v>
      </c>
      <c r="G49" s="23">
        <v>51</v>
      </c>
      <c r="H49" s="23">
        <v>105</v>
      </c>
    </row>
    <row r="50" spans="2:8" ht="14.25" customHeight="1">
      <c r="B50" s="21" t="s">
        <v>87</v>
      </c>
      <c r="D50" s="22">
        <v>124378</v>
      </c>
      <c r="E50" s="23">
        <v>76221</v>
      </c>
      <c r="F50" s="23">
        <v>43439</v>
      </c>
      <c r="G50" s="23">
        <v>3716</v>
      </c>
      <c r="H50" s="23">
        <v>1002</v>
      </c>
    </row>
    <row r="51" spans="2:8" ht="14.25" customHeight="1">
      <c r="B51" s="21" t="s">
        <v>88</v>
      </c>
      <c r="D51" s="22">
        <v>15015</v>
      </c>
      <c r="E51" s="23">
        <v>11655</v>
      </c>
      <c r="F51" s="23">
        <v>3150</v>
      </c>
      <c r="G51" s="23">
        <v>26</v>
      </c>
      <c r="H51" s="23">
        <v>184</v>
      </c>
    </row>
    <row r="52" spans="2:8" ht="14.25" customHeight="1">
      <c r="B52" s="21" t="s">
        <v>53</v>
      </c>
      <c r="D52" s="22">
        <v>2247</v>
      </c>
      <c r="E52" s="23">
        <v>1118</v>
      </c>
      <c r="F52" s="23">
        <v>1090</v>
      </c>
      <c r="G52" s="23">
        <v>8</v>
      </c>
      <c r="H52" s="23">
        <v>31</v>
      </c>
    </row>
    <row r="53" spans="2:8" ht="14.25" customHeight="1">
      <c r="B53" s="21" t="s">
        <v>54</v>
      </c>
      <c r="D53" s="22">
        <v>143358</v>
      </c>
      <c r="E53" s="23">
        <v>103266</v>
      </c>
      <c r="F53" s="23">
        <v>36281</v>
      </c>
      <c r="G53" s="23">
        <v>1656</v>
      </c>
      <c r="H53" s="23">
        <v>2155</v>
      </c>
    </row>
    <row r="54" spans="2:8" ht="14.25" customHeight="1">
      <c r="B54" s="21" t="s">
        <v>89</v>
      </c>
      <c r="D54" s="22">
        <v>7784</v>
      </c>
      <c r="E54" s="23">
        <v>6055</v>
      </c>
      <c r="F54" s="23">
        <v>1542</v>
      </c>
      <c r="G54" s="23">
        <v>7</v>
      </c>
      <c r="H54" s="23">
        <v>180</v>
      </c>
    </row>
    <row r="55" spans="2:8" ht="14.25" customHeight="1">
      <c r="B55" s="21" t="s">
        <v>90</v>
      </c>
      <c r="D55" s="22">
        <v>896</v>
      </c>
      <c r="E55" s="23">
        <v>562</v>
      </c>
      <c r="F55" s="23">
        <v>246</v>
      </c>
      <c r="G55" s="23">
        <v>56</v>
      </c>
      <c r="H55" s="23">
        <v>32</v>
      </c>
    </row>
    <row r="56" ht="6" customHeight="1" thickBot="1">
      <c r="D56" s="31"/>
    </row>
    <row r="57" spans="1:8" ht="13.5">
      <c r="A57" s="32" t="s">
        <v>40</v>
      </c>
      <c r="B57" s="33"/>
      <c r="C57" s="33"/>
      <c r="D57" s="33"/>
      <c r="E57" s="33"/>
      <c r="F57" s="33"/>
      <c r="G57" s="33"/>
      <c r="H57" s="33"/>
    </row>
  </sheetData>
  <sheetProtection/>
  <mergeCells count="1">
    <mergeCell ref="A4:C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J69"/>
  <sheetViews>
    <sheetView zoomScalePageLayoutView="0" workbookViewId="0" topLeftCell="A1">
      <selection activeCell="D9" sqref="D9"/>
    </sheetView>
  </sheetViews>
  <sheetFormatPr defaultColWidth="9.00390625" defaultRowHeight="13.5"/>
  <cols>
    <col min="1" max="1" width="1.37890625" style="1" customWidth="1"/>
    <col min="2" max="2" width="24.125" style="1" customWidth="1"/>
    <col min="3" max="3" width="0.875" style="1" customWidth="1"/>
    <col min="4" max="10" width="8.625" style="1" customWidth="1"/>
    <col min="11" max="16384" width="9.00390625" style="1" customWidth="1"/>
  </cols>
  <sheetData>
    <row r="1" ht="17.25">
      <c r="B1" s="73" t="s">
        <v>91</v>
      </c>
    </row>
    <row r="2" ht="12" customHeight="1">
      <c r="A2" s="4" t="s">
        <v>92</v>
      </c>
    </row>
    <row r="3" spans="1:8" ht="11.25" customHeight="1" thickBot="1">
      <c r="A3" s="4" t="s">
        <v>81</v>
      </c>
      <c r="H3" s="4" t="s">
        <v>93</v>
      </c>
    </row>
    <row r="4" spans="1:10" ht="27" customHeight="1" thickTop="1">
      <c r="A4" s="60" t="s">
        <v>6</v>
      </c>
      <c r="B4" s="60"/>
      <c r="C4" s="60"/>
      <c r="D4" s="72" t="s">
        <v>7</v>
      </c>
      <c r="E4" s="72" t="s">
        <v>94</v>
      </c>
      <c r="F4" s="72" t="s">
        <v>95</v>
      </c>
      <c r="G4" s="72" t="s">
        <v>96</v>
      </c>
      <c r="H4" s="72" t="s">
        <v>97</v>
      </c>
      <c r="I4" s="74" t="s">
        <v>98</v>
      </c>
      <c r="J4" s="74" t="s">
        <v>99</v>
      </c>
    </row>
    <row r="5" ht="4.5" customHeight="1">
      <c r="D5" s="15"/>
    </row>
    <row r="6" spans="2:10" s="16" customFormat="1" ht="12" customHeight="1">
      <c r="B6" s="17" t="s">
        <v>7</v>
      </c>
      <c r="D6" s="28">
        <v>1092373</v>
      </c>
      <c r="E6" s="29">
        <v>821436</v>
      </c>
      <c r="F6" s="29">
        <v>61437</v>
      </c>
      <c r="G6" s="29">
        <v>37797</v>
      </c>
      <c r="H6" s="29">
        <v>87727</v>
      </c>
      <c r="I6" s="29">
        <v>72614</v>
      </c>
      <c r="J6" s="29">
        <v>11329</v>
      </c>
    </row>
    <row r="7" spans="2:10" ht="7.5" customHeight="1">
      <c r="B7" s="21"/>
      <c r="D7" s="22"/>
      <c r="E7" s="23"/>
      <c r="F7" s="23"/>
      <c r="G7" s="23"/>
      <c r="H7" s="23"/>
      <c r="I7" s="23"/>
      <c r="J7" s="23"/>
    </row>
    <row r="8" spans="2:10" ht="12" customHeight="1">
      <c r="B8" s="21" t="s">
        <v>43</v>
      </c>
      <c r="D8" s="22">
        <v>38636</v>
      </c>
      <c r="E8" s="23">
        <v>5277</v>
      </c>
      <c r="F8" s="23">
        <v>415</v>
      </c>
      <c r="G8" s="23">
        <v>1473</v>
      </c>
      <c r="H8" s="23">
        <v>17753</v>
      </c>
      <c r="I8" s="23">
        <v>13708</v>
      </c>
      <c r="J8" s="23" t="s">
        <v>0</v>
      </c>
    </row>
    <row r="9" spans="2:10" ht="12" customHeight="1">
      <c r="B9" s="21" t="s">
        <v>44</v>
      </c>
      <c r="D9" s="22">
        <v>2138</v>
      </c>
      <c r="E9" s="23">
        <v>1385</v>
      </c>
      <c r="F9" s="23">
        <v>93</v>
      </c>
      <c r="G9" s="23">
        <v>126</v>
      </c>
      <c r="H9" s="23">
        <v>397</v>
      </c>
      <c r="I9" s="23">
        <v>137</v>
      </c>
      <c r="J9" s="23" t="s">
        <v>0</v>
      </c>
    </row>
    <row r="10" spans="2:10" ht="12" customHeight="1">
      <c r="B10" s="21" t="s">
        <v>45</v>
      </c>
      <c r="D10" s="22">
        <v>305</v>
      </c>
      <c r="E10" s="23">
        <v>111</v>
      </c>
      <c r="F10" s="23">
        <v>25</v>
      </c>
      <c r="G10" s="23">
        <v>17</v>
      </c>
      <c r="H10" s="23">
        <v>88</v>
      </c>
      <c r="I10" s="23">
        <v>64</v>
      </c>
      <c r="J10" s="23" t="s">
        <v>0</v>
      </c>
    </row>
    <row r="11" spans="2:10" ht="12" customHeight="1">
      <c r="B11" s="21" t="s">
        <v>46</v>
      </c>
      <c r="D11" s="22">
        <v>2035</v>
      </c>
      <c r="E11" s="23">
        <v>1698</v>
      </c>
      <c r="F11" s="23">
        <v>187</v>
      </c>
      <c r="G11" s="23">
        <v>36</v>
      </c>
      <c r="H11" s="23">
        <v>68</v>
      </c>
      <c r="I11" s="23">
        <v>46</v>
      </c>
      <c r="J11" s="23" t="s">
        <v>0</v>
      </c>
    </row>
    <row r="12" spans="2:10" ht="12" customHeight="1">
      <c r="B12" s="21" t="s">
        <v>47</v>
      </c>
      <c r="D12" s="22">
        <v>115957</v>
      </c>
      <c r="E12" s="23">
        <v>76378</v>
      </c>
      <c r="F12" s="23">
        <v>12663</v>
      </c>
      <c r="G12" s="23">
        <v>7518</v>
      </c>
      <c r="H12" s="23">
        <v>11828</v>
      </c>
      <c r="I12" s="23">
        <v>7567</v>
      </c>
      <c r="J12" s="23" t="s">
        <v>0</v>
      </c>
    </row>
    <row r="13" spans="2:10" ht="12" customHeight="1">
      <c r="B13" s="21" t="s">
        <v>48</v>
      </c>
      <c r="D13" s="22">
        <v>304669</v>
      </c>
      <c r="E13" s="23">
        <v>240892</v>
      </c>
      <c r="F13" s="23">
        <v>17597</v>
      </c>
      <c r="G13" s="23">
        <v>6710</v>
      </c>
      <c r="H13" s="23">
        <v>13077</v>
      </c>
      <c r="I13" s="23">
        <v>16175</v>
      </c>
      <c r="J13" s="23">
        <v>10217</v>
      </c>
    </row>
    <row r="14" spans="2:10" ht="12" customHeight="1">
      <c r="B14" s="21" t="s">
        <v>85</v>
      </c>
      <c r="D14" s="22">
        <v>5680</v>
      </c>
      <c r="E14" s="23">
        <v>5662</v>
      </c>
      <c r="F14" s="23">
        <v>18</v>
      </c>
      <c r="G14" s="23" t="s">
        <v>0</v>
      </c>
      <c r="H14" s="23" t="s">
        <v>0</v>
      </c>
      <c r="I14" s="23" t="s">
        <v>0</v>
      </c>
      <c r="J14" s="23" t="s">
        <v>0</v>
      </c>
    </row>
    <row r="15" spans="2:10" ht="12" customHeight="1">
      <c r="B15" s="21" t="s">
        <v>86</v>
      </c>
      <c r="D15" s="22">
        <v>53766</v>
      </c>
      <c r="E15" s="23">
        <v>48480</v>
      </c>
      <c r="F15" s="23">
        <v>1878</v>
      </c>
      <c r="G15" s="23">
        <v>561</v>
      </c>
      <c r="H15" s="23">
        <v>2281</v>
      </c>
      <c r="I15" s="23">
        <v>565</v>
      </c>
      <c r="J15" s="23" t="s">
        <v>0</v>
      </c>
    </row>
    <row r="16" spans="2:10" ht="12" customHeight="1">
      <c r="B16" s="21" t="s">
        <v>87</v>
      </c>
      <c r="D16" s="22">
        <v>237083</v>
      </c>
      <c r="E16" s="23">
        <v>164318</v>
      </c>
      <c r="F16" s="23">
        <v>17210</v>
      </c>
      <c r="G16" s="23">
        <v>12540</v>
      </c>
      <c r="H16" s="23">
        <v>20433</v>
      </c>
      <c r="I16" s="23">
        <v>22579</v>
      </c>
      <c r="J16" s="23" t="s">
        <v>0</v>
      </c>
    </row>
    <row r="17" spans="2:10" ht="12" customHeight="1">
      <c r="B17" s="21" t="s">
        <v>88</v>
      </c>
      <c r="D17" s="22">
        <v>27551</v>
      </c>
      <c r="E17" s="23">
        <v>25482</v>
      </c>
      <c r="F17" s="23">
        <v>598</v>
      </c>
      <c r="G17" s="23">
        <v>191</v>
      </c>
      <c r="H17" s="23">
        <v>1059</v>
      </c>
      <c r="I17" s="23">
        <v>221</v>
      </c>
      <c r="J17" s="23" t="s">
        <v>0</v>
      </c>
    </row>
    <row r="18" spans="2:10" ht="12" customHeight="1">
      <c r="B18" s="21" t="s">
        <v>53</v>
      </c>
      <c r="D18" s="22">
        <v>5980</v>
      </c>
      <c r="E18" s="23">
        <v>2909</v>
      </c>
      <c r="F18" s="23">
        <v>1299</v>
      </c>
      <c r="G18" s="23">
        <v>275</v>
      </c>
      <c r="H18" s="23">
        <v>1122</v>
      </c>
      <c r="I18" s="23">
        <v>375</v>
      </c>
      <c r="J18" s="23" t="s">
        <v>0</v>
      </c>
    </row>
    <row r="19" spans="2:10" ht="12" customHeight="1">
      <c r="B19" s="21" t="s">
        <v>54</v>
      </c>
      <c r="D19" s="22">
        <v>262993</v>
      </c>
      <c r="E19" s="23">
        <v>213604</v>
      </c>
      <c r="F19" s="23">
        <v>9419</v>
      </c>
      <c r="G19" s="23">
        <v>8305</v>
      </c>
      <c r="H19" s="23">
        <v>19445</v>
      </c>
      <c r="I19" s="23">
        <v>11100</v>
      </c>
      <c r="J19" s="23">
        <v>1112</v>
      </c>
    </row>
    <row r="20" spans="2:10" ht="12" customHeight="1">
      <c r="B20" s="21" t="s">
        <v>89</v>
      </c>
      <c r="D20" s="22">
        <v>33639</v>
      </c>
      <c r="E20" s="23">
        <v>33639</v>
      </c>
      <c r="F20" s="23" t="s">
        <v>0</v>
      </c>
      <c r="G20" s="23" t="s">
        <v>0</v>
      </c>
      <c r="H20" s="23" t="s">
        <v>0</v>
      </c>
      <c r="I20" s="23" t="s">
        <v>0</v>
      </c>
      <c r="J20" s="23" t="s">
        <v>0</v>
      </c>
    </row>
    <row r="21" spans="2:10" ht="12" customHeight="1">
      <c r="B21" s="21" t="s">
        <v>90</v>
      </c>
      <c r="D21" s="22">
        <v>1941</v>
      </c>
      <c r="E21" s="23">
        <v>1601</v>
      </c>
      <c r="F21" s="23">
        <v>35</v>
      </c>
      <c r="G21" s="23">
        <v>45</v>
      </c>
      <c r="H21" s="23">
        <v>176</v>
      </c>
      <c r="I21" s="23">
        <v>77</v>
      </c>
      <c r="J21" s="23" t="s">
        <v>0</v>
      </c>
    </row>
    <row r="22" spans="2:10" ht="12" customHeight="1">
      <c r="B22" s="75" t="s">
        <v>100</v>
      </c>
      <c r="D22" s="22"/>
      <c r="E22" s="23"/>
      <c r="F22" s="23"/>
      <c r="G22" s="23"/>
      <c r="H22" s="23"/>
      <c r="I22" s="23"/>
      <c r="J22" s="23"/>
    </row>
    <row r="23" spans="2:10" ht="12" customHeight="1">
      <c r="B23" s="21" t="s">
        <v>59</v>
      </c>
      <c r="D23" s="22">
        <v>41079</v>
      </c>
      <c r="E23" s="23">
        <v>6773</v>
      </c>
      <c r="F23" s="23">
        <v>533</v>
      </c>
      <c r="G23" s="23">
        <v>1616</v>
      </c>
      <c r="H23" s="23">
        <v>18238</v>
      </c>
      <c r="I23" s="23">
        <v>13909</v>
      </c>
      <c r="J23" s="23" t="s">
        <v>0</v>
      </c>
    </row>
    <row r="24" spans="2:10" ht="12" customHeight="1">
      <c r="B24" s="21" t="s">
        <v>101</v>
      </c>
      <c r="D24" s="22">
        <v>422661</v>
      </c>
      <c r="E24" s="23">
        <v>318968</v>
      </c>
      <c r="F24" s="23">
        <v>30447</v>
      </c>
      <c r="G24" s="23">
        <v>14264</v>
      </c>
      <c r="H24" s="23">
        <v>24973</v>
      </c>
      <c r="I24" s="23">
        <v>23788</v>
      </c>
      <c r="J24" s="23">
        <v>10217</v>
      </c>
    </row>
    <row r="25" spans="2:10" ht="12" customHeight="1">
      <c r="B25" s="21" t="s">
        <v>102</v>
      </c>
      <c r="D25" s="22">
        <v>626692</v>
      </c>
      <c r="E25" s="23">
        <v>494094</v>
      </c>
      <c r="F25" s="23">
        <v>30422</v>
      </c>
      <c r="G25" s="23">
        <v>21872</v>
      </c>
      <c r="H25" s="23">
        <v>44340</v>
      </c>
      <c r="I25" s="23">
        <v>34840</v>
      </c>
      <c r="J25" s="23">
        <v>1112</v>
      </c>
    </row>
    <row r="26" spans="2:10" ht="7.5" customHeight="1">
      <c r="B26" s="21"/>
      <c r="D26" s="22"/>
      <c r="E26" s="23"/>
      <c r="F26" s="23"/>
      <c r="G26" s="23"/>
      <c r="H26" s="23"/>
      <c r="I26" s="23"/>
      <c r="J26" s="23"/>
    </row>
    <row r="27" spans="2:10" s="16" customFormat="1" ht="12" customHeight="1">
      <c r="B27" s="17" t="s">
        <v>37</v>
      </c>
      <c r="D27" s="28">
        <v>632077</v>
      </c>
      <c r="E27" s="29">
        <v>471593</v>
      </c>
      <c r="F27" s="29">
        <v>45569</v>
      </c>
      <c r="G27" s="29">
        <v>32084</v>
      </c>
      <c r="H27" s="29">
        <v>68968</v>
      </c>
      <c r="I27" s="29">
        <v>13061</v>
      </c>
      <c r="J27" s="29">
        <v>786</v>
      </c>
    </row>
    <row r="28" spans="2:10" ht="7.5" customHeight="1">
      <c r="B28" s="21"/>
      <c r="D28" s="22"/>
      <c r="E28" s="23"/>
      <c r="F28" s="23"/>
      <c r="G28" s="23"/>
      <c r="H28" s="23"/>
      <c r="I28" s="23"/>
      <c r="J28" s="23"/>
    </row>
    <row r="29" spans="2:10" ht="12" customHeight="1">
      <c r="B29" s="21" t="s">
        <v>43</v>
      </c>
      <c r="D29" s="22">
        <v>20765</v>
      </c>
      <c r="E29" s="23">
        <v>2328</v>
      </c>
      <c r="F29" s="23">
        <v>303</v>
      </c>
      <c r="G29" s="23">
        <v>1392</v>
      </c>
      <c r="H29" s="23">
        <v>14970</v>
      </c>
      <c r="I29" s="23">
        <v>1767</v>
      </c>
      <c r="J29" s="23" t="s">
        <v>0</v>
      </c>
    </row>
    <row r="30" spans="2:10" ht="12" customHeight="1">
      <c r="B30" s="21" t="s">
        <v>44</v>
      </c>
      <c r="D30" s="22">
        <v>1857</v>
      </c>
      <c r="E30" s="23">
        <v>1226</v>
      </c>
      <c r="F30" s="23">
        <v>78</v>
      </c>
      <c r="G30" s="23">
        <v>124</v>
      </c>
      <c r="H30" s="23">
        <v>392</v>
      </c>
      <c r="I30" s="23">
        <v>37</v>
      </c>
      <c r="J30" s="23" t="s">
        <v>0</v>
      </c>
    </row>
    <row r="31" spans="2:10" ht="12" customHeight="1">
      <c r="B31" s="21" t="s">
        <v>45</v>
      </c>
      <c r="D31" s="22">
        <v>205</v>
      </c>
      <c r="E31" s="23">
        <v>75</v>
      </c>
      <c r="F31" s="23">
        <v>19</v>
      </c>
      <c r="G31" s="23">
        <v>17</v>
      </c>
      <c r="H31" s="23">
        <v>80</v>
      </c>
      <c r="I31" s="23">
        <v>14</v>
      </c>
      <c r="J31" s="23" t="s">
        <v>0</v>
      </c>
    </row>
    <row r="32" spans="2:10" ht="12" customHeight="1">
      <c r="B32" s="21" t="s">
        <v>46</v>
      </c>
      <c r="D32" s="22">
        <v>1712</v>
      </c>
      <c r="E32" s="23">
        <v>1441</v>
      </c>
      <c r="F32" s="23">
        <v>153</v>
      </c>
      <c r="G32" s="23">
        <v>34</v>
      </c>
      <c r="H32" s="23">
        <v>67</v>
      </c>
      <c r="I32" s="23">
        <v>17</v>
      </c>
      <c r="J32" s="23" t="s">
        <v>0</v>
      </c>
    </row>
    <row r="33" spans="2:10" ht="12" customHeight="1">
      <c r="B33" s="21" t="s">
        <v>47</v>
      </c>
      <c r="D33" s="22">
        <v>97746</v>
      </c>
      <c r="E33" s="23">
        <v>65920</v>
      </c>
      <c r="F33" s="23">
        <v>9811</v>
      </c>
      <c r="G33" s="23">
        <v>7444</v>
      </c>
      <c r="H33" s="23">
        <v>11773</v>
      </c>
      <c r="I33" s="23">
        <v>2795</v>
      </c>
      <c r="J33" s="23" t="s">
        <v>0</v>
      </c>
    </row>
    <row r="34" spans="2:10" ht="12" customHeight="1">
      <c r="B34" s="21" t="s">
        <v>48</v>
      </c>
      <c r="D34" s="22">
        <v>185776</v>
      </c>
      <c r="E34" s="23">
        <v>150857</v>
      </c>
      <c r="F34" s="23">
        <v>13314</v>
      </c>
      <c r="G34" s="23">
        <v>6255</v>
      </c>
      <c r="H34" s="23">
        <v>12002</v>
      </c>
      <c r="I34" s="23">
        <v>2636</v>
      </c>
      <c r="J34" s="23">
        <v>712</v>
      </c>
    </row>
    <row r="35" spans="2:10" ht="12" customHeight="1">
      <c r="B35" s="21" t="s">
        <v>85</v>
      </c>
      <c r="D35" s="22">
        <v>4902</v>
      </c>
      <c r="E35" s="23">
        <v>4885</v>
      </c>
      <c r="F35" s="23">
        <v>17</v>
      </c>
      <c r="G35" s="23" t="s">
        <v>0</v>
      </c>
      <c r="H35" s="23" t="s">
        <v>0</v>
      </c>
      <c r="I35" s="23" t="s">
        <v>0</v>
      </c>
      <c r="J35" s="23" t="s">
        <v>0</v>
      </c>
    </row>
    <row r="36" spans="2:10" ht="12" customHeight="1">
      <c r="B36" s="21" t="s">
        <v>86</v>
      </c>
      <c r="D36" s="22">
        <v>43605</v>
      </c>
      <c r="E36" s="23">
        <v>39198</v>
      </c>
      <c r="F36" s="23">
        <v>1552</v>
      </c>
      <c r="G36" s="23">
        <v>527</v>
      </c>
      <c r="H36" s="23">
        <v>2193</v>
      </c>
      <c r="I36" s="23">
        <v>134</v>
      </c>
      <c r="J36" s="23" t="s">
        <v>0</v>
      </c>
    </row>
    <row r="37" spans="2:10" ht="12" customHeight="1">
      <c r="B37" s="21" t="s">
        <v>87</v>
      </c>
      <c r="D37" s="22">
        <v>112705</v>
      </c>
      <c r="E37" s="23">
        <v>73597</v>
      </c>
      <c r="F37" s="23">
        <v>11959</v>
      </c>
      <c r="G37" s="23">
        <v>9249</v>
      </c>
      <c r="H37" s="23">
        <v>14067</v>
      </c>
      <c r="I37" s="23">
        <v>3832</v>
      </c>
      <c r="J37" s="23" t="s">
        <v>0</v>
      </c>
    </row>
    <row r="38" spans="2:10" ht="12" customHeight="1">
      <c r="B38" s="21" t="s">
        <v>88</v>
      </c>
      <c r="D38" s="22">
        <v>12536</v>
      </c>
      <c r="E38" s="23">
        <v>11199</v>
      </c>
      <c r="F38" s="23">
        <v>484</v>
      </c>
      <c r="G38" s="23">
        <v>153</v>
      </c>
      <c r="H38" s="23">
        <v>669</v>
      </c>
      <c r="I38" s="23">
        <v>31</v>
      </c>
      <c r="J38" s="23" t="s">
        <v>0</v>
      </c>
    </row>
    <row r="39" spans="2:10" ht="12" customHeight="1">
      <c r="B39" s="21" t="s">
        <v>53</v>
      </c>
      <c r="D39" s="22">
        <v>3733</v>
      </c>
      <c r="E39" s="23">
        <v>1776</v>
      </c>
      <c r="F39" s="23">
        <v>853</v>
      </c>
      <c r="G39" s="23">
        <v>226</v>
      </c>
      <c r="H39" s="23">
        <v>837</v>
      </c>
      <c r="I39" s="23">
        <v>41</v>
      </c>
      <c r="J39" s="23" t="s">
        <v>0</v>
      </c>
    </row>
    <row r="40" spans="2:10" ht="12" customHeight="1">
      <c r="B40" s="21" t="s">
        <v>54</v>
      </c>
      <c r="D40" s="22">
        <v>119635</v>
      </c>
      <c r="E40" s="23">
        <v>92383</v>
      </c>
      <c r="F40" s="23">
        <v>6999</v>
      </c>
      <c r="G40" s="23">
        <v>6633</v>
      </c>
      <c r="H40" s="23">
        <v>11798</v>
      </c>
      <c r="I40" s="23">
        <v>1743</v>
      </c>
      <c r="J40" s="23">
        <v>74</v>
      </c>
    </row>
    <row r="41" spans="2:10" ht="12" customHeight="1">
      <c r="B41" s="21" t="s">
        <v>89</v>
      </c>
      <c r="D41" s="22">
        <v>25855</v>
      </c>
      <c r="E41" s="23">
        <v>25855</v>
      </c>
      <c r="F41" s="23" t="s">
        <v>0</v>
      </c>
      <c r="G41" s="23" t="s">
        <v>0</v>
      </c>
      <c r="H41" s="23" t="s">
        <v>0</v>
      </c>
      <c r="I41" s="23" t="s">
        <v>0</v>
      </c>
      <c r="J41" s="23" t="s">
        <v>0</v>
      </c>
    </row>
    <row r="42" spans="2:10" ht="12" customHeight="1">
      <c r="B42" s="21" t="s">
        <v>90</v>
      </c>
      <c r="D42" s="22">
        <v>1045</v>
      </c>
      <c r="E42" s="23">
        <v>853</v>
      </c>
      <c r="F42" s="23">
        <v>27</v>
      </c>
      <c r="G42" s="23">
        <v>30</v>
      </c>
      <c r="H42" s="23">
        <v>120</v>
      </c>
      <c r="I42" s="23">
        <v>14</v>
      </c>
      <c r="J42" s="23" t="s">
        <v>0</v>
      </c>
    </row>
    <row r="43" spans="2:10" ht="12" customHeight="1">
      <c r="B43" s="75" t="s">
        <v>100</v>
      </c>
      <c r="D43" s="22"/>
      <c r="E43" s="23"/>
      <c r="F43" s="23"/>
      <c r="G43" s="23"/>
      <c r="H43" s="23"/>
      <c r="I43" s="23"/>
      <c r="J43" s="23"/>
    </row>
    <row r="44" spans="2:10" ht="12" customHeight="1">
      <c r="B44" s="21" t="s">
        <v>59</v>
      </c>
      <c r="D44" s="22">
        <v>22827</v>
      </c>
      <c r="E44" s="23">
        <v>3629</v>
      </c>
      <c r="F44" s="23">
        <v>400</v>
      </c>
      <c r="G44" s="23">
        <v>1533</v>
      </c>
      <c r="H44" s="23">
        <v>15442</v>
      </c>
      <c r="I44" s="23">
        <v>1818</v>
      </c>
      <c r="J44" s="23" t="s">
        <v>0</v>
      </c>
    </row>
    <row r="45" spans="2:10" ht="12" customHeight="1">
      <c r="B45" s="21" t="s">
        <v>101</v>
      </c>
      <c r="D45" s="22">
        <v>285234</v>
      </c>
      <c r="E45" s="23">
        <v>218218</v>
      </c>
      <c r="F45" s="23">
        <v>23278</v>
      </c>
      <c r="G45" s="23">
        <v>13733</v>
      </c>
      <c r="H45" s="23">
        <v>23842</v>
      </c>
      <c r="I45" s="23">
        <v>5448</v>
      </c>
      <c r="J45" s="23">
        <v>712</v>
      </c>
    </row>
    <row r="46" spans="2:10" ht="12" customHeight="1">
      <c r="B46" s="21" t="s">
        <v>102</v>
      </c>
      <c r="D46" s="22">
        <v>322971</v>
      </c>
      <c r="E46" s="23">
        <v>248893</v>
      </c>
      <c r="F46" s="23">
        <v>21864</v>
      </c>
      <c r="G46" s="23">
        <v>16788</v>
      </c>
      <c r="H46" s="23">
        <v>29564</v>
      </c>
      <c r="I46" s="23">
        <v>5781</v>
      </c>
      <c r="J46" s="23">
        <v>74</v>
      </c>
    </row>
    <row r="47" spans="2:10" ht="6.75" customHeight="1">
      <c r="B47" s="21"/>
      <c r="D47" s="22"/>
      <c r="E47" s="23"/>
      <c r="F47" s="23"/>
      <c r="G47" s="23"/>
      <c r="H47" s="23"/>
      <c r="I47" s="23"/>
      <c r="J47" s="23"/>
    </row>
    <row r="48" spans="2:10" s="16" customFormat="1" ht="12" customHeight="1">
      <c r="B48" s="17" t="s">
        <v>39</v>
      </c>
      <c r="D48" s="28">
        <v>460296</v>
      </c>
      <c r="E48" s="29">
        <v>349843</v>
      </c>
      <c r="F48" s="29">
        <v>15868</v>
      </c>
      <c r="G48" s="29">
        <v>5713</v>
      </c>
      <c r="H48" s="29">
        <v>18759</v>
      </c>
      <c r="I48" s="29">
        <v>59553</v>
      </c>
      <c r="J48" s="29">
        <v>10543</v>
      </c>
    </row>
    <row r="49" spans="2:10" ht="7.5" customHeight="1">
      <c r="B49" s="21"/>
      <c r="D49" s="22"/>
      <c r="E49" s="23"/>
      <c r="F49" s="23"/>
      <c r="G49" s="23"/>
      <c r="H49" s="23"/>
      <c r="I49" s="23"/>
      <c r="J49" s="23"/>
    </row>
    <row r="50" spans="2:10" ht="12" customHeight="1">
      <c r="B50" s="21" t="s">
        <v>43</v>
      </c>
      <c r="D50" s="22">
        <v>17871</v>
      </c>
      <c r="E50" s="23">
        <v>2949</v>
      </c>
      <c r="F50" s="23">
        <v>112</v>
      </c>
      <c r="G50" s="23">
        <v>81</v>
      </c>
      <c r="H50" s="23">
        <v>2783</v>
      </c>
      <c r="I50" s="23">
        <v>11941</v>
      </c>
      <c r="J50" s="23" t="s">
        <v>0</v>
      </c>
    </row>
    <row r="51" spans="2:10" ht="12" customHeight="1">
      <c r="B51" s="21" t="s">
        <v>44</v>
      </c>
      <c r="D51" s="22">
        <v>281</v>
      </c>
      <c r="E51" s="23">
        <v>159</v>
      </c>
      <c r="F51" s="23">
        <v>15</v>
      </c>
      <c r="G51" s="23">
        <v>2</v>
      </c>
      <c r="H51" s="23">
        <v>5</v>
      </c>
      <c r="I51" s="23">
        <v>100</v>
      </c>
      <c r="J51" s="23" t="s">
        <v>0</v>
      </c>
    </row>
    <row r="52" spans="2:10" ht="12" customHeight="1">
      <c r="B52" s="21" t="s">
        <v>45</v>
      </c>
      <c r="D52" s="22">
        <v>100</v>
      </c>
      <c r="E52" s="23">
        <v>36</v>
      </c>
      <c r="F52" s="23">
        <v>6</v>
      </c>
      <c r="G52" s="23" t="s">
        <v>0</v>
      </c>
      <c r="H52" s="23">
        <v>8</v>
      </c>
      <c r="I52" s="23">
        <v>50</v>
      </c>
      <c r="J52" s="23" t="s">
        <v>0</v>
      </c>
    </row>
    <row r="53" spans="2:10" ht="12" customHeight="1">
      <c r="B53" s="21" t="s">
        <v>46</v>
      </c>
      <c r="D53" s="22">
        <v>323</v>
      </c>
      <c r="E53" s="23">
        <v>257</v>
      </c>
      <c r="F53" s="23">
        <v>34</v>
      </c>
      <c r="G53" s="23">
        <v>2</v>
      </c>
      <c r="H53" s="23">
        <v>1</v>
      </c>
      <c r="I53" s="23">
        <v>29</v>
      </c>
      <c r="J53" s="23" t="s">
        <v>0</v>
      </c>
    </row>
    <row r="54" spans="2:10" ht="12" customHeight="1">
      <c r="B54" s="21" t="s">
        <v>47</v>
      </c>
      <c r="D54" s="22">
        <v>18211</v>
      </c>
      <c r="E54" s="23">
        <v>10458</v>
      </c>
      <c r="F54" s="23">
        <v>2852</v>
      </c>
      <c r="G54" s="23">
        <v>74</v>
      </c>
      <c r="H54" s="23">
        <v>55</v>
      </c>
      <c r="I54" s="23">
        <v>4772</v>
      </c>
      <c r="J54" s="23" t="s">
        <v>0</v>
      </c>
    </row>
    <row r="55" spans="2:10" ht="12" customHeight="1">
      <c r="B55" s="21" t="s">
        <v>48</v>
      </c>
      <c r="D55" s="22">
        <v>118893</v>
      </c>
      <c r="E55" s="23">
        <v>90035</v>
      </c>
      <c r="F55" s="23">
        <v>4283</v>
      </c>
      <c r="G55" s="23">
        <v>455</v>
      </c>
      <c r="H55" s="23">
        <v>1075</v>
      </c>
      <c r="I55" s="23">
        <v>13539</v>
      </c>
      <c r="J55" s="23">
        <v>9505</v>
      </c>
    </row>
    <row r="56" spans="2:10" ht="12" customHeight="1">
      <c r="B56" s="21" t="s">
        <v>85</v>
      </c>
      <c r="D56" s="22">
        <v>778</v>
      </c>
      <c r="E56" s="23">
        <v>777</v>
      </c>
      <c r="F56" s="23">
        <v>1</v>
      </c>
      <c r="G56" s="23" t="s">
        <v>0</v>
      </c>
      <c r="H56" s="23" t="s">
        <v>0</v>
      </c>
      <c r="I56" s="23" t="s">
        <v>0</v>
      </c>
      <c r="J56" s="23" t="s">
        <v>0</v>
      </c>
    </row>
    <row r="57" spans="2:10" ht="12" customHeight="1">
      <c r="B57" s="21" t="s">
        <v>86</v>
      </c>
      <c r="D57" s="22">
        <v>10161</v>
      </c>
      <c r="E57" s="23">
        <v>9282</v>
      </c>
      <c r="F57" s="23">
        <v>326</v>
      </c>
      <c r="G57" s="23">
        <v>34</v>
      </c>
      <c r="H57" s="23">
        <v>88</v>
      </c>
      <c r="I57" s="23">
        <v>431</v>
      </c>
      <c r="J57" s="23" t="s">
        <v>0</v>
      </c>
    </row>
    <row r="58" spans="2:10" ht="12" customHeight="1">
      <c r="B58" s="21" t="s">
        <v>87</v>
      </c>
      <c r="D58" s="22">
        <v>124378</v>
      </c>
      <c r="E58" s="23">
        <v>90721</v>
      </c>
      <c r="F58" s="23">
        <v>5251</v>
      </c>
      <c r="G58" s="23">
        <v>3291</v>
      </c>
      <c r="H58" s="23">
        <v>6366</v>
      </c>
      <c r="I58" s="23">
        <v>18747</v>
      </c>
      <c r="J58" s="23" t="s">
        <v>0</v>
      </c>
    </row>
    <row r="59" spans="2:10" ht="12" customHeight="1">
      <c r="B59" s="21" t="s">
        <v>88</v>
      </c>
      <c r="D59" s="22">
        <v>15015</v>
      </c>
      <c r="E59" s="23">
        <v>14283</v>
      </c>
      <c r="F59" s="23">
        <v>114</v>
      </c>
      <c r="G59" s="23">
        <v>38</v>
      </c>
      <c r="H59" s="23">
        <v>390</v>
      </c>
      <c r="I59" s="23">
        <v>190</v>
      </c>
      <c r="J59" s="23" t="s">
        <v>0</v>
      </c>
    </row>
    <row r="60" spans="2:10" ht="12" customHeight="1">
      <c r="B60" s="21" t="s">
        <v>53</v>
      </c>
      <c r="D60" s="22">
        <v>2247</v>
      </c>
      <c r="E60" s="23">
        <v>1133</v>
      </c>
      <c r="F60" s="23">
        <v>446</v>
      </c>
      <c r="G60" s="23">
        <v>49</v>
      </c>
      <c r="H60" s="23">
        <v>285</v>
      </c>
      <c r="I60" s="23">
        <v>334</v>
      </c>
      <c r="J60" s="23" t="s">
        <v>0</v>
      </c>
    </row>
    <row r="61" spans="2:10" ht="12" customHeight="1">
      <c r="B61" s="21" t="s">
        <v>54</v>
      </c>
      <c r="D61" s="22">
        <v>143358</v>
      </c>
      <c r="E61" s="23">
        <v>121221</v>
      </c>
      <c r="F61" s="23">
        <v>2420</v>
      </c>
      <c r="G61" s="23">
        <v>1672</v>
      </c>
      <c r="H61" s="23">
        <v>7647</v>
      </c>
      <c r="I61" s="23">
        <v>9357</v>
      </c>
      <c r="J61" s="23">
        <v>1038</v>
      </c>
    </row>
    <row r="62" spans="2:10" ht="12" customHeight="1">
      <c r="B62" s="21" t="s">
        <v>89</v>
      </c>
      <c r="D62" s="22">
        <v>7784</v>
      </c>
      <c r="E62" s="23">
        <v>7784</v>
      </c>
      <c r="F62" s="23" t="s">
        <v>0</v>
      </c>
      <c r="G62" s="23" t="s">
        <v>0</v>
      </c>
      <c r="H62" s="23" t="s">
        <v>0</v>
      </c>
      <c r="I62" s="23" t="s">
        <v>0</v>
      </c>
      <c r="J62" s="23" t="s">
        <v>0</v>
      </c>
    </row>
    <row r="63" spans="2:10" ht="12" customHeight="1">
      <c r="B63" s="21" t="s">
        <v>90</v>
      </c>
      <c r="D63" s="22">
        <v>896</v>
      </c>
      <c r="E63" s="23">
        <v>748</v>
      </c>
      <c r="F63" s="23">
        <v>8</v>
      </c>
      <c r="G63" s="23">
        <v>15</v>
      </c>
      <c r="H63" s="23">
        <v>56</v>
      </c>
      <c r="I63" s="23">
        <v>63</v>
      </c>
      <c r="J63" s="23" t="s">
        <v>0</v>
      </c>
    </row>
    <row r="64" spans="2:10" ht="12" customHeight="1">
      <c r="B64" s="75" t="s">
        <v>100</v>
      </c>
      <c r="D64" s="22"/>
      <c r="E64" s="23"/>
      <c r="F64" s="23"/>
      <c r="G64" s="23"/>
      <c r="H64" s="23"/>
      <c r="I64" s="23"/>
      <c r="J64" s="23"/>
    </row>
    <row r="65" spans="2:10" ht="12" customHeight="1">
      <c r="B65" s="21" t="s">
        <v>59</v>
      </c>
      <c r="D65" s="22">
        <v>18252</v>
      </c>
      <c r="E65" s="23">
        <v>3144</v>
      </c>
      <c r="F65" s="23">
        <v>133</v>
      </c>
      <c r="G65" s="23">
        <v>83</v>
      </c>
      <c r="H65" s="23">
        <v>2796</v>
      </c>
      <c r="I65" s="23">
        <v>12091</v>
      </c>
      <c r="J65" s="23" t="s">
        <v>0</v>
      </c>
    </row>
    <row r="66" spans="2:10" ht="12" customHeight="1">
      <c r="B66" s="21" t="s">
        <v>101</v>
      </c>
      <c r="D66" s="22">
        <v>137427</v>
      </c>
      <c r="E66" s="23">
        <v>100750</v>
      </c>
      <c r="F66" s="23">
        <v>7169</v>
      </c>
      <c r="G66" s="23">
        <v>531</v>
      </c>
      <c r="H66" s="23">
        <v>1131</v>
      </c>
      <c r="I66" s="23">
        <v>18340</v>
      </c>
      <c r="J66" s="23">
        <v>9505</v>
      </c>
    </row>
    <row r="67" spans="2:10" ht="12" customHeight="1">
      <c r="B67" s="21" t="s">
        <v>102</v>
      </c>
      <c r="D67" s="22">
        <v>303721</v>
      </c>
      <c r="E67" s="23">
        <v>245201</v>
      </c>
      <c r="F67" s="23">
        <v>8558</v>
      </c>
      <c r="G67" s="23">
        <v>5084</v>
      </c>
      <c r="H67" s="23">
        <v>14776</v>
      </c>
      <c r="I67" s="23">
        <v>29059</v>
      </c>
      <c r="J67" s="23">
        <v>1038</v>
      </c>
    </row>
    <row r="68" ht="3.75" customHeight="1" thickBot="1">
      <c r="D68" s="31"/>
    </row>
    <row r="69" spans="1:10" ht="12" customHeight="1">
      <c r="A69" s="32" t="s">
        <v>40</v>
      </c>
      <c r="B69" s="33"/>
      <c r="C69" s="33"/>
      <c r="D69" s="33"/>
      <c r="E69" s="33"/>
      <c r="F69" s="33"/>
      <c r="G69" s="33"/>
      <c r="H69" s="33"/>
      <c r="I69" s="33"/>
      <c r="J69" s="33"/>
    </row>
  </sheetData>
  <sheetProtection/>
  <mergeCells count="1">
    <mergeCell ref="A4:C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W73"/>
  <sheetViews>
    <sheetView zoomScalePageLayoutView="0" workbookViewId="0" topLeftCell="A1">
      <selection activeCell="I30" sqref="I30"/>
    </sheetView>
  </sheetViews>
  <sheetFormatPr defaultColWidth="9.00390625" defaultRowHeight="13.5"/>
  <cols>
    <col min="1" max="1" width="1.00390625" style="1" customWidth="1"/>
    <col min="2" max="2" width="1.75390625" style="1" customWidth="1"/>
    <col min="3" max="3" width="1.875" style="1" customWidth="1"/>
    <col min="4" max="4" width="9.375" style="1" customWidth="1"/>
    <col min="5" max="5" width="6.875" style="1" customWidth="1"/>
    <col min="6" max="6" width="0.875" style="1" customWidth="1"/>
    <col min="7" max="12" width="10.875" style="1" customWidth="1"/>
    <col min="13" max="15" width="8.625" style="1" customWidth="1"/>
    <col min="16" max="20" width="8.875" style="1" customWidth="1"/>
    <col min="21" max="22" width="8.375" style="1" customWidth="1"/>
    <col min="23" max="16384" width="9.00390625" style="1" customWidth="1"/>
  </cols>
  <sheetData>
    <row r="1" spans="4:5" ht="17.25">
      <c r="D1" s="3" t="s">
        <v>103</v>
      </c>
      <c r="E1" s="3"/>
    </row>
    <row r="2" ht="12" customHeight="1">
      <c r="A2" s="4" t="s">
        <v>104</v>
      </c>
    </row>
    <row r="3" ht="12" customHeight="1">
      <c r="A3" s="4" t="s">
        <v>105</v>
      </c>
    </row>
    <row r="4" ht="12" customHeight="1">
      <c r="A4" s="4" t="s">
        <v>106</v>
      </c>
    </row>
    <row r="5" spans="1:20" ht="12" customHeight="1" thickBot="1">
      <c r="A5" s="4" t="s">
        <v>81</v>
      </c>
      <c r="T5" s="4" t="s">
        <v>107</v>
      </c>
    </row>
    <row r="6" spans="1:22" ht="14.25" thickTop="1">
      <c r="A6" s="36" t="s">
        <v>6</v>
      </c>
      <c r="B6" s="76"/>
      <c r="C6" s="76"/>
      <c r="D6" s="76"/>
      <c r="E6" s="76"/>
      <c r="F6" s="77"/>
      <c r="G6" s="39" t="s">
        <v>108</v>
      </c>
      <c r="H6" s="78"/>
      <c r="I6" s="78"/>
      <c r="J6" s="78"/>
      <c r="K6" s="78"/>
      <c r="L6" s="78"/>
      <c r="M6" s="78"/>
      <c r="N6" s="78"/>
      <c r="O6" s="49" t="s">
        <v>109</v>
      </c>
      <c r="P6" s="79"/>
      <c r="Q6" s="79"/>
      <c r="R6" s="79"/>
      <c r="S6" s="79"/>
      <c r="T6" s="79"/>
      <c r="U6" s="79"/>
      <c r="V6" s="79"/>
    </row>
    <row r="7" spans="1:22" ht="13.5">
      <c r="A7" s="80"/>
      <c r="B7" s="80"/>
      <c r="C7" s="80"/>
      <c r="D7" s="80"/>
      <c r="E7" s="80"/>
      <c r="F7" s="81"/>
      <c r="G7" s="40"/>
      <c r="H7" s="42" t="s">
        <v>110</v>
      </c>
      <c r="I7" s="82"/>
      <c r="J7" s="82"/>
      <c r="K7" s="82"/>
      <c r="L7" s="83"/>
      <c r="M7" s="84" t="s">
        <v>111</v>
      </c>
      <c r="N7" s="48" t="s">
        <v>112</v>
      </c>
      <c r="O7" s="48" t="s">
        <v>7</v>
      </c>
      <c r="P7" s="42" t="s">
        <v>110</v>
      </c>
      <c r="Q7" s="82"/>
      <c r="R7" s="82"/>
      <c r="S7" s="82"/>
      <c r="T7" s="83"/>
      <c r="U7" s="48" t="s">
        <v>111</v>
      </c>
      <c r="V7" s="48" t="s">
        <v>113</v>
      </c>
    </row>
    <row r="8" spans="1:23" ht="21">
      <c r="A8" s="85"/>
      <c r="B8" s="85"/>
      <c r="C8" s="85"/>
      <c r="D8" s="85"/>
      <c r="E8" s="85"/>
      <c r="F8" s="86"/>
      <c r="G8" s="41"/>
      <c r="H8" s="11" t="s">
        <v>114</v>
      </c>
      <c r="I8" s="87" t="s">
        <v>115</v>
      </c>
      <c r="J8" s="11" t="s">
        <v>116</v>
      </c>
      <c r="K8" s="11" t="s">
        <v>117</v>
      </c>
      <c r="L8" s="88" t="s">
        <v>118</v>
      </c>
      <c r="M8" s="89"/>
      <c r="N8" s="41"/>
      <c r="O8" s="41"/>
      <c r="P8" s="87" t="s">
        <v>119</v>
      </c>
      <c r="Q8" s="90" t="s">
        <v>115</v>
      </c>
      <c r="R8" s="87" t="s">
        <v>116</v>
      </c>
      <c r="S8" s="87" t="s">
        <v>117</v>
      </c>
      <c r="T8" s="91" t="s">
        <v>118</v>
      </c>
      <c r="U8" s="41"/>
      <c r="V8" s="41"/>
      <c r="W8" s="92"/>
    </row>
    <row r="9" ht="6.75" customHeight="1">
      <c r="G9" s="15"/>
    </row>
    <row r="10" spans="1:22" s="16" customFormat="1" ht="11.25" customHeight="1">
      <c r="A10" s="93" t="s">
        <v>120</v>
      </c>
      <c r="B10" s="93"/>
      <c r="C10" s="93"/>
      <c r="D10" s="93"/>
      <c r="E10" s="24" t="s">
        <v>121</v>
      </c>
      <c r="F10" s="94"/>
      <c r="G10" s="28">
        <v>1784232</v>
      </c>
      <c r="H10" s="29">
        <v>1645499</v>
      </c>
      <c r="I10" s="29">
        <v>510761</v>
      </c>
      <c r="J10" s="29">
        <v>760968</v>
      </c>
      <c r="K10" s="29">
        <v>174343</v>
      </c>
      <c r="L10" s="29">
        <v>190320</v>
      </c>
      <c r="M10" s="29">
        <v>137078</v>
      </c>
      <c r="N10" s="29">
        <v>1655</v>
      </c>
      <c r="O10" s="29">
        <v>882873</v>
      </c>
      <c r="P10" s="29">
        <v>869627</v>
      </c>
      <c r="Q10" s="29">
        <v>163567</v>
      </c>
      <c r="R10" s="29">
        <v>441210</v>
      </c>
      <c r="S10" s="29">
        <v>111822</v>
      </c>
      <c r="T10" s="29">
        <v>150089</v>
      </c>
      <c r="U10" s="29">
        <v>13140</v>
      </c>
      <c r="V10" s="29">
        <v>106</v>
      </c>
    </row>
    <row r="11" spans="1:22" ht="6.75" customHeight="1">
      <c r="A11" s="95"/>
      <c r="B11" s="95"/>
      <c r="C11" s="95"/>
      <c r="D11" s="95"/>
      <c r="E11" s="95"/>
      <c r="F11" s="95"/>
      <c r="G11" s="96"/>
      <c r="H11" s="4"/>
      <c r="I11" s="4"/>
      <c r="J11" s="4"/>
      <c r="K11" s="4"/>
      <c r="L11" s="4"/>
      <c r="M11" s="4"/>
      <c r="N11" s="4"/>
      <c r="O11" s="4"/>
      <c r="P11" s="4"/>
      <c r="Q11" s="4"/>
      <c r="R11" s="4"/>
      <c r="S11" s="4"/>
      <c r="T11" s="4"/>
      <c r="U11" s="4"/>
      <c r="V11" s="4"/>
    </row>
    <row r="12" spans="1:22" s="16" customFormat="1" ht="11.25" customHeight="1">
      <c r="A12" s="97"/>
      <c r="B12" s="35" t="s">
        <v>8</v>
      </c>
      <c r="C12" s="35"/>
      <c r="D12" s="35"/>
      <c r="E12" s="98"/>
      <c r="F12" s="97"/>
      <c r="G12" s="28">
        <v>1134599</v>
      </c>
      <c r="H12" s="29">
        <v>1120851</v>
      </c>
      <c r="I12" s="29">
        <v>255855</v>
      </c>
      <c r="J12" s="29">
        <v>558900</v>
      </c>
      <c r="K12" s="29">
        <v>131748</v>
      </c>
      <c r="L12" s="29">
        <v>170453</v>
      </c>
      <c r="M12" s="29">
        <v>13559</v>
      </c>
      <c r="N12" s="29">
        <v>189</v>
      </c>
      <c r="O12" s="29">
        <v>882873</v>
      </c>
      <c r="P12" s="29">
        <v>869627</v>
      </c>
      <c r="Q12" s="29">
        <v>163567</v>
      </c>
      <c r="R12" s="29">
        <v>441210</v>
      </c>
      <c r="S12" s="29">
        <v>111822</v>
      </c>
      <c r="T12" s="29">
        <v>150089</v>
      </c>
      <c r="U12" s="29">
        <v>13140</v>
      </c>
      <c r="V12" s="29">
        <v>106</v>
      </c>
    </row>
    <row r="13" spans="1:22" s="16" customFormat="1" ht="11.25" customHeight="1">
      <c r="A13" s="97"/>
      <c r="B13" s="17"/>
      <c r="C13" s="35" t="s">
        <v>12</v>
      </c>
      <c r="D13" s="35"/>
      <c r="E13" s="98"/>
      <c r="F13" s="97"/>
      <c r="G13" s="28">
        <v>1092373</v>
      </c>
      <c r="H13" s="29">
        <v>1078637</v>
      </c>
      <c r="I13" s="29">
        <v>242983</v>
      </c>
      <c r="J13" s="29">
        <v>537920</v>
      </c>
      <c r="K13" s="29">
        <v>127713</v>
      </c>
      <c r="L13" s="29">
        <v>166242</v>
      </c>
      <c r="M13" s="29">
        <v>13559</v>
      </c>
      <c r="N13" s="29">
        <v>177</v>
      </c>
      <c r="O13" s="29">
        <v>882873</v>
      </c>
      <c r="P13" s="29">
        <v>869627</v>
      </c>
      <c r="Q13" s="29">
        <v>163567</v>
      </c>
      <c r="R13" s="29">
        <v>441210</v>
      </c>
      <c r="S13" s="29">
        <v>111822</v>
      </c>
      <c r="T13" s="29">
        <v>150089</v>
      </c>
      <c r="U13" s="29">
        <v>13140</v>
      </c>
      <c r="V13" s="29">
        <v>106</v>
      </c>
    </row>
    <row r="14" spans="1:22" ht="11.25" customHeight="1">
      <c r="A14" s="95"/>
      <c r="B14" s="21"/>
      <c r="C14" s="21"/>
      <c r="D14" s="34" t="s">
        <v>43</v>
      </c>
      <c r="E14" s="34"/>
      <c r="F14" s="95"/>
      <c r="G14" s="22">
        <v>38636</v>
      </c>
      <c r="H14" s="23">
        <v>38577</v>
      </c>
      <c r="I14" s="23">
        <v>20674</v>
      </c>
      <c r="J14" s="23">
        <v>14820</v>
      </c>
      <c r="K14" s="23">
        <v>1850</v>
      </c>
      <c r="L14" s="23">
        <v>1105</v>
      </c>
      <c r="M14" s="23">
        <v>38</v>
      </c>
      <c r="N14" s="23">
        <v>21</v>
      </c>
      <c r="O14" s="23">
        <v>5692</v>
      </c>
      <c r="P14" s="23">
        <v>5665</v>
      </c>
      <c r="Q14" s="23">
        <v>2319</v>
      </c>
      <c r="R14" s="23">
        <v>2564</v>
      </c>
      <c r="S14" s="23">
        <v>424</v>
      </c>
      <c r="T14" s="23">
        <v>344</v>
      </c>
      <c r="U14" s="23">
        <v>26</v>
      </c>
      <c r="V14" s="23">
        <v>1</v>
      </c>
    </row>
    <row r="15" spans="1:22" ht="11.25" customHeight="1">
      <c r="A15" s="95"/>
      <c r="B15" s="21"/>
      <c r="C15" s="21"/>
      <c r="D15" s="34" t="s">
        <v>44</v>
      </c>
      <c r="E15" s="34"/>
      <c r="F15" s="95"/>
      <c r="G15" s="22">
        <v>2138</v>
      </c>
      <c r="H15" s="23">
        <v>2136</v>
      </c>
      <c r="I15" s="23">
        <v>1150</v>
      </c>
      <c r="J15" s="23">
        <v>750</v>
      </c>
      <c r="K15" s="23">
        <v>111</v>
      </c>
      <c r="L15" s="23">
        <v>123</v>
      </c>
      <c r="M15" s="23">
        <v>1</v>
      </c>
      <c r="N15" s="23">
        <v>1</v>
      </c>
      <c r="O15" s="23">
        <v>1478</v>
      </c>
      <c r="P15" s="23">
        <v>1476</v>
      </c>
      <c r="Q15" s="23">
        <v>755</v>
      </c>
      <c r="R15" s="23">
        <v>536</v>
      </c>
      <c r="S15" s="23">
        <v>93</v>
      </c>
      <c r="T15" s="23">
        <v>91</v>
      </c>
      <c r="U15" s="23">
        <v>1</v>
      </c>
      <c r="V15" s="23">
        <v>1</v>
      </c>
    </row>
    <row r="16" spans="1:22" ht="11.25" customHeight="1">
      <c r="A16" s="95"/>
      <c r="B16" s="21"/>
      <c r="C16" s="21"/>
      <c r="D16" s="34" t="s">
        <v>45</v>
      </c>
      <c r="E16" s="34"/>
      <c r="F16" s="95"/>
      <c r="G16" s="22">
        <v>305</v>
      </c>
      <c r="H16" s="23">
        <v>304</v>
      </c>
      <c r="I16" s="23">
        <v>120</v>
      </c>
      <c r="J16" s="23">
        <v>141</v>
      </c>
      <c r="K16" s="23">
        <v>20</v>
      </c>
      <c r="L16" s="23">
        <v>23</v>
      </c>
      <c r="M16" s="23">
        <v>1</v>
      </c>
      <c r="N16" s="23" t="s">
        <v>0</v>
      </c>
      <c r="O16" s="23">
        <v>136</v>
      </c>
      <c r="P16" s="23">
        <v>136</v>
      </c>
      <c r="Q16" s="23">
        <v>43</v>
      </c>
      <c r="R16" s="23">
        <v>68</v>
      </c>
      <c r="S16" s="23">
        <v>11</v>
      </c>
      <c r="T16" s="23">
        <v>14</v>
      </c>
      <c r="U16" s="23" t="s">
        <v>0</v>
      </c>
      <c r="V16" s="23" t="s">
        <v>0</v>
      </c>
    </row>
    <row r="17" spans="1:22" ht="11.25" customHeight="1">
      <c r="A17" s="95"/>
      <c r="B17" s="21"/>
      <c r="C17" s="21"/>
      <c r="D17" s="34" t="s">
        <v>46</v>
      </c>
      <c r="E17" s="34"/>
      <c r="F17" s="95"/>
      <c r="G17" s="22">
        <v>2035</v>
      </c>
      <c r="H17" s="23">
        <v>2033</v>
      </c>
      <c r="I17" s="23">
        <v>715</v>
      </c>
      <c r="J17" s="23">
        <v>1021</v>
      </c>
      <c r="K17" s="23">
        <v>120</v>
      </c>
      <c r="L17" s="23">
        <v>171</v>
      </c>
      <c r="M17" s="23">
        <v>2</v>
      </c>
      <c r="N17" s="23" t="s">
        <v>0</v>
      </c>
      <c r="O17" s="23">
        <v>1885</v>
      </c>
      <c r="P17" s="23">
        <v>1883</v>
      </c>
      <c r="Q17" s="23">
        <v>647</v>
      </c>
      <c r="R17" s="23">
        <v>956</v>
      </c>
      <c r="S17" s="23">
        <v>110</v>
      </c>
      <c r="T17" s="23">
        <v>164</v>
      </c>
      <c r="U17" s="23">
        <v>2</v>
      </c>
      <c r="V17" s="23" t="s">
        <v>0</v>
      </c>
    </row>
    <row r="18" spans="1:22" ht="11.25" customHeight="1">
      <c r="A18" s="95"/>
      <c r="B18" s="21"/>
      <c r="C18" s="21"/>
      <c r="D18" s="34" t="s">
        <v>47</v>
      </c>
      <c r="E18" s="34"/>
      <c r="F18" s="95"/>
      <c r="G18" s="22">
        <v>115957</v>
      </c>
      <c r="H18" s="23">
        <v>115729</v>
      </c>
      <c r="I18" s="23">
        <v>38718</v>
      </c>
      <c r="J18" s="23">
        <v>56961</v>
      </c>
      <c r="K18" s="23">
        <v>8559</v>
      </c>
      <c r="L18" s="23">
        <v>11069</v>
      </c>
      <c r="M18" s="23">
        <v>217</v>
      </c>
      <c r="N18" s="23">
        <v>11</v>
      </c>
      <c r="O18" s="23">
        <v>89041</v>
      </c>
      <c r="P18" s="23">
        <v>88841</v>
      </c>
      <c r="Q18" s="23">
        <v>27103</v>
      </c>
      <c r="R18" s="23">
        <v>43996</v>
      </c>
      <c r="S18" s="23">
        <v>7231</v>
      </c>
      <c r="T18" s="23">
        <v>10194</v>
      </c>
      <c r="U18" s="23">
        <v>189</v>
      </c>
      <c r="V18" s="23">
        <v>11</v>
      </c>
    </row>
    <row r="19" spans="1:22" ht="11.25" customHeight="1">
      <c r="A19" s="95"/>
      <c r="B19" s="21"/>
      <c r="C19" s="21"/>
      <c r="D19" s="34" t="s">
        <v>48</v>
      </c>
      <c r="E19" s="34"/>
      <c r="F19" s="95"/>
      <c r="G19" s="22">
        <v>304669</v>
      </c>
      <c r="H19" s="23">
        <v>303150</v>
      </c>
      <c r="I19" s="23">
        <v>81640</v>
      </c>
      <c r="J19" s="23">
        <v>163531</v>
      </c>
      <c r="K19" s="23">
        <v>23454</v>
      </c>
      <c r="L19" s="23">
        <v>33611</v>
      </c>
      <c r="M19" s="23">
        <v>1456</v>
      </c>
      <c r="N19" s="23">
        <v>63</v>
      </c>
      <c r="O19" s="23">
        <v>258489</v>
      </c>
      <c r="P19" s="23">
        <v>257016</v>
      </c>
      <c r="Q19" s="23">
        <v>60630</v>
      </c>
      <c r="R19" s="23">
        <v>142535</v>
      </c>
      <c r="S19" s="23">
        <v>21041</v>
      </c>
      <c r="T19" s="23">
        <v>32068</v>
      </c>
      <c r="U19" s="23">
        <v>1428</v>
      </c>
      <c r="V19" s="23">
        <v>45</v>
      </c>
    </row>
    <row r="20" spans="1:22" ht="11.25" customHeight="1">
      <c r="A20" s="95"/>
      <c r="B20" s="95"/>
      <c r="C20" s="95"/>
      <c r="D20" s="99" t="s">
        <v>85</v>
      </c>
      <c r="E20" s="99"/>
      <c r="F20" s="95"/>
      <c r="G20" s="22">
        <v>5680</v>
      </c>
      <c r="H20" s="23">
        <v>5676</v>
      </c>
      <c r="I20" s="23">
        <v>463</v>
      </c>
      <c r="J20" s="23">
        <v>3784</v>
      </c>
      <c r="K20" s="23">
        <v>409</v>
      </c>
      <c r="L20" s="23">
        <v>1003</v>
      </c>
      <c r="M20" s="23">
        <v>4</v>
      </c>
      <c r="N20" s="23" t="s">
        <v>0</v>
      </c>
      <c r="O20" s="23">
        <v>5680</v>
      </c>
      <c r="P20" s="23">
        <v>5676</v>
      </c>
      <c r="Q20" s="23">
        <v>463</v>
      </c>
      <c r="R20" s="23">
        <v>3784</v>
      </c>
      <c r="S20" s="23">
        <v>409</v>
      </c>
      <c r="T20" s="23">
        <v>1003</v>
      </c>
      <c r="U20" s="23">
        <v>4</v>
      </c>
      <c r="V20" s="23" t="s">
        <v>0</v>
      </c>
    </row>
    <row r="21" spans="1:22" ht="11.25" customHeight="1">
      <c r="A21" s="95"/>
      <c r="B21" s="95"/>
      <c r="C21" s="95"/>
      <c r="D21" s="34" t="s">
        <v>86</v>
      </c>
      <c r="E21" s="34"/>
      <c r="F21" s="95"/>
      <c r="G21" s="22">
        <v>53766</v>
      </c>
      <c r="H21" s="23">
        <v>53575</v>
      </c>
      <c r="I21" s="23">
        <v>11871</v>
      </c>
      <c r="J21" s="23">
        <v>32548</v>
      </c>
      <c r="K21" s="23">
        <v>3775</v>
      </c>
      <c r="L21" s="23">
        <v>5197</v>
      </c>
      <c r="M21" s="23">
        <v>188</v>
      </c>
      <c r="N21" s="23">
        <v>3</v>
      </c>
      <c r="O21" s="23">
        <v>50358</v>
      </c>
      <c r="P21" s="23">
        <v>50168</v>
      </c>
      <c r="Q21" s="23">
        <v>10528</v>
      </c>
      <c r="R21" s="23">
        <v>30784</v>
      </c>
      <c r="S21" s="23">
        <v>3637</v>
      </c>
      <c r="T21" s="23">
        <v>5048</v>
      </c>
      <c r="U21" s="23">
        <v>187</v>
      </c>
      <c r="V21" s="23">
        <v>3</v>
      </c>
    </row>
    <row r="22" spans="1:22" ht="11.25" customHeight="1">
      <c r="A22" s="95"/>
      <c r="B22" s="95"/>
      <c r="C22" s="95"/>
      <c r="D22" s="34" t="s">
        <v>87</v>
      </c>
      <c r="E22" s="34"/>
      <c r="F22" s="95"/>
      <c r="G22" s="22">
        <v>237083</v>
      </c>
      <c r="H22" s="23">
        <v>229127</v>
      </c>
      <c r="I22" s="23">
        <v>44071</v>
      </c>
      <c r="J22" s="23">
        <v>126067</v>
      </c>
      <c r="K22" s="23">
        <v>28365</v>
      </c>
      <c r="L22" s="23">
        <v>29698</v>
      </c>
      <c r="M22" s="23">
        <v>7918</v>
      </c>
      <c r="N22" s="23">
        <v>38</v>
      </c>
      <c r="O22" s="23">
        <v>181528</v>
      </c>
      <c r="P22" s="23">
        <v>173703</v>
      </c>
      <c r="Q22" s="23">
        <v>27956</v>
      </c>
      <c r="R22" s="23">
        <v>95901</v>
      </c>
      <c r="S22" s="23">
        <v>23839</v>
      </c>
      <c r="T22" s="23">
        <v>25334</v>
      </c>
      <c r="U22" s="23">
        <v>7803</v>
      </c>
      <c r="V22" s="23">
        <v>22</v>
      </c>
    </row>
    <row r="23" spans="1:22" ht="11.25" customHeight="1">
      <c r="A23" s="95"/>
      <c r="B23" s="95"/>
      <c r="C23" s="95"/>
      <c r="D23" s="34" t="s">
        <v>88</v>
      </c>
      <c r="E23" s="34"/>
      <c r="F23" s="95"/>
      <c r="G23" s="22">
        <v>27551</v>
      </c>
      <c r="H23" s="23">
        <v>27502</v>
      </c>
      <c r="I23" s="23">
        <v>1178</v>
      </c>
      <c r="J23" s="23">
        <v>13086</v>
      </c>
      <c r="K23" s="23">
        <v>4285</v>
      </c>
      <c r="L23" s="23">
        <v>8858</v>
      </c>
      <c r="M23" s="23">
        <v>48</v>
      </c>
      <c r="N23" s="23">
        <v>1</v>
      </c>
      <c r="O23" s="23">
        <v>26080</v>
      </c>
      <c r="P23" s="23">
        <v>26031</v>
      </c>
      <c r="Q23" s="23">
        <v>1009</v>
      </c>
      <c r="R23" s="23">
        <v>12207</v>
      </c>
      <c r="S23" s="23">
        <v>4137</v>
      </c>
      <c r="T23" s="23">
        <v>8589</v>
      </c>
      <c r="U23" s="23">
        <v>48</v>
      </c>
      <c r="V23" s="23">
        <v>1</v>
      </c>
    </row>
    <row r="24" spans="1:22" ht="11.25" customHeight="1">
      <c r="A24" s="95"/>
      <c r="B24" s="95"/>
      <c r="C24" s="95"/>
      <c r="D24" s="34" t="s">
        <v>53</v>
      </c>
      <c r="E24" s="34"/>
      <c r="F24" s="95"/>
      <c r="G24" s="22">
        <v>5980</v>
      </c>
      <c r="H24" s="23">
        <v>5968</v>
      </c>
      <c r="I24" s="23">
        <v>857</v>
      </c>
      <c r="J24" s="23">
        <v>2980</v>
      </c>
      <c r="K24" s="23">
        <v>694</v>
      </c>
      <c r="L24" s="23">
        <v>1416</v>
      </c>
      <c r="M24" s="23">
        <v>12</v>
      </c>
      <c r="N24" s="23" t="s">
        <v>0</v>
      </c>
      <c r="O24" s="23">
        <v>4208</v>
      </c>
      <c r="P24" s="23">
        <v>4197</v>
      </c>
      <c r="Q24" s="23">
        <v>441</v>
      </c>
      <c r="R24" s="23">
        <v>2088</v>
      </c>
      <c r="S24" s="23">
        <v>540</v>
      </c>
      <c r="T24" s="23">
        <v>1116</v>
      </c>
      <c r="U24" s="23">
        <v>11</v>
      </c>
      <c r="V24" s="23" t="s">
        <v>0</v>
      </c>
    </row>
    <row r="25" spans="1:22" ht="11.25" customHeight="1">
      <c r="A25" s="95"/>
      <c r="B25" s="95"/>
      <c r="C25" s="95"/>
      <c r="D25" s="34" t="s">
        <v>54</v>
      </c>
      <c r="E25" s="34"/>
      <c r="F25" s="95"/>
      <c r="G25" s="22">
        <v>262993</v>
      </c>
      <c r="H25" s="23">
        <v>259430</v>
      </c>
      <c r="I25" s="23">
        <v>39733</v>
      </c>
      <c r="J25" s="23">
        <v>104880</v>
      </c>
      <c r="K25" s="23">
        <v>52410</v>
      </c>
      <c r="L25" s="23">
        <v>61573</v>
      </c>
      <c r="M25" s="23">
        <v>3528</v>
      </c>
      <c r="N25" s="23">
        <v>35</v>
      </c>
      <c r="O25" s="23">
        <v>223023</v>
      </c>
      <c r="P25" s="23">
        <v>219707</v>
      </c>
      <c r="Q25" s="23">
        <v>29978</v>
      </c>
      <c r="R25" s="23">
        <v>88598</v>
      </c>
      <c r="S25" s="23">
        <v>46703</v>
      </c>
      <c r="T25" s="23">
        <v>53744</v>
      </c>
      <c r="U25" s="23">
        <v>3295</v>
      </c>
      <c r="V25" s="23">
        <v>21</v>
      </c>
    </row>
    <row r="26" spans="1:22" ht="11.25" customHeight="1">
      <c r="A26" s="95"/>
      <c r="B26" s="95"/>
      <c r="C26" s="95"/>
      <c r="D26" s="99" t="s">
        <v>89</v>
      </c>
      <c r="E26" s="99"/>
      <c r="F26" s="95"/>
      <c r="G26" s="22">
        <v>33639</v>
      </c>
      <c r="H26" s="23">
        <v>33602</v>
      </c>
      <c r="I26" s="23">
        <v>1408</v>
      </c>
      <c r="J26" s="23">
        <v>16450</v>
      </c>
      <c r="K26" s="23">
        <v>3491</v>
      </c>
      <c r="L26" s="23">
        <v>12191</v>
      </c>
      <c r="M26" s="23">
        <v>36</v>
      </c>
      <c r="N26" s="23">
        <v>1</v>
      </c>
      <c r="O26" s="23">
        <v>33639</v>
      </c>
      <c r="P26" s="23">
        <v>33602</v>
      </c>
      <c r="Q26" s="23">
        <v>1408</v>
      </c>
      <c r="R26" s="23">
        <v>16450</v>
      </c>
      <c r="S26" s="23">
        <v>3491</v>
      </c>
      <c r="T26" s="23">
        <v>12191</v>
      </c>
      <c r="U26" s="23">
        <v>36</v>
      </c>
      <c r="V26" s="23">
        <v>1</v>
      </c>
    </row>
    <row r="27" spans="1:22" ht="11.25" customHeight="1">
      <c r="A27" s="95"/>
      <c r="B27" s="95"/>
      <c r="C27" s="95"/>
      <c r="D27" s="34" t="s">
        <v>90</v>
      </c>
      <c r="E27" s="34"/>
      <c r="F27" s="95"/>
      <c r="G27" s="22">
        <v>1941</v>
      </c>
      <c r="H27" s="23">
        <v>1828</v>
      </c>
      <c r="I27" s="23">
        <v>385</v>
      </c>
      <c r="J27" s="23">
        <v>901</v>
      </c>
      <c r="K27" s="23">
        <v>170</v>
      </c>
      <c r="L27" s="23">
        <v>204</v>
      </c>
      <c r="M27" s="23">
        <v>110</v>
      </c>
      <c r="N27" s="23">
        <v>3</v>
      </c>
      <c r="O27" s="23">
        <v>1636</v>
      </c>
      <c r="P27" s="23">
        <v>1526</v>
      </c>
      <c r="Q27" s="23">
        <v>287</v>
      </c>
      <c r="R27" s="23">
        <v>743</v>
      </c>
      <c r="S27" s="23">
        <v>156</v>
      </c>
      <c r="T27" s="23">
        <v>189</v>
      </c>
      <c r="U27" s="23">
        <v>110</v>
      </c>
      <c r="V27" s="23" t="s">
        <v>0</v>
      </c>
    </row>
    <row r="28" spans="1:22" s="16" customFormat="1" ht="11.25" customHeight="1">
      <c r="A28" s="97"/>
      <c r="B28" s="17"/>
      <c r="C28" s="35" t="s">
        <v>13</v>
      </c>
      <c r="D28" s="35"/>
      <c r="E28" s="35"/>
      <c r="F28" s="97"/>
      <c r="G28" s="28">
        <v>42226</v>
      </c>
      <c r="H28" s="29">
        <v>42214</v>
      </c>
      <c r="I28" s="29">
        <v>12872</v>
      </c>
      <c r="J28" s="29">
        <v>20980</v>
      </c>
      <c r="K28" s="29">
        <v>4035</v>
      </c>
      <c r="L28" s="29">
        <v>4211</v>
      </c>
      <c r="M28" s="29" t="s">
        <v>0</v>
      </c>
      <c r="N28" s="29">
        <v>12</v>
      </c>
      <c r="O28" s="29" t="s">
        <v>0</v>
      </c>
      <c r="P28" s="29" t="s">
        <v>0</v>
      </c>
      <c r="Q28" s="29" t="s">
        <v>0</v>
      </c>
      <c r="R28" s="29" t="s">
        <v>0</v>
      </c>
      <c r="S28" s="29" t="s">
        <v>0</v>
      </c>
      <c r="T28" s="29" t="s">
        <v>0</v>
      </c>
      <c r="U28" s="29" t="s">
        <v>0</v>
      </c>
      <c r="V28" s="29" t="s">
        <v>0</v>
      </c>
    </row>
    <row r="29" spans="1:22" s="16" customFormat="1" ht="11.25" customHeight="1">
      <c r="A29" s="97"/>
      <c r="B29" s="35" t="s">
        <v>9</v>
      </c>
      <c r="C29" s="35"/>
      <c r="D29" s="35"/>
      <c r="E29" s="35"/>
      <c r="F29" s="97"/>
      <c r="G29" s="28">
        <v>645925</v>
      </c>
      <c r="H29" s="29">
        <v>520950</v>
      </c>
      <c r="I29" s="29">
        <v>254643</v>
      </c>
      <c r="J29" s="29">
        <v>201637</v>
      </c>
      <c r="K29" s="29">
        <v>42574</v>
      </c>
      <c r="L29" s="29">
        <v>19853</v>
      </c>
      <c r="M29" s="29">
        <v>123518</v>
      </c>
      <c r="N29" s="29">
        <v>1457</v>
      </c>
      <c r="O29" s="29" t="s">
        <v>0</v>
      </c>
      <c r="P29" s="29" t="s">
        <v>0</v>
      </c>
      <c r="Q29" s="29" t="s">
        <v>0</v>
      </c>
      <c r="R29" s="29" t="s">
        <v>0</v>
      </c>
      <c r="S29" s="29" t="s">
        <v>0</v>
      </c>
      <c r="T29" s="29" t="s">
        <v>0</v>
      </c>
      <c r="U29" s="29" t="s">
        <v>0</v>
      </c>
      <c r="V29" s="29" t="s">
        <v>0</v>
      </c>
    </row>
    <row r="30" spans="7:22" ht="8.25" customHeight="1">
      <c r="G30" s="22"/>
      <c r="H30" s="23"/>
      <c r="I30" s="23"/>
      <c r="J30" s="23"/>
      <c r="K30" s="23"/>
      <c r="L30" s="23"/>
      <c r="M30" s="23"/>
      <c r="N30" s="23"/>
      <c r="O30" s="23"/>
      <c r="P30" s="23"/>
      <c r="Q30" s="23"/>
      <c r="R30" s="23"/>
      <c r="S30" s="23"/>
      <c r="T30" s="23"/>
      <c r="U30" s="23"/>
      <c r="V30" s="23"/>
    </row>
    <row r="31" spans="1:22" s="16" customFormat="1" ht="11.25" customHeight="1">
      <c r="A31" s="100" t="s">
        <v>37</v>
      </c>
      <c r="B31" s="100"/>
      <c r="C31" s="100"/>
      <c r="D31" s="100"/>
      <c r="E31" s="24" t="s">
        <v>121</v>
      </c>
      <c r="F31" s="101"/>
      <c r="G31" s="28">
        <v>856411</v>
      </c>
      <c r="H31" s="29">
        <v>785566</v>
      </c>
      <c r="I31" s="29">
        <v>227626</v>
      </c>
      <c r="J31" s="29">
        <v>362415</v>
      </c>
      <c r="K31" s="29">
        <v>47930</v>
      </c>
      <c r="L31" s="29">
        <v>143055</v>
      </c>
      <c r="M31" s="29">
        <v>70238</v>
      </c>
      <c r="N31" s="29">
        <v>607</v>
      </c>
      <c r="O31" s="29">
        <v>517162</v>
      </c>
      <c r="P31" s="29">
        <v>510481</v>
      </c>
      <c r="Q31" s="29">
        <v>97248</v>
      </c>
      <c r="R31" s="29">
        <v>255402</v>
      </c>
      <c r="S31" s="29">
        <v>36317</v>
      </c>
      <c r="T31" s="29">
        <v>119938</v>
      </c>
      <c r="U31" s="29">
        <v>6621</v>
      </c>
      <c r="V31" s="29">
        <v>60</v>
      </c>
    </row>
    <row r="32" spans="7:22" ht="6.75" customHeight="1">
      <c r="G32" s="22"/>
      <c r="H32" s="23"/>
      <c r="I32" s="23"/>
      <c r="J32" s="23"/>
      <c r="K32" s="23"/>
      <c r="L32" s="23"/>
      <c r="M32" s="23"/>
      <c r="N32" s="23"/>
      <c r="O32" s="23"/>
      <c r="P32" s="23"/>
      <c r="Q32" s="23"/>
      <c r="R32" s="23"/>
      <c r="S32" s="23"/>
      <c r="T32" s="23"/>
      <c r="U32" s="23"/>
      <c r="V32" s="23"/>
    </row>
    <row r="33" spans="2:22" s="16" customFormat="1" ht="11.25" customHeight="1">
      <c r="B33" s="35" t="s">
        <v>8</v>
      </c>
      <c r="C33" s="35"/>
      <c r="D33" s="35"/>
      <c r="E33" s="98"/>
      <c r="G33" s="28">
        <v>659384</v>
      </c>
      <c r="H33" s="29">
        <v>652418</v>
      </c>
      <c r="I33" s="29">
        <v>150804</v>
      </c>
      <c r="J33" s="29">
        <v>320018</v>
      </c>
      <c r="K33" s="29">
        <v>43812</v>
      </c>
      <c r="L33" s="29">
        <v>135740</v>
      </c>
      <c r="M33" s="29">
        <v>6865</v>
      </c>
      <c r="N33" s="29">
        <v>101</v>
      </c>
      <c r="O33" s="29">
        <v>517162</v>
      </c>
      <c r="P33" s="29">
        <v>510481</v>
      </c>
      <c r="Q33" s="29">
        <v>97248</v>
      </c>
      <c r="R33" s="29">
        <v>255402</v>
      </c>
      <c r="S33" s="29">
        <v>36317</v>
      </c>
      <c r="T33" s="29">
        <v>119938</v>
      </c>
      <c r="U33" s="29">
        <v>6621</v>
      </c>
      <c r="V33" s="29">
        <v>60</v>
      </c>
    </row>
    <row r="34" spans="2:22" s="16" customFormat="1" ht="11.25" customHeight="1">
      <c r="B34" s="17"/>
      <c r="C34" s="35" t="s">
        <v>12</v>
      </c>
      <c r="D34" s="35"/>
      <c r="E34" s="98"/>
      <c r="G34" s="28">
        <v>632077</v>
      </c>
      <c r="H34" s="29">
        <v>625120</v>
      </c>
      <c r="I34" s="29">
        <v>141563</v>
      </c>
      <c r="J34" s="29">
        <v>306840</v>
      </c>
      <c r="K34" s="29">
        <v>42362</v>
      </c>
      <c r="L34" s="29">
        <v>132382</v>
      </c>
      <c r="M34" s="29">
        <v>6865</v>
      </c>
      <c r="N34" s="29">
        <v>92</v>
      </c>
      <c r="O34" s="29">
        <v>517162</v>
      </c>
      <c r="P34" s="29">
        <v>510481</v>
      </c>
      <c r="Q34" s="29">
        <v>97248</v>
      </c>
      <c r="R34" s="29">
        <v>255402</v>
      </c>
      <c r="S34" s="29">
        <v>36317</v>
      </c>
      <c r="T34" s="29">
        <v>119938</v>
      </c>
      <c r="U34" s="29">
        <v>6621</v>
      </c>
      <c r="V34" s="29">
        <v>60</v>
      </c>
    </row>
    <row r="35" spans="2:22" ht="11.25" customHeight="1">
      <c r="B35" s="21"/>
      <c r="C35" s="21"/>
      <c r="D35" s="34" t="s">
        <v>43</v>
      </c>
      <c r="E35" s="34"/>
      <c r="G35" s="22">
        <v>20765</v>
      </c>
      <c r="H35" s="23">
        <v>20729</v>
      </c>
      <c r="I35" s="23">
        <v>11064</v>
      </c>
      <c r="J35" s="23">
        <v>7675</v>
      </c>
      <c r="K35" s="23">
        <v>1017</v>
      </c>
      <c r="L35" s="23">
        <v>925</v>
      </c>
      <c r="M35" s="23">
        <v>24</v>
      </c>
      <c r="N35" s="23">
        <v>12</v>
      </c>
      <c r="O35" s="23">
        <v>2631</v>
      </c>
      <c r="P35" s="23">
        <v>2615</v>
      </c>
      <c r="Q35" s="23">
        <v>966</v>
      </c>
      <c r="R35" s="23">
        <v>1197</v>
      </c>
      <c r="S35" s="23">
        <v>178</v>
      </c>
      <c r="T35" s="23">
        <v>272</v>
      </c>
      <c r="U35" s="23">
        <v>15</v>
      </c>
      <c r="V35" s="23">
        <v>1</v>
      </c>
    </row>
    <row r="36" spans="2:22" ht="11.25" customHeight="1">
      <c r="B36" s="21"/>
      <c r="C36" s="21"/>
      <c r="D36" s="34" t="s">
        <v>44</v>
      </c>
      <c r="E36" s="34"/>
      <c r="G36" s="22">
        <v>1857</v>
      </c>
      <c r="H36" s="23">
        <v>1855</v>
      </c>
      <c r="I36" s="23">
        <v>1034</v>
      </c>
      <c r="J36" s="23">
        <v>614</v>
      </c>
      <c r="K36" s="23">
        <v>92</v>
      </c>
      <c r="L36" s="23">
        <v>113</v>
      </c>
      <c r="M36" s="23">
        <v>1</v>
      </c>
      <c r="N36" s="23">
        <v>1</v>
      </c>
      <c r="O36" s="23">
        <v>1304</v>
      </c>
      <c r="P36" s="23">
        <v>1302</v>
      </c>
      <c r="Q36" s="23">
        <v>703</v>
      </c>
      <c r="R36" s="23">
        <v>439</v>
      </c>
      <c r="S36" s="23">
        <v>77</v>
      </c>
      <c r="T36" s="23">
        <v>82</v>
      </c>
      <c r="U36" s="23">
        <v>1</v>
      </c>
      <c r="V36" s="23">
        <v>1</v>
      </c>
    </row>
    <row r="37" spans="2:22" ht="11.25" customHeight="1">
      <c r="B37" s="21"/>
      <c r="C37" s="21"/>
      <c r="D37" s="34" t="s">
        <v>45</v>
      </c>
      <c r="E37" s="34"/>
      <c r="G37" s="22">
        <v>205</v>
      </c>
      <c r="H37" s="23">
        <v>204</v>
      </c>
      <c r="I37" s="23">
        <v>80</v>
      </c>
      <c r="J37" s="23">
        <v>95</v>
      </c>
      <c r="K37" s="23">
        <v>8</v>
      </c>
      <c r="L37" s="23">
        <v>21</v>
      </c>
      <c r="M37" s="23">
        <v>1</v>
      </c>
      <c r="N37" s="23" t="s">
        <v>0</v>
      </c>
      <c r="O37" s="23">
        <v>94</v>
      </c>
      <c r="P37" s="23">
        <v>94</v>
      </c>
      <c r="Q37" s="23">
        <v>30</v>
      </c>
      <c r="R37" s="23">
        <v>46</v>
      </c>
      <c r="S37" s="23">
        <v>6</v>
      </c>
      <c r="T37" s="23">
        <v>12</v>
      </c>
      <c r="U37" s="23" t="s">
        <v>0</v>
      </c>
      <c r="V37" s="23" t="s">
        <v>0</v>
      </c>
    </row>
    <row r="38" spans="2:22" ht="11.25" customHeight="1">
      <c r="B38" s="21"/>
      <c r="C38" s="21"/>
      <c r="D38" s="34" t="s">
        <v>46</v>
      </c>
      <c r="E38" s="34"/>
      <c r="G38" s="22">
        <v>1712</v>
      </c>
      <c r="H38" s="23">
        <v>1710</v>
      </c>
      <c r="I38" s="23">
        <v>646</v>
      </c>
      <c r="J38" s="23">
        <v>811</v>
      </c>
      <c r="K38" s="23">
        <v>84</v>
      </c>
      <c r="L38" s="23">
        <v>164</v>
      </c>
      <c r="M38" s="23">
        <v>2</v>
      </c>
      <c r="N38" s="23" t="s">
        <v>0</v>
      </c>
      <c r="O38" s="23">
        <v>1594</v>
      </c>
      <c r="P38" s="23">
        <v>1592</v>
      </c>
      <c r="Q38" s="23">
        <v>589</v>
      </c>
      <c r="R38" s="23">
        <v>762</v>
      </c>
      <c r="S38" s="23">
        <v>78</v>
      </c>
      <c r="T38" s="23">
        <v>158</v>
      </c>
      <c r="U38" s="23">
        <v>2</v>
      </c>
      <c r="V38" s="23" t="s">
        <v>0</v>
      </c>
    </row>
    <row r="39" spans="2:22" ht="11.25" customHeight="1">
      <c r="B39" s="21"/>
      <c r="C39" s="21"/>
      <c r="D39" s="34" t="s">
        <v>47</v>
      </c>
      <c r="E39" s="34"/>
      <c r="G39" s="22">
        <v>97746</v>
      </c>
      <c r="H39" s="23">
        <v>97536</v>
      </c>
      <c r="I39" s="23">
        <v>34688</v>
      </c>
      <c r="J39" s="23">
        <v>46721</v>
      </c>
      <c r="K39" s="23">
        <v>5631</v>
      </c>
      <c r="L39" s="23">
        <v>10142</v>
      </c>
      <c r="M39" s="23">
        <v>199</v>
      </c>
      <c r="N39" s="23">
        <v>11</v>
      </c>
      <c r="O39" s="23">
        <v>75731</v>
      </c>
      <c r="P39" s="23">
        <v>75546</v>
      </c>
      <c r="Q39" s="23">
        <v>24685</v>
      </c>
      <c r="R39" s="23">
        <v>36484</v>
      </c>
      <c r="S39" s="23">
        <v>4778</v>
      </c>
      <c r="T39" s="23">
        <v>9328</v>
      </c>
      <c r="U39" s="23">
        <v>174</v>
      </c>
      <c r="V39" s="23">
        <v>11</v>
      </c>
    </row>
    <row r="40" spans="2:22" ht="11.25" customHeight="1">
      <c r="B40" s="21"/>
      <c r="C40" s="21"/>
      <c r="D40" s="34" t="s">
        <v>48</v>
      </c>
      <c r="E40" s="34"/>
      <c r="G40" s="22">
        <v>185776</v>
      </c>
      <c r="H40" s="23">
        <v>185197</v>
      </c>
      <c r="I40" s="23">
        <v>43743</v>
      </c>
      <c r="J40" s="23">
        <v>99797</v>
      </c>
      <c r="K40" s="23">
        <v>10873</v>
      </c>
      <c r="L40" s="23">
        <v>30275</v>
      </c>
      <c r="M40" s="23">
        <v>551</v>
      </c>
      <c r="N40" s="23">
        <v>28</v>
      </c>
      <c r="O40" s="23">
        <v>164171</v>
      </c>
      <c r="P40" s="23">
        <v>163613</v>
      </c>
      <c r="Q40" s="23">
        <v>33830</v>
      </c>
      <c r="R40" s="23">
        <v>90135</v>
      </c>
      <c r="S40" s="23">
        <v>10198</v>
      </c>
      <c r="T40" s="23">
        <v>29012</v>
      </c>
      <c r="U40" s="23">
        <v>533</v>
      </c>
      <c r="V40" s="23">
        <v>25</v>
      </c>
    </row>
    <row r="41" spans="2:22" ht="11.25" customHeight="1">
      <c r="B41" s="95"/>
      <c r="C41" s="95"/>
      <c r="D41" s="99" t="s">
        <v>85</v>
      </c>
      <c r="E41" s="99"/>
      <c r="G41" s="22">
        <v>4902</v>
      </c>
      <c r="H41" s="23">
        <v>4898</v>
      </c>
      <c r="I41" s="23">
        <v>394</v>
      </c>
      <c r="J41" s="23">
        <v>3290</v>
      </c>
      <c r="K41" s="23">
        <v>246</v>
      </c>
      <c r="L41" s="23">
        <v>953</v>
      </c>
      <c r="M41" s="23">
        <v>4</v>
      </c>
      <c r="N41" s="23" t="s">
        <v>0</v>
      </c>
      <c r="O41" s="23">
        <v>4902</v>
      </c>
      <c r="P41" s="23">
        <v>4898</v>
      </c>
      <c r="Q41" s="23">
        <v>394</v>
      </c>
      <c r="R41" s="23">
        <v>3290</v>
      </c>
      <c r="S41" s="23">
        <v>246</v>
      </c>
      <c r="T41" s="23">
        <v>953</v>
      </c>
      <c r="U41" s="23">
        <v>4</v>
      </c>
      <c r="V41" s="23" t="s">
        <v>0</v>
      </c>
    </row>
    <row r="42" spans="2:22" ht="11.25" customHeight="1">
      <c r="B42" s="95"/>
      <c r="C42" s="95"/>
      <c r="D42" s="34" t="s">
        <v>86</v>
      </c>
      <c r="E42" s="34"/>
      <c r="G42" s="22">
        <v>43605</v>
      </c>
      <c r="H42" s="23">
        <v>43468</v>
      </c>
      <c r="I42" s="23">
        <v>10754</v>
      </c>
      <c r="J42" s="23">
        <v>26415</v>
      </c>
      <c r="K42" s="23">
        <v>1790</v>
      </c>
      <c r="L42" s="23">
        <v>4366</v>
      </c>
      <c r="M42" s="23">
        <v>135</v>
      </c>
      <c r="N42" s="23">
        <v>2</v>
      </c>
      <c r="O42" s="23">
        <v>40750</v>
      </c>
      <c r="P42" s="23">
        <v>40614</v>
      </c>
      <c r="Q42" s="23">
        <v>9562</v>
      </c>
      <c r="R42" s="23">
        <v>24973</v>
      </c>
      <c r="S42" s="23">
        <v>1715</v>
      </c>
      <c r="T42" s="23">
        <v>4232</v>
      </c>
      <c r="U42" s="23">
        <v>134</v>
      </c>
      <c r="V42" s="23">
        <v>2</v>
      </c>
    </row>
    <row r="43" spans="2:22" ht="11.25" customHeight="1">
      <c r="B43" s="95"/>
      <c r="C43" s="95"/>
      <c r="D43" s="34" t="s">
        <v>87</v>
      </c>
      <c r="E43" s="34"/>
      <c r="G43" s="22">
        <v>112705</v>
      </c>
      <c r="H43" s="23">
        <v>108567</v>
      </c>
      <c r="I43" s="23">
        <v>19524</v>
      </c>
      <c r="J43" s="23">
        <v>55936</v>
      </c>
      <c r="K43" s="23">
        <v>8757</v>
      </c>
      <c r="L43" s="23">
        <v>23971</v>
      </c>
      <c r="M43" s="23">
        <v>4120</v>
      </c>
      <c r="N43" s="23">
        <v>18</v>
      </c>
      <c r="O43" s="23">
        <v>85556</v>
      </c>
      <c r="P43" s="23">
        <v>81479</v>
      </c>
      <c r="Q43" s="23">
        <v>11751</v>
      </c>
      <c r="R43" s="23">
        <v>41557</v>
      </c>
      <c r="S43" s="23">
        <v>7408</v>
      </c>
      <c r="T43" s="23">
        <v>20484</v>
      </c>
      <c r="U43" s="23">
        <v>4066</v>
      </c>
      <c r="V43" s="23">
        <v>11</v>
      </c>
    </row>
    <row r="44" spans="2:22" ht="11.25" customHeight="1">
      <c r="B44" s="95"/>
      <c r="C44" s="95"/>
      <c r="D44" s="34" t="s">
        <v>88</v>
      </c>
      <c r="E44" s="34"/>
      <c r="G44" s="22">
        <v>12536</v>
      </c>
      <c r="H44" s="23">
        <v>12526</v>
      </c>
      <c r="I44" s="23">
        <v>307</v>
      </c>
      <c r="J44" s="23">
        <v>4158</v>
      </c>
      <c r="K44" s="23">
        <v>399</v>
      </c>
      <c r="L44" s="23">
        <v>7633</v>
      </c>
      <c r="M44" s="23">
        <v>10</v>
      </c>
      <c r="N44" s="23" t="s">
        <v>0</v>
      </c>
      <c r="O44" s="23">
        <v>11683</v>
      </c>
      <c r="P44" s="23">
        <v>11673</v>
      </c>
      <c r="Q44" s="23">
        <v>219</v>
      </c>
      <c r="R44" s="23">
        <v>3683</v>
      </c>
      <c r="S44" s="23">
        <v>360</v>
      </c>
      <c r="T44" s="23">
        <v>7387</v>
      </c>
      <c r="U44" s="23">
        <v>10</v>
      </c>
      <c r="V44" s="23" t="s">
        <v>0</v>
      </c>
    </row>
    <row r="45" spans="2:22" ht="11.25" customHeight="1">
      <c r="B45" s="95"/>
      <c r="C45" s="95"/>
      <c r="D45" s="34" t="s">
        <v>53</v>
      </c>
      <c r="E45" s="34"/>
      <c r="G45" s="22">
        <v>3733</v>
      </c>
      <c r="H45" s="23">
        <v>3729</v>
      </c>
      <c r="I45" s="23">
        <v>521</v>
      </c>
      <c r="J45" s="23">
        <v>1844</v>
      </c>
      <c r="K45" s="23">
        <v>194</v>
      </c>
      <c r="L45" s="23">
        <v>1164</v>
      </c>
      <c r="M45" s="23">
        <v>4</v>
      </c>
      <c r="N45" s="23" t="s">
        <v>0</v>
      </c>
      <c r="O45" s="23">
        <v>2629</v>
      </c>
      <c r="P45" s="23">
        <v>2626</v>
      </c>
      <c r="Q45" s="23">
        <v>278</v>
      </c>
      <c r="R45" s="23">
        <v>1302</v>
      </c>
      <c r="S45" s="23">
        <v>140</v>
      </c>
      <c r="T45" s="23">
        <v>902</v>
      </c>
      <c r="U45" s="23">
        <v>3</v>
      </c>
      <c r="V45" s="23" t="s">
        <v>0</v>
      </c>
    </row>
    <row r="46" spans="2:22" ht="11.25" customHeight="1">
      <c r="B46" s="95"/>
      <c r="C46" s="95"/>
      <c r="D46" s="34" t="s">
        <v>54</v>
      </c>
      <c r="E46" s="34"/>
      <c r="G46" s="22">
        <v>119635</v>
      </c>
      <c r="H46" s="23">
        <v>117874</v>
      </c>
      <c r="I46" s="23">
        <v>17538</v>
      </c>
      <c r="J46" s="23">
        <v>46190</v>
      </c>
      <c r="K46" s="23">
        <v>11907</v>
      </c>
      <c r="L46" s="23">
        <v>41893</v>
      </c>
      <c r="M46" s="23">
        <v>1744</v>
      </c>
      <c r="N46" s="23">
        <v>17</v>
      </c>
      <c r="O46" s="23">
        <v>99382</v>
      </c>
      <c r="P46" s="23">
        <v>97764</v>
      </c>
      <c r="Q46" s="23">
        <v>13027</v>
      </c>
      <c r="R46" s="23">
        <v>38315</v>
      </c>
      <c r="S46" s="23">
        <v>9775</v>
      </c>
      <c r="T46" s="23">
        <v>36366</v>
      </c>
      <c r="U46" s="23">
        <v>1609</v>
      </c>
      <c r="V46" s="23">
        <v>9</v>
      </c>
    </row>
    <row r="47" spans="2:22" ht="11.25" customHeight="1">
      <c r="B47" s="95"/>
      <c r="C47" s="95"/>
      <c r="D47" s="99" t="s">
        <v>89</v>
      </c>
      <c r="E47" s="99"/>
      <c r="G47" s="22">
        <v>25855</v>
      </c>
      <c r="H47" s="23">
        <v>25834</v>
      </c>
      <c r="I47" s="23">
        <v>1054</v>
      </c>
      <c r="J47" s="23">
        <v>12814</v>
      </c>
      <c r="K47" s="23">
        <v>1306</v>
      </c>
      <c r="L47" s="23">
        <v>10618</v>
      </c>
      <c r="M47" s="23">
        <v>21</v>
      </c>
      <c r="N47" s="23" t="s">
        <v>0</v>
      </c>
      <c r="O47" s="23">
        <v>25855</v>
      </c>
      <c r="P47" s="23">
        <v>25834</v>
      </c>
      <c r="Q47" s="23">
        <v>1054</v>
      </c>
      <c r="R47" s="23">
        <v>12814</v>
      </c>
      <c r="S47" s="23">
        <v>1306</v>
      </c>
      <c r="T47" s="23">
        <v>10618</v>
      </c>
      <c r="U47" s="23">
        <v>21</v>
      </c>
      <c r="V47" s="23" t="s">
        <v>0</v>
      </c>
    </row>
    <row r="48" spans="2:22" ht="11.25" customHeight="1">
      <c r="B48" s="95"/>
      <c r="C48" s="95"/>
      <c r="D48" s="34" t="s">
        <v>90</v>
      </c>
      <c r="E48" s="34"/>
      <c r="G48" s="22">
        <v>1045</v>
      </c>
      <c r="H48" s="23">
        <v>993</v>
      </c>
      <c r="I48" s="23">
        <v>216</v>
      </c>
      <c r="J48" s="23">
        <v>480</v>
      </c>
      <c r="K48" s="23">
        <v>58</v>
      </c>
      <c r="L48" s="23">
        <v>144</v>
      </c>
      <c r="M48" s="23">
        <v>49</v>
      </c>
      <c r="N48" s="23">
        <v>3</v>
      </c>
      <c r="O48" s="23">
        <v>880</v>
      </c>
      <c r="P48" s="23">
        <v>831</v>
      </c>
      <c r="Q48" s="23">
        <v>160</v>
      </c>
      <c r="R48" s="23">
        <v>405</v>
      </c>
      <c r="S48" s="23">
        <v>52</v>
      </c>
      <c r="T48" s="23">
        <v>132</v>
      </c>
      <c r="U48" s="23">
        <v>49</v>
      </c>
      <c r="V48" s="23" t="s">
        <v>0</v>
      </c>
    </row>
    <row r="49" spans="2:22" s="16" customFormat="1" ht="11.25" customHeight="1">
      <c r="B49" s="17"/>
      <c r="C49" s="35" t="s">
        <v>13</v>
      </c>
      <c r="D49" s="35"/>
      <c r="E49" s="35"/>
      <c r="G49" s="28">
        <v>27307</v>
      </c>
      <c r="H49" s="29">
        <v>27298</v>
      </c>
      <c r="I49" s="29">
        <v>9241</v>
      </c>
      <c r="J49" s="29">
        <v>13178</v>
      </c>
      <c r="K49" s="29">
        <v>1450</v>
      </c>
      <c r="L49" s="29">
        <v>3358</v>
      </c>
      <c r="M49" s="29" t="s">
        <v>0</v>
      </c>
      <c r="N49" s="29">
        <v>9</v>
      </c>
      <c r="O49" s="29" t="s">
        <v>0</v>
      </c>
      <c r="P49" s="29" t="s">
        <v>0</v>
      </c>
      <c r="Q49" s="29" t="s">
        <v>0</v>
      </c>
      <c r="R49" s="29" t="s">
        <v>0</v>
      </c>
      <c r="S49" s="29" t="s">
        <v>0</v>
      </c>
      <c r="T49" s="29" t="s">
        <v>0</v>
      </c>
      <c r="U49" s="29" t="s">
        <v>0</v>
      </c>
      <c r="V49" s="29" t="s">
        <v>0</v>
      </c>
    </row>
    <row r="50" spans="2:22" s="16" customFormat="1" ht="11.25" customHeight="1">
      <c r="B50" s="35" t="s">
        <v>9</v>
      </c>
      <c r="C50" s="35"/>
      <c r="D50" s="35"/>
      <c r="E50" s="35"/>
      <c r="G50" s="28">
        <v>194537</v>
      </c>
      <c r="H50" s="29">
        <v>130663</v>
      </c>
      <c r="I50" s="29">
        <v>76714</v>
      </c>
      <c r="J50" s="29">
        <v>42166</v>
      </c>
      <c r="K50" s="29">
        <v>4111</v>
      </c>
      <c r="L50" s="29">
        <v>7304</v>
      </c>
      <c r="M50" s="29">
        <v>63372</v>
      </c>
      <c r="N50" s="29">
        <v>502</v>
      </c>
      <c r="O50" s="29" t="s">
        <v>0</v>
      </c>
      <c r="P50" s="29" t="s">
        <v>0</v>
      </c>
      <c r="Q50" s="29" t="s">
        <v>0</v>
      </c>
      <c r="R50" s="29" t="s">
        <v>0</v>
      </c>
      <c r="S50" s="29" t="s">
        <v>0</v>
      </c>
      <c r="T50" s="29" t="s">
        <v>0</v>
      </c>
      <c r="U50" s="29" t="s">
        <v>0</v>
      </c>
      <c r="V50" s="29" t="s">
        <v>0</v>
      </c>
    </row>
    <row r="51" spans="7:22" ht="8.25" customHeight="1">
      <c r="G51" s="22"/>
      <c r="H51" s="23"/>
      <c r="I51" s="23"/>
      <c r="J51" s="23"/>
      <c r="K51" s="23"/>
      <c r="L51" s="23"/>
      <c r="M51" s="23"/>
      <c r="N51" s="23"/>
      <c r="O51" s="23"/>
      <c r="P51" s="23"/>
      <c r="Q51" s="23"/>
      <c r="R51" s="23"/>
      <c r="S51" s="23"/>
      <c r="T51" s="23"/>
      <c r="U51" s="23"/>
      <c r="V51" s="23"/>
    </row>
    <row r="52" spans="4:22" s="16" customFormat="1" ht="11.25" customHeight="1">
      <c r="D52" s="102" t="s">
        <v>39</v>
      </c>
      <c r="E52" s="24" t="s">
        <v>121</v>
      </c>
      <c r="G52" s="28">
        <v>927821</v>
      </c>
      <c r="H52" s="29">
        <v>859933</v>
      </c>
      <c r="I52" s="29">
        <v>283135</v>
      </c>
      <c r="J52" s="29">
        <v>398553</v>
      </c>
      <c r="K52" s="29">
        <v>126413</v>
      </c>
      <c r="L52" s="29">
        <v>47265</v>
      </c>
      <c r="M52" s="29">
        <v>66840</v>
      </c>
      <c r="N52" s="29">
        <v>1048</v>
      </c>
      <c r="O52" s="29">
        <v>365711</v>
      </c>
      <c r="P52" s="29">
        <v>359146</v>
      </c>
      <c r="Q52" s="29">
        <v>66319</v>
      </c>
      <c r="R52" s="29">
        <v>185808</v>
      </c>
      <c r="S52" s="29">
        <v>75505</v>
      </c>
      <c r="T52" s="29">
        <v>30151</v>
      </c>
      <c r="U52" s="29">
        <v>6519</v>
      </c>
      <c r="V52" s="29">
        <v>46</v>
      </c>
    </row>
    <row r="53" spans="7:22" ht="6.75" customHeight="1">
      <c r="G53" s="22"/>
      <c r="H53" s="23"/>
      <c r="I53" s="23"/>
      <c r="J53" s="23"/>
      <c r="K53" s="23"/>
      <c r="L53" s="23"/>
      <c r="M53" s="23"/>
      <c r="N53" s="23"/>
      <c r="O53" s="23"/>
      <c r="P53" s="23"/>
      <c r="Q53" s="23"/>
      <c r="R53" s="23"/>
      <c r="S53" s="23"/>
      <c r="T53" s="23"/>
      <c r="U53" s="23"/>
      <c r="V53" s="23"/>
    </row>
    <row r="54" spans="2:22" s="16" customFormat="1" ht="11.25" customHeight="1">
      <c r="B54" s="35" t="s">
        <v>8</v>
      </c>
      <c r="C54" s="35"/>
      <c r="D54" s="35"/>
      <c r="E54" s="98"/>
      <c r="G54" s="28">
        <v>475215</v>
      </c>
      <c r="H54" s="29">
        <v>468433</v>
      </c>
      <c r="I54" s="29">
        <v>105051</v>
      </c>
      <c r="J54" s="29">
        <v>238882</v>
      </c>
      <c r="K54" s="29">
        <v>87936</v>
      </c>
      <c r="L54" s="29">
        <v>34713</v>
      </c>
      <c r="M54" s="29">
        <v>6694</v>
      </c>
      <c r="N54" s="29">
        <v>88</v>
      </c>
      <c r="O54" s="29">
        <v>365711</v>
      </c>
      <c r="P54" s="29">
        <v>359146</v>
      </c>
      <c r="Q54" s="29">
        <v>66319</v>
      </c>
      <c r="R54" s="29">
        <v>185808</v>
      </c>
      <c r="S54" s="29">
        <v>75505</v>
      </c>
      <c r="T54" s="29">
        <v>30151</v>
      </c>
      <c r="U54" s="29">
        <v>6519</v>
      </c>
      <c r="V54" s="29">
        <v>46</v>
      </c>
    </row>
    <row r="55" spans="2:22" s="16" customFormat="1" ht="11.25" customHeight="1">
      <c r="B55" s="17"/>
      <c r="C55" s="35" t="s">
        <v>12</v>
      </c>
      <c r="D55" s="35"/>
      <c r="E55" s="98"/>
      <c r="G55" s="28">
        <v>460296</v>
      </c>
      <c r="H55" s="29">
        <v>453517</v>
      </c>
      <c r="I55" s="29">
        <v>101420</v>
      </c>
      <c r="J55" s="29">
        <v>231080</v>
      </c>
      <c r="K55" s="29">
        <v>85351</v>
      </c>
      <c r="L55" s="29">
        <v>33860</v>
      </c>
      <c r="M55" s="29">
        <v>6694</v>
      </c>
      <c r="N55" s="29">
        <v>85</v>
      </c>
      <c r="O55" s="29">
        <v>365711</v>
      </c>
      <c r="P55" s="29">
        <v>359146</v>
      </c>
      <c r="Q55" s="29">
        <v>66319</v>
      </c>
      <c r="R55" s="29">
        <v>185808</v>
      </c>
      <c r="S55" s="29">
        <v>75505</v>
      </c>
      <c r="T55" s="29">
        <v>30151</v>
      </c>
      <c r="U55" s="29">
        <v>6519</v>
      </c>
      <c r="V55" s="29">
        <v>46</v>
      </c>
    </row>
    <row r="56" spans="2:22" ht="11.25" customHeight="1">
      <c r="B56" s="21"/>
      <c r="C56" s="21"/>
      <c r="D56" s="34" t="s">
        <v>43</v>
      </c>
      <c r="E56" s="34"/>
      <c r="G56" s="22">
        <v>17871</v>
      </c>
      <c r="H56" s="23">
        <v>17848</v>
      </c>
      <c r="I56" s="23">
        <v>9610</v>
      </c>
      <c r="J56" s="23">
        <v>7145</v>
      </c>
      <c r="K56" s="23">
        <v>833</v>
      </c>
      <c r="L56" s="23">
        <v>180</v>
      </c>
      <c r="M56" s="23">
        <v>14</v>
      </c>
      <c r="N56" s="23">
        <v>9</v>
      </c>
      <c r="O56" s="23">
        <v>3061</v>
      </c>
      <c r="P56" s="23">
        <v>3050</v>
      </c>
      <c r="Q56" s="23">
        <v>1353</v>
      </c>
      <c r="R56" s="23">
        <v>1367</v>
      </c>
      <c r="S56" s="23">
        <v>246</v>
      </c>
      <c r="T56" s="23">
        <v>72</v>
      </c>
      <c r="U56" s="23">
        <v>11</v>
      </c>
      <c r="V56" s="23" t="s">
        <v>0</v>
      </c>
    </row>
    <row r="57" spans="2:22" ht="11.25" customHeight="1">
      <c r="B57" s="21"/>
      <c r="C57" s="21"/>
      <c r="D57" s="34" t="s">
        <v>44</v>
      </c>
      <c r="E57" s="34"/>
      <c r="G57" s="22">
        <v>281</v>
      </c>
      <c r="H57" s="23">
        <v>281</v>
      </c>
      <c r="I57" s="23">
        <v>116</v>
      </c>
      <c r="J57" s="23">
        <v>136</v>
      </c>
      <c r="K57" s="23">
        <v>19</v>
      </c>
      <c r="L57" s="23">
        <v>10</v>
      </c>
      <c r="M57" s="23" t="s">
        <v>0</v>
      </c>
      <c r="N57" s="23" t="s">
        <v>0</v>
      </c>
      <c r="O57" s="23">
        <v>174</v>
      </c>
      <c r="P57" s="23">
        <v>174</v>
      </c>
      <c r="Q57" s="23">
        <v>52</v>
      </c>
      <c r="R57" s="23">
        <v>97</v>
      </c>
      <c r="S57" s="23">
        <v>16</v>
      </c>
      <c r="T57" s="23">
        <v>9</v>
      </c>
      <c r="U57" s="23" t="s">
        <v>0</v>
      </c>
      <c r="V57" s="23" t="s">
        <v>0</v>
      </c>
    </row>
    <row r="58" spans="2:22" ht="11.25" customHeight="1">
      <c r="B58" s="21"/>
      <c r="C58" s="21"/>
      <c r="D58" s="34" t="s">
        <v>45</v>
      </c>
      <c r="E58" s="34"/>
      <c r="G58" s="22">
        <v>100</v>
      </c>
      <c r="H58" s="23">
        <v>100</v>
      </c>
      <c r="I58" s="23">
        <v>40</v>
      </c>
      <c r="J58" s="23">
        <v>46</v>
      </c>
      <c r="K58" s="23">
        <v>12</v>
      </c>
      <c r="L58" s="23">
        <v>2</v>
      </c>
      <c r="M58" s="23" t="s">
        <v>0</v>
      </c>
      <c r="N58" s="23" t="s">
        <v>0</v>
      </c>
      <c r="O58" s="23">
        <v>42</v>
      </c>
      <c r="P58" s="23">
        <v>42</v>
      </c>
      <c r="Q58" s="23">
        <v>13</v>
      </c>
      <c r="R58" s="23">
        <v>22</v>
      </c>
      <c r="S58" s="23">
        <v>5</v>
      </c>
      <c r="T58" s="23">
        <v>2</v>
      </c>
      <c r="U58" s="23" t="s">
        <v>0</v>
      </c>
      <c r="V58" s="23" t="s">
        <v>0</v>
      </c>
    </row>
    <row r="59" spans="2:22" ht="11.25" customHeight="1">
      <c r="B59" s="21"/>
      <c r="C59" s="21"/>
      <c r="D59" s="34" t="s">
        <v>46</v>
      </c>
      <c r="E59" s="34"/>
      <c r="G59" s="22">
        <v>323</v>
      </c>
      <c r="H59" s="23">
        <v>323</v>
      </c>
      <c r="I59" s="23">
        <v>69</v>
      </c>
      <c r="J59" s="23">
        <v>210</v>
      </c>
      <c r="K59" s="23">
        <v>36</v>
      </c>
      <c r="L59" s="23">
        <v>7</v>
      </c>
      <c r="M59" s="23" t="s">
        <v>0</v>
      </c>
      <c r="N59" s="23" t="s">
        <v>0</v>
      </c>
      <c r="O59" s="23">
        <v>291</v>
      </c>
      <c r="P59" s="23">
        <v>291</v>
      </c>
      <c r="Q59" s="23">
        <v>58</v>
      </c>
      <c r="R59" s="23">
        <v>194</v>
      </c>
      <c r="S59" s="23">
        <v>32</v>
      </c>
      <c r="T59" s="23">
        <v>6</v>
      </c>
      <c r="U59" s="23" t="s">
        <v>0</v>
      </c>
      <c r="V59" s="23" t="s">
        <v>0</v>
      </c>
    </row>
    <row r="60" spans="2:22" ht="11.25" customHeight="1">
      <c r="B60" s="21"/>
      <c r="C60" s="21"/>
      <c r="D60" s="34" t="s">
        <v>47</v>
      </c>
      <c r="E60" s="34"/>
      <c r="G60" s="22">
        <v>18211</v>
      </c>
      <c r="H60" s="23">
        <v>18193</v>
      </c>
      <c r="I60" s="23">
        <v>4030</v>
      </c>
      <c r="J60" s="23">
        <v>10240</v>
      </c>
      <c r="K60" s="23">
        <v>2928</v>
      </c>
      <c r="L60" s="23">
        <v>927</v>
      </c>
      <c r="M60" s="23">
        <v>18</v>
      </c>
      <c r="N60" s="23" t="s">
        <v>0</v>
      </c>
      <c r="O60" s="23">
        <v>13310</v>
      </c>
      <c r="P60" s="23">
        <v>13295</v>
      </c>
      <c r="Q60" s="23">
        <v>2418</v>
      </c>
      <c r="R60" s="23">
        <v>7512</v>
      </c>
      <c r="S60" s="23">
        <v>2453</v>
      </c>
      <c r="T60" s="23">
        <v>866</v>
      </c>
      <c r="U60" s="23">
        <v>15</v>
      </c>
      <c r="V60" s="23" t="s">
        <v>0</v>
      </c>
    </row>
    <row r="61" spans="2:22" ht="11.25" customHeight="1">
      <c r="B61" s="21"/>
      <c r="C61" s="21"/>
      <c r="D61" s="34" t="s">
        <v>48</v>
      </c>
      <c r="E61" s="34"/>
      <c r="G61" s="22">
        <v>118893</v>
      </c>
      <c r="H61" s="23">
        <v>117953</v>
      </c>
      <c r="I61" s="23">
        <v>37897</v>
      </c>
      <c r="J61" s="23">
        <v>63734</v>
      </c>
      <c r="K61" s="23">
        <v>12581</v>
      </c>
      <c r="L61" s="23">
        <v>3336</v>
      </c>
      <c r="M61" s="23">
        <v>905</v>
      </c>
      <c r="N61" s="23">
        <v>35</v>
      </c>
      <c r="O61" s="23">
        <v>94318</v>
      </c>
      <c r="P61" s="23">
        <v>93403</v>
      </c>
      <c r="Q61" s="23">
        <v>26800</v>
      </c>
      <c r="R61" s="23">
        <v>52400</v>
      </c>
      <c r="S61" s="23">
        <v>10843</v>
      </c>
      <c r="T61" s="23">
        <v>3056</v>
      </c>
      <c r="U61" s="23">
        <v>895</v>
      </c>
      <c r="V61" s="23">
        <v>20</v>
      </c>
    </row>
    <row r="62" spans="2:22" ht="11.25" customHeight="1">
      <c r="B62" s="95"/>
      <c r="C62" s="95"/>
      <c r="D62" s="99" t="s">
        <v>85</v>
      </c>
      <c r="E62" s="99"/>
      <c r="G62" s="22">
        <v>778</v>
      </c>
      <c r="H62" s="23">
        <v>778</v>
      </c>
      <c r="I62" s="23">
        <v>69</v>
      </c>
      <c r="J62" s="23">
        <v>494</v>
      </c>
      <c r="K62" s="23">
        <v>163</v>
      </c>
      <c r="L62" s="23">
        <v>50</v>
      </c>
      <c r="M62" s="23" t="s">
        <v>0</v>
      </c>
      <c r="N62" s="23" t="s">
        <v>0</v>
      </c>
      <c r="O62" s="23">
        <v>778</v>
      </c>
      <c r="P62" s="23">
        <v>778</v>
      </c>
      <c r="Q62" s="23">
        <v>69</v>
      </c>
      <c r="R62" s="23">
        <v>494</v>
      </c>
      <c r="S62" s="23">
        <v>163</v>
      </c>
      <c r="T62" s="23">
        <v>50</v>
      </c>
      <c r="U62" s="23" t="s">
        <v>0</v>
      </c>
      <c r="V62" s="23" t="s">
        <v>0</v>
      </c>
    </row>
    <row r="63" spans="2:22" ht="11.25" customHeight="1">
      <c r="B63" s="95"/>
      <c r="C63" s="95"/>
      <c r="D63" s="34" t="s">
        <v>86</v>
      </c>
      <c r="E63" s="34"/>
      <c r="G63" s="22">
        <v>10161</v>
      </c>
      <c r="H63" s="23">
        <v>10107</v>
      </c>
      <c r="I63" s="23">
        <v>1117</v>
      </c>
      <c r="J63" s="23">
        <v>6133</v>
      </c>
      <c r="K63" s="23">
        <v>1985</v>
      </c>
      <c r="L63" s="23">
        <v>831</v>
      </c>
      <c r="M63" s="23">
        <v>53</v>
      </c>
      <c r="N63" s="23">
        <v>1</v>
      </c>
      <c r="O63" s="23">
        <v>9608</v>
      </c>
      <c r="P63" s="23">
        <v>9554</v>
      </c>
      <c r="Q63" s="23">
        <v>966</v>
      </c>
      <c r="R63" s="23">
        <v>5811</v>
      </c>
      <c r="S63" s="23">
        <v>1922</v>
      </c>
      <c r="T63" s="23">
        <v>816</v>
      </c>
      <c r="U63" s="23">
        <v>53</v>
      </c>
      <c r="V63" s="23">
        <v>1</v>
      </c>
    </row>
    <row r="64" spans="2:22" ht="11.25" customHeight="1">
      <c r="B64" s="95"/>
      <c r="C64" s="95"/>
      <c r="D64" s="34" t="s">
        <v>87</v>
      </c>
      <c r="E64" s="34"/>
      <c r="G64" s="22">
        <v>124378</v>
      </c>
      <c r="H64" s="23">
        <v>120560</v>
      </c>
      <c r="I64" s="23">
        <v>24547</v>
      </c>
      <c r="J64" s="23">
        <v>70131</v>
      </c>
      <c r="K64" s="23">
        <v>19608</v>
      </c>
      <c r="L64" s="23">
        <v>5727</v>
      </c>
      <c r="M64" s="23">
        <v>3798</v>
      </c>
      <c r="N64" s="23">
        <v>20</v>
      </c>
      <c r="O64" s="23">
        <v>95972</v>
      </c>
      <c r="P64" s="23">
        <v>92224</v>
      </c>
      <c r="Q64" s="23">
        <v>16205</v>
      </c>
      <c r="R64" s="23">
        <v>54344</v>
      </c>
      <c r="S64" s="23">
        <v>16431</v>
      </c>
      <c r="T64" s="23">
        <v>4850</v>
      </c>
      <c r="U64" s="23">
        <v>3737</v>
      </c>
      <c r="V64" s="23">
        <v>11</v>
      </c>
    </row>
    <row r="65" spans="2:22" ht="11.25" customHeight="1">
      <c r="B65" s="95"/>
      <c r="C65" s="95"/>
      <c r="D65" s="34" t="s">
        <v>88</v>
      </c>
      <c r="E65" s="34"/>
      <c r="G65" s="22">
        <v>15015</v>
      </c>
      <c r="H65" s="23">
        <v>14976</v>
      </c>
      <c r="I65" s="23">
        <v>871</v>
      </c>
      <c r="J65" s="23">
        <v>8928</v>
      </c>
      <c r="K65" s="23">
        <v>3886</v>
      </c>
      <c r="L65" s="23">
        <v>1225</v>
      </c>
      <c r="M65" s="23">
        <v>38</v>
      </c>
      <c r="N65" s="23">
        <v>1</v>
      </c>
      <c r="O65" s="23">
        <v>14397</v>
      </c>
      <c r="P65" s="23">
        <v>14358</v>
      </c>
      <c r="Q65" s="23">
        <v>790</v>
      </c>
      <c r="R65" s="23">
        <v>8524</v>
      </c>
      <c r="S65" s="23">
        <v>3777</v>
      </c>
      <c r="T65" s="23">
        <v>1202</v>
      </c>
      <c r="U65" s="23">
        <v>38</v>
      </c>
      <c r="V65" s="23">
        <v>1</v>
      </c>
    </row>
    <row r="66" spans="2:22" ht="11.25" customHeight="1">
      <c r="B66" s="95"/>
      <c r="C66" s="95"/>
      <c r="D66" s="34" t="s">
        <v>53</v>
      </c>
      <c r="E66" s="34"/>
      <c r="G66" s="22">
        <v>2247</v>
      </c>
      <c r="H66" s="23">
        <v>2239</v>
      </c>
      <c r="I66" s="23">
        <v>336</v>
      </c>
      <c r="J66" s="23">
        <v>1136</v>
      </c>
      <c r="K66" s="23">
        <v>500</v>
      </c>
      <c r="L66" s="23">
        <v>252</v>
      </c>
      <c r="M66" s="23">
        <v>8</v>
      </c>
      <c r="N66" s="23" t="s">
        <v>0</v>
      </c>
      <c r="O66" s="23">
        <v>1579</v>
      </c>
      <c r="P66" s="23">
        <v>1571</v>
      </c>
      <c r="Q66" s="23">
        <v>163</v>
      </c>
      <c r="R66" s="23">
        <v>786</v>
      </c>
      <c r="S66" s="23">
        <v>400</v>
      </c>
      <c r="T66" s="23">
        <v>214</v>
      </c>
      <c r="U66" s="23">
        <v>8</v>
      </c>
      <c r="V66" s="23" t="s">
        <v>0</v>
      </c>
    </row>
    <row r="67" spans="2:22" ht="11.25" customHeight="1">
      <c r="B67" s="95"/>
      <c r="C67" s="95"/>
      <c r="D67" s="34" t="s">
        <v>54</v>
      </c>
      <c r="E67" s="34"/>
      <c r="G67" s="22">
        <v>143358</v>
      </c>
      <c r="H67" s="23">
        <v>141556</v>
      </c>
      <c r="I67" s="23">
        <v>22195</v>
      </c>
      <c r="J67" s="23">
        <v>58690</v>
      </c>
      <c r="K67" s="23">
        <v>40503</v>
      </c>
      <c r="L67" s="23">
        <v>19680</v>
      </c>
      <c r="M67" s="23">
        <v>1784</v>
      </c>
      <c r="N67" s="23">
        <v>18</v>
      </c>
      <c r="O67" s="23">
        <v>123641</v>
      </c>
      <c r="P67" s="23">
        <v>121943</v>
      </c>
      <c r="Q67" s="23">
        <v>16951</v>
      </c>
      <c r="R67" s="23">
        <v>50283</v>
      </c>
      <c r="S67" s="23">
        <v>36928</v>
      </c>
      <c r="T67" s="23">
        <v>17378</v>
      </c>
      <c r="U67" s="23">
        <v>1686</v>
      </c>
      <c r="V67" s="23">
        <v>12</v>
      </c>
    </row>
    <row r="68" spans="2:22" ht="11.25" customHeight="1">
      <c r="B68" s="95"/>
      <c r="C68" s="95"/>
      <c r="D68" s="99" t="s">
        <v>89</v>
      </c>
      <c r="E68" s="99"/>
      <c r="G68" s="22">
        <v>7784</v>
      </c>
      <c r="H68" s="23">
        <v>7768</v>
      </c>
      <c r="I68" s="23">
        <v>354</v>
      </c>
      <c r="J68" s="23">
        <v>3636</v>
      </c>
      <c r="K68" s="23">
        <v>2185</v>
      </c>
      <c r="L68" s="23">
        <v>1573</v>
      </c>
      <c r="M68" s="23">
        <v>15</v>
      </c>
      <c r="N68" s="23">
        <v>1</v>
      </c>
      <c r="O68" s="23">
        <v>7784</v>
      </c>
      <c r="P68" s="23">
        <v>7768</v>
      </c>
      <c r="Q68" s="23">
        <v>354</v>
      </c>
      <c r="R68" s="23">
        <v>3636</v>
      </c>
      <c r="S68" s="23">
        <v>2185</v>
      </c>
      <c r="T68" s="23">
        <v>1573</v>
      </c>
      <c r="U68" s="23">
        <v>15</v>
      </c>
      <c r="V68" s="23">
        <v>1</v>
      </c>
    </row>
    <row r="69" spans="2:22" ht="11.25" customHeight="1">
      <c r="B69" s="95"/>
      <c r="C69" s="95"/>
      <c r="D69" s="34" t="s">
        <v>90</v>
      </c>
      <c r="E69" s="34"/>
      <c r="G69" s="22">
        <v>896</v>
      </c>
      <c r="H69" s="23">
        <v>835</v>
      </c>
      <c r="I69" s="23">
        <v>169</v>
      </c>
      <c r="J69" s="23">
        <v>421</v>
      </c>
      <c r="K69" s="23">
        <v>112</v>
      </c>
      <c r="L69" s="23">
        <v>60</v>
      </c>
      <c r="M69" s="23">
        <v>61</v>
      </c>
      <c r="N69" s="23" t="s">
        <v>0</v>
      </c>
      <c r="O69" s="23">
        <v>756</v>
      </c>
      <c r="P69" s="23">
        <v>695</v>
      </c>
      <c r="Q69" s="23">
        <v>127</v>
      </c>
      <c r="R69" s="23">
        <v>338</v>
      </c>
      <c r="S69" s="23">
        <v>104</v>
      </c>
      <c r="T69" s="23">
        <v>57</v>
      </c>
      <c r="U69" s="23">
        <v>61</v>
      </c>
      <c r="V69" s="23" t="s">
        <v>0</v>
      </c>
    </row>
    <row r="70" spans="2:22" s="16" customFormat="1" ht="11.25" customHeight="1">
      <c r="B70" s="17"/>
      <c r="C70" s="35" t="s">
        <v>13</v>
      </c>
      <c r="D70" s="35"/>
      <c r="E70" s="35"/>
      <c r="G70" s="28">
        <v>14919</v>
      </c>
      <c r="H70" s="29">
        <v>14916</v>
      </c>
      <c r="I70" s="29">
        <v>3631</v>
      </c>
      <c r="J70" s="29">
        <v>7802</v>
      </c>
      <c r="K70" s="29">
        <v>2585</v>
      </c>
      <c r="L70" s="29">
        <v>853</v>
      </c>
      <c r="M70" s="29" t="s">
        <v>0</v>
      </c>
      <c r="N70" s="29">
        <v>3</v>
      </c>
      <c r="O70" s="29" t="s">
        <v>0</v>
      </c>
      <c r="P70" s="29" t="s">
        <v>0</v>
      </c>
      <c r="Q70" s="29" t="s">
        <v>0</v>
      </c>
      <c r="R70" s="29" t="s">
        <v>0</v>
      </c>
      <c r="S70" s="29" t="s">
        <v>0</v>
      </c>
      <c r="T70" s="29" t="s">
        <v>0</v>
      </c>
      <c r="U70" s="29" t="s">
        <v>0</v>
      </c>
      <c r="V70" s="29" t="s">
        <v>0</v>
      </c>
    </row>
    <row r="71" spans="2:22" s="16" customFormat="1" ht="11.25" customHeight="1">
      <c r="B71" s="35" t="s">
        <v>9</v>
      </c>
      <c r="C71" s="35"/>
      <c r="D71" s="35"/>
      <c r="E71" s="35"/>
      <c r="G71" s="28">
        <v>451388</v>
      </c>
      <c r="H71" s="29">
        <v>390287</v>
      </c>
      <c r="I71" s="29">
        <v>177929</v>
      </c>
      <c r="J71" s="29">
        <v>159471</v>
      </c>
      <c r="K71" s="29">
        <v>38463</v>
      </c>
      <c r="L71" s="29">
        <v>12549</v>
      </c>
      <c r="M71" s="29">
        <v>60146</v>
      </c>
      <c r="N71" s="29">
        <v>955</v>
      </c>
      <c r="O71" s="29" t="s">
        <v>0</v>
      </c>
      <c r="P71" s="29" t="s">
        <v>0</v>
      </c>
      <c r="Q71" s="29" t="s">
        <v>0</v>
      </c>
      <c r="R71" s="29" t="s">
        <v>0</v>
      </c>
      <c r="S71" s="29" t="s">
        <v>0</v>
      </c>
      <c r="T71" s="29" t="s">
        <v>0</v>
      </c>
      <c r="U71" s="29" t="s">
        <v>0</v>
      </c>
      <c r="V71" s="29" t="s">
        <v>0</v>
      </c>
    </row>
    <row r="72" spans="7:16" ht="6.75" customHeight="1" thickBot="1">
      <c r="G72" s="31"/>
      <c r="P72" s="1" t="s">
        <v>123</v>
      </c>
    </row>
    <row r="73" spans="1:22" ht="12.75" customHeight="1">
      <c r="A73" s="32" t="s">
        <v>40</v>
      </c>
      <c r="B73" s="33"/>
      <c r="C73" s="33"/>
      <c r="D73" s="33"/>
      <c r="E73" s="33"/>
      <c r="F73" s="33"/>
      <c r="G73" s="33"/>
      <c r="H73" s="33"/>
      <c r="I73" s="33"/>
      <c r="J73" s="33"/>
      <c r="K73" s="33"/>
      <c r="L73" s="33"/>
      <c r="M73" s="33"/>
      <c r="N73" s="33"/>
      <c r="O73" s="33"/>
      <c r="P73" s="33"/>
      <c r="Q73" s="33"/>
      <c r="R73" s="33"/>
      <c r="S73" s="33"/>
      <c r="T73" s="33"/>
      <c r="U73" s="33"/>
      <c r="V73" s="33"/>
    </row>
  </sheetData>
  <sheetProtection/>
  <mergeCells count="66">
    <mergeCell ref="C70:E70"/>
    <mergeCell ref="B71:E71"/>
    <mergeCell ref="D64:E64"/>
    <mergeCell ref="D65:E65"/>
    <mergeCell ref="D66:E66"/>
    <mergeCell ref="D67:E67"/>
    <mergeCell ref="D68:E68"/>
    <mergeCell ref="D69:E69"/>
    <mergeCell ref="D58:E58"/>
    <mergeCell ref="D59:E59"/>
    <mergeCell ref="D60:E60"/>
    <mergeCell ref="D61:E61"/>
    <mergeCell ref="D62:E62"/>
    <mergeCell ref="D63:E63"/>
    <mergeCell ref="C49:E49"/>
    <mergeCell ref="B50:E50"/>
    <mergeCell ref="B54:E54"/>
    <mergeCell ref="C55:E55"/>
    <mergeCell ref="D56:E56"/>
    <mergeCell ref="D57:E57"/>
    <mergeCell ref="D43:E43"/>
    <mergeCell ref="D44:E44"/>
    <mergeCell ref="D45:E45"/>
    <mergeCell ref="D46:E46"/>
    <mergeCell ref="D47:E47"/>
    <mergeCell ref="D48:E48"/>
    <mergeCell ref="D37:E37"/>
    <mergeCell ref="D38:E38"/>
    <mergeCell ref="D39:E39"/>
    <mergeCell ref="D40:E40"/>
    <mergeCell ref="D41:E41"/>
    <mergeCell ref="D42:E42"/>
    <mergeCell ref="B29:E29"/>
    <mergeCell ref="A31:D31"/>
    <mergeCell ref="B33:E33"/>
    <mergeCell ref="C34:E34"/>
    <mergeCell ref="D35:E35"/>
    <mergeCell ref="D36:E36"/>
    <mergeCell ref="D23:E23"/>
    <mergeCell ref="D24:E24"/>
    <mergeCell ref="D25:E25"/>
    <mergeCell ref="D26:E26"/>
    <mergeCell ref="D27:E27"/>
    <mergeCell ref="C28:E28"/>
    <mergeCell ref="D17:E17"/>
    <mergeCell ref="D18:E18"/>
    <mergeCell ref="D19:E19"/>
    <mergeCell ref="D20:E20"/>
    <mergeCell ref="D21:E21"/>
    <mergeCell ref="D22:E22"/>
    <mergeCell ref="A10:D10"/>
    <mergeCell ref="B12:E12"/>
    <mergeCell ref="C13:E13"/>
    <mergeCell ref="D14:E14"/>
    <mergeCell ref="D15:E15"/>
    <mergeCell ref="D16:E16"/>
    <mergeCell ref="A6:F8"/>
    <mergeCell ref="G6:G8"/>
    <mergeCell ref="O6:V6"/>
    <mergeCell ref="H7:L7"/>
    <mergeCell ref="M7:M8"/>
    <mergeCell ref="N7:N8"/>
    <mergeCell ref="O7:O8"/>
    <mergeCell ref="P7:T7"/>
    <mergeCell ref="U7:U8"/>
    <mergeCell ref="V7:V8"/>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Y21"/>
  <sheetViews>
    <sheetView zoomScalePageLayoutView="0" workbookViewId="0" topLeftCell="A1">
      <selection activeCell="I23" sqref="I23"/>
    </sheetView>
  </sheetViews>
  <sheetFormatPr defaultColWidth="9.00390625" defaultRowHeight="13.5"/>
  <cols>
    <col min="1" max="1" width="1.00390625" style="1" customWidth="1"/>
    <col min="2" max="2" width="7.50390625" style="1" customWidth="1"/>
    <col min="3" max="3" width="6.50390625" style="1" customWidth="1"/>
    <col min="4" max="4" width="0.875" style="1" customWidth="1"/>
    <col min="5" max="8" width="7.75390625" style="1" customWidth="1"/>
    <col min="9" max="9" width="7.875" style="1" customWidth="1"/>
    <col min="10" max="13" width="7.75390625" style="1" customWidth="1"/>
    <col min="14" max="24" width="7.00390625" style="1" customWidth="1"/>
    <col min="25" max="25" width="7.25390625" style="1" customWidth="1"/>
    <col min="26" max="16384" width="9.00390625" style="1" customWidth="1"/>
  </cols>
  <sheetData>
    <row r="1" ht="17.25">
      <c r="J1" s="3" t="s">
        <v>124</v>
      </c>
    </row>
    <row r="2" ht="13.5">
      <c r="A2" s="4" t="s">
        <v>125</v>
      </c>
    </row>
    <row r="3" spans="1:25" ht="14.25" thickBot="1">
      <c r="A3" s="4" t="s">
        <v>126</v>
      </c>
      <c r="Y3" s="103" t="s">
        <v>127</v>
      </c>
    </row>
    <row r="4" spans="1:25" ht="14.25" thickTop="1">
      <c r="A4" s="36" t="s">
        <v>6</v>
      </c>
      <c r="B4" s="36"/>
      <c r="C4" s="36"/>
      <c r="D4" s="36"/>
      <c r="E4" s="49" t="s">
        <v>128</v>
      </c>
      <c r="F4" s="79"/>
      <c r="G4" s="79"/>
      <c r="H4" s="79"/>
      <c r="I4" s="79"/>
      <c r="J4" s="104"/>
      <c r="K4" s="49" t="s">
        <v>129</v>
      </c>
      <c r="L4" s="79"/>
      <c r="M4" s="79"/>
      <c r="N4" s="79"/>
      <c r="O4" s="79"/>
      <c r="P4" s="104"/>
      <c r="Q4" s="39" t="s">
        <v>130</v>
      </c>
      <c r="R4" s="36"/>
      <c r="S4" s="47"/>
      <c r="T4" s="105" t="s">
        <v>131</v>
      </c>
      <c r="U4" s="106"/>
      <c r="V4" s="107"/>
      <c r="W4" s="39" t="s">
        <v>132</v>
      </c>
      <c r="X4" s="36"/>
      <c r="Y4" s="36"/>
    </row>
    <row r="5" spans="1:25" ht="6.75" customHeight="1">
      <c r="A5" s="37"/>
      <c r="B5" s="37"/>
      <c r="C5" s="37"/>
      <c r="D5" s="37"/>
      <c r="E5" s="48" t="s">
        <v>133</v>
      </c>
      <c r="F5" s="108"/>
      <c r="G5" s="108"/>
      <c r="H5" s="48" t="s">
        <v>134</v>
      </c>
      <c r="I5" s="108"/>
      <c r="J5" s="108"/>
      <c r="K5" s="48" t="s">
        <v>133</v>
      </c>
      <c r="L5" s="108"/>
      <c r="M5" s="84"/>
      <c r="N5" s="108" t="s">
        <v>135</v>
      </c>
      <c r="O5" s="108"/>
      <c r="P5" s="108"/>
      <c r="Q5" s="41"/>
      <c r="R5" s="38"/>
      <c r="S5" s="89"/>
      <c r="T5" s="109"/>
      <c r="U5" s="110"/>
      <c r="V5" s="111"/>
      <c r="W5" s="41"/>
      <c r="X5" s="38"/>
      <c r="Y5" s="38"/>
    </row>
    <row r="6" spans="1:25" s="92" customFormat="1" ht="6.75" customHeight="1">
      <c r="A6" s="37"/>
      <c r="B6" s="37"/>
      <c r="C6" s="37"/>
      <c r="D6" s="37"/>
      <c r="E6" s="41"/>
      <c r="F6" s="38"/>
      <c r="G6" s="38"/>
      <c r="H6" s="41"/>
      <c r="I6" s="38"/>
      <c r="J6" s="38"/>
      <c r="K6" s="41"/>
      <c r="L6" s="38"/>
      <c r="M6" s="89"/>
      <c r="N6" s="38"/>
      <c r="O6" s="38"/>
      <c r="P6" s="38"/>
      <c r="Q6" s="48" t="s">
        <v>136</v>
      </c>
      <c r="R6" s="48" t="s">
        <v>37</v>
      </c>
      <c r="S6" s="48" t="s">
        <v>39</v>
      </c>
      <c r="T6" s="48" t="s">
        <v>136</v>
      </c>
      <c r="U6" s="48" t="s">
        <v>37</v>
      </c>
      <c r="V6" s="48" t="s">
        <v>39</v>
      </c>
      <c r="W6" s="48" t="s">
        <v>136</v>
      </c>
      <c r="X6" s="48" t="s">
        <v>37</v>
      </c>
      <c r="Y6" s="48" t="s">
        <v>39</v>
      </c>
    </row>
    <row r="7" spans="1:25" ht="13.5">
      <c r="A7" s="38"/>
      <c r="B7" s="38"/>
      <c r="C7" s="38"/>
      <c r="D7" s="38"/>
      <c r="E7" s="88" t="s">
        <v>136</v>
      </c>
      <c r="F7" s="88" t="s">
        <v>37</v>
      </c>
      <c r="G7" s="88" t="s">
        <v>39</v>
      </c>
      <c r="H7" s="88" t="s">
        <v>136</v>
      </c>
      <c r="I7" s="88" t="s">
        <v>37</v>
      </c>
      <c r="J7" s="88" t="s">
        <v>39</v>
      </c>
      <c r="K7" s="88" t="s">
        <v>136</v>
      </c>
      <c r="L7" s="88" t="s">
        <v>137</v>
      </c>
      <c r="M7" s="88" t="s">
        <v>138</v>
      </c>
      <c r="N7" s="10" t="s">
        <v>136</v>
      </c>
      <c r="O7" s="9" t="s">
        <v>137</v>
      </c>
      <c r="P7" s="88" t="s">
        <v>138</v>
      </c>
      <c r="Q7" s="41"/>
      <c r="R7" s="41"/>
      <c r="S7" s="41"/>
      <c r="T7" s="41"/>
      <c r="U7" s="41"/>
      <c r="V7" s="41"/>
      <c r="W7" s="41"/>
      <c r="X7" s="41"/>
      <c r="Y7" s="41"/>
    </row>
    <row r="8" spans="5:25" ht="13.5">
      <c r="E8" s="112" t="s">
        <v>139</v>
      </c>
      <c r="F8" s="103" t="s">
        <v>139</v>
      </c>
      <c r="G8" s="103" t="s">
        <v>139</v>
      </c>
      <c r="H8" s="103" t="s">
        <v>139</v>
      </c>
      <c r="I8" s="103" t="s">
        <v>139</v>
      </c>
      <c r="J8" s="103" t="s">
        <v>139</v>
      </c>
      <c r="K8" s="103" t="s">
        <v>139</v>
      </c>
      <c r="L8" s="103" t="s">
        <v>139</v>
      </c>
      <c r="M8" s="103" t="s">
        <v>139</v>
      </c>
      <c r="N8" s="103" t="s">
        <v>139</v>
      </c>
      <c r="O8" s="103" t="s">
        <v>139</v>
      </c>
      <c r="P8" s="103" t="s">
        <v>139</v>
      </c>
      <c r="Q8" s="103" t="s">
        <v>140</v>
      </c>
      <c r="R8" s="103" t="s">
        <v>140</v>
      </c>
      <c r="S8" s="103" t="s">
        <v>140</v>
      </c>
      <c r="T8" s="103" t="s">
        <v>141</v>
      </c>
      <c r="U8" s="103" t="s">
        <v>141</v>
      </c>
      <c r="V8" s="103" t="s">
        <v>141</v>
      </c>
      <c r="W8" s="103" t="s">
        <v>142</v>
      </c>
      <c r="X8" s="103" t="s">
        <v>142</v>
      </c>
      <c r="Y8" s="103" t="s">
        <v>142</v>
      </c>
    </row>
    <row r="9" ht="5.25" customHeight="1">
      <c r="E9" s="113"/>
    </row>
    <row r="10" spans="2:25" ht="16.5" customHeight="1">
      <c r="B10" s="114" t="s">
        <v>143</v>
      </c>
      <c r="C10" s="103" t="s">
        <v>144</v>
      </c>
      <c r="E10" s="115">
        <v>6676</v>
      </c>
      <c r="F10" s="27">
        <v>3652</v>
      </c>
      <c r="G10" s="27">
        <v>3024</v>
      </c>
      <c r="H10" s="27">
        <v>31693</v>
      </c>
      <c r="I10" s="27">
        <v>16859</v>
      </c>
      <c r="J10" s="27">
        <v>14834</v>
      </c>
      <c r="K10" s="27">
        <v>7465</v>
      </c>
      <c r="L10" s="27">
        <v>3265</v>
      </c>
      <c r="M10" s="27">
        <v>1641</v>
      </c>
      <c r="N10" s="27">
        <v>19841</v>
      </c>
      <c r="O10" s="27">
        <v>9071</v>
      </c>
      <c r="P10" s="27">
        <v>4304</v>
      </c>
      <c r="Q10" s="27">
        <v>1647</v>
      </c>
      <c r="R10" s="27">
        <v>1025</v>
      </c>
      <c r="S10" s="27">
        <v>622</v>
      </c>
      <c r="T10" s="116">
        <v>0.63</v>
      </c>
      <c r="U10" s="116">
        <v>0.54</v>
      </c>
      <c r="V10" s="116">
        <v>0.29</v>
      </c>
      <c r="W10" s="26">
        <v>5.2</v>
      </c>
      <c r="X10" s="26">
        <v>6.1</v>
      </c>
      <c r="Y10" s="26">
        <v>4.2</v>
      </c>
    </row>
    <row r="11" spans="2:25" ht="16.5" customHeight="1">
      <c r="B11" s="114" t="s">
        <v>145</v>
      </c>
      <c r="C11" s="4">
        <v>1999</v>
      </c>
      <c r="E11" s="115">
        <v>6796</v>
      </c>
      <c r="F11" s="27">
        <v>3872</v>
      </c>
      <c r="G11" s="27">
        <v>2924</v>
      </c>
      <c r="H11" s="27">
        <v>32376</v>
      </c>
      <c r="I11" s="27">
        <v>17718</v>
      </c>
      <c r="J11" s="27">
        <v>14657</v>
      </c>
      <c r="K11" s="27">
        <v>7346</v>
      </c>
      <c r="L11" s="23" t="s">
        <v>146</v>
      </c>
      <c r="M11" s="23" t="s">
        <v>146</v>
      </c>
      <c r="N11" s="27">
        <v>19058</v>
      </c>
      <c r="O11" s="23" t="s">
        <v>146</v>
      </c>
      <c r="P11" s="23" t="s">
        <v>146</v>
      </c>
      <c r="Q11" s="27">
        <v>1795</v>
      </c>
      <c r="R11" s="27">
        <v>1199</v>
      </c>
      <c r="S11" s="27">
        <v>596</v>
      </c>
      <c r="T11" s="116">
        <v>0.59</v>
      </c>
      <c r="U11" s="23" t="s">
        <v>146</v>
      </c>
      <c r="V11" s="23" t="s">
        <v>146</v>
      </c>
      <c r="W11" s="26">
        <v>5.5</v>
      </c>
      <c r="X11" s="26">
        <v>6.8</v>
      </c>
      <c r="Y11" s="26">
        <v>4.1</v>
      </c>
    </row>
    <row r="12" spans="2:25" ht="16.5" customHeight="1">
      <c r="B12" s="114" t="s">
        <v>147</v>
      </c>
      <c r="C12" s="4">
        <v>2000</v>
      </c>
      <c r="E12" s="115">
        <v>6831</v>
      </c>
      <c r="F12" s="27">
        <v>3919</v>
      </c>
      <c r="G12" s="27">
        <v>2912</v>
      </c>
      <c r="H12" s="27">
        <v>32227</v>
      </c>
      <c r="I12" s="27">
        <v>17777</v>
      </c>
      <c r="J12" s="27">
        <v>14450</v>
      </c>
      <c r="K12" s="27">
        <v>8311</v>
      </c>
      <c r="L12" s="23" t="s">
        <v>146</v>
      </c>
      <c r="M12" s="23" t="s">
        <v>146</v>
      </c>
      <c r="N12" s="27">
        <v>21912</v>
      </c>
      <c r="O12" s="23" t="s">
        <v>146</v>
      </c>
      <c r="P12" s="23" t="s">
        <v>146</v>
      </c>
      <c r="Q12" s="27">
        <v>1861</v>
      </c>
      <c r="R12" s="27">
        <v>1256</v>
      </c>
      <c r="S12" s="27">
        <v>605</v>
      </c>
      <c r="T12" s="116">
        <v>0.68</v>
      </c>
      <c r="U12" s="23" t="s">
        <v>146</v>
      </c>
      <c r="V12" s="23" t="s">
        <v>146</v>
      </c>
      <c r="W12" s="26">
        <v>5.8</v>
      </c>
      <c r="X12" s="26">
        <v>7.1</v>
      </c>
      <c r="Y12" s="26">
        <v>4.2</v>
      </c>
    </row>
    <row r="13" spans="2:25" ht="16.5" customHeight="1">
      <c r="B13" s="114" t="s">
        <v>148</v>
      </c>
      <c r="C13" s="4">
        <v>2001</v>
      </c>
      <c r="E13" s="115">
        <v>7452</v>
      </c>
      <c r="F13" s="27">
        <v>4369</v>
      </c>
      <c r="G13" s="27">
        <v>3083</v>
      </c>
      <c r="H13" s="27">
        <v>34805</v>
      </c>
      <c r="I13" s="27">
        <v>19473</v>
      </c>
      <c r="J13" s="27">
        <v>15333</v>
      </c>
      <c r="K13" s="27">
        <v>7833</v>
      </c>
      <c r="L13" s="23" t="s">
        <v>146</v>
      </c>
      <c r="M13" s="23" t="s">
        <v>146</v>
      </c>
      <c r="N13" s="27">
        <v>20662</v>
      </c>
      <c r="O13" s="23" t="s">
        <v>146</v>
      </c>
      <c r="P13" s="23" t="s">
        <v>146</v>
      </c>
      <c r="Q13" s="27">
        <v>1911</v>
      </c>
      <c r="R13" s="27">
        <v>1276</v>
      </c>
      <c r="S13" s="27">
        <v>635</v>
      </c>
      <c r="T13" s="116">
        <v>0.59</v>
      </c>
      <c r="U13" s="23" t="s">
        <v>146</v>
      </c>
      <c r="V13" s="23" t="s">
        <v>146</v>
      </c>
      <c r="W13" s="26">
        <v>5.5</v>
      </c>
      <c r="X13" s="26">
        <v>7.7</v>
      </c>
      <c r="Y13" s="26">
        <v>4.1</v>
      </c>
    </row>
    <row r="14" spans="2:25" s="16" customFormat="1" ht="16.5" customHeight="1">
      <c r="B14" s="117" t="s">
        <v>149</v>
      </c>
      <c r="C14" s="24">
        <v>2002</v>
      </c>
      <c r="E14" s="18">
        <v>7534</v>
      </c>
      <c r="F14" s="19">
        <v>4500</v>
      </c>
      <c r="G14" s="19">
        <v>3034</v>
      </c>
      <c r="H14" s="19">
        <v>34177</v>
      </c>
      <c r="I14" s="19">
        <v>19831</v>
      </c>
      <c r="J14" s="19">
        <v>14346</v>
      </c>
      <c r="K14" s="19">
        <v>7518</v>
      </c>
      <c r="L14" s="29" t="s">
        <v>146</v>
      </c>
      <c r="M14" s="29" t="s">
        <v>146</v>
      </c>
      <c r="N14" s="19">
        <v>19276</v>
      </c>
      <c r="O14" s="29" t="s">
        <v>146</v>
      </c>
      <c r="P14" s="29" t="s">
        <v>146</v>
      </c>
      <c r="Q14" s="19">
        <v>1991</v>
      </c>
      <c r="R14" s="19">
        <v>1342</v>
      </c>
      <c r="S14" s="19">
        <v>650</v>
      </c>
      <c r="T14" s="118">
        <v>0.56</v>
      </c>
      <c r="U14" s="29" t="s">
        <v>146</v>
      </c>
      <c r="V14" s="29" t="s">
        <v>146</v>
      </c>
      <c r="W14" s="20">
        <v>5.8</v>
      </c>
      <c r="X14" s="20">
        <v>6.8</v>
      </c>
      <c r="Y14" s="20">
        <v>4.5</v>
      </c>
    </row>
    <row r="15" spans="5:25" ht="16.5" customHeight="1">
      <c r="E15" s="115"/>
      <c r="F15" s="27"/>
      <c r="G15" s="27"/>
      <c r="H15" s="27"/>
      <c r="I15" s="27"/>
      <c r="J15" s="27"/>
      <c r="K15" s="27"/>
      <c r="L15" s="23"/>
      <c r="M15" s="23"/>
      <c r="N15" s="27"/>
      <c r="O15" s="23"/>
      <c r="P15" s="23"/>
      <c r="Q15" s="27"/>
      <c r="R15" s="27"/>
      <c r="S15" s="27"/>
      <c r="T15" s="116"/>
      <c r="U15" s="116"/>
      <c r="V15" s="116"/>
      <c r="W15" s="26"/>
      <c r="X15" s="26"/>
      <c r="Y15" s="26"/>
    </row>
    <row r="16" spans="2:25" ht="16.5" customHeight="1">
      <c r="B16" s="21" t="s">
        <v>150</v>
      </c>
      <c r="C16" s="4" t="s">
        <v>151</v>
      </c>
      <c r="E16" s="115">
        <v>8832</v>
      </c>
      <c r="F16" s="27">
        <v>5264</v>
      </c>
      <c r="G16" s="27">
        <v>3568</v>
      </c>
      <c r="H16" s="27">
        <v>37872</v>
      </c>
      <c r="I16" s="27">
        <v>21777</v>
      </c>
      <c r="J16" s="27">
        <v>16095</v>
      </c>
      <c r="K16" s="27">
        <v>7110</v>
      </c>
      <c r="L16" s="23" t="s">
        <v>146</v>
      </c>
      <c r="M16" s="23" t="s">
        <v>146</v>
      </c>
      <c r="N16" s="27">
        <v>18123</v>
      </c>
      <c r="O16" s="23" t="s">
        <v>146</v>
      </c>
      <c r="P16" s="23" t="s">
        <v>146</v>
      </c>
      <c r="Q16" s="27">
        <v>2151</v>
      </c>
      <c r="R16" s="27">
        <v>1422</v>
      </c>
      <c r="S16" s="27">
        <v>729</v>
      </c>
      <c r="T16" s="116">
        <v>0.48</v>
      </c>
      <c r="U16" s="23" t="s">
        <v>146</v>
      </c>
      <c r="V16" s="23" t="s">
        <v>146</v>
      </c>
      <c r="W16" s="26">
        <v>5.7</v>
      </c>
      <c r="X16" s="26">
        <v>6.5</v>
      </c>
      <c r="Y16" s="26">
        <v>4.5</v>
      </c>
    </row>
    <row r="17" spans="2:25" ht="16.5" customHeight="1">
      <c r="B17" s="21" t="s">
        <v>152</v>
      </c>
      <c r="C17" s="4"/>
      <c r="E17" s="115">
        <v>7231</v>
      </c>
      <c r="F17" s="27">
        <v>4313</v>
      </c>
      <c r="G17" s="27">
        <v>2918</v>
      </c>
      <c r="H17" s="27">
        <v>35051</v>
      </c>
      <c r="I17" s="27">
        <v>20304</v>
      </c>
      <c r="J17" s="27">
        <v>14747</v>
      </c>
      <c r="K17" s="27">
        <v>7615</v>
      </c>
      <c r="L17" s="23" t="s">
        <v>146</v>
      </c>
      <c r="M17" s="23" t="s">
        <v>146</v>
      </c>
      <c r="N17" s="27">
        <v>18976</v>
      </c>
      <c r="O17" s="23" t="s">
        <v>146</v>
      </c>
      <c r="P17" s="23" t="s">
        <v>146</v>
      </c>
      <c r="Q17" s="27">
        <v>1946</v>
      </c>
      <c r="R17" s="27">
        <v>1332</v>
      </c>
      <c r="S17" s="27">
        <v>614</v>
      </c>
      <c r="T17" s="116">
        <v>0.54</v>
      </c>
      <c r="U17" s="23" t="s">
        <v>146</v>
      </c>
      <c r="V17" s="23" t="s">
        <v>146</v>
      </c>
      <c r="W17" s="26">
        <v>5.6</v>
      </c>
      <c r="X17" s="26">
        <v>6.6</v>
      </c>
      <c r="Y17" s="26">
        <v>4.2</v>
      </c>
    </row>
    <row r="18" spans="2:25" ht="16.5" customHeight="1">
      <c r="B18" s="21" t="s">
        <v>153</v>
      </c>
      <c r="C18" s="4"/>
      <c r="E18" s="115">
        <v>6436</v>
      </c>
      <c r="F18" s="27">
        <v>3885</v>
      </c>
      <c r="G18" s="27">
        <v>2551</v>
      </c>
      <c r="H18" s="27">
        <v>32183</v>
      </c>
      <c r="I18" s="27">
        <v>18707</v>
      </c>
      <c r="J18" s="27">
        <v>13476</v>
      </c>
      <c r="K18" s="27">
        <v>7425</v>
      </c>
      <c r="L18" s="23" t="s">
        <v>146</v>
      </c>
      <c r="M18" s="23" t="s">
        <v>146</v>
      </c>
      <c r="N18" s="27">
        <v>19906</v>
      </c>
      <c r="O18" s="23" t="s">
        <v>146</v>
      </c>
      <c r="P18" s="23" t="s">
        <v>146</v>
      </c>
      <c r="Q18" s="27">
        <v>1926</v>
      </c>
      <c r="R18" s="27">
        <v>1322</v>
      </c>
      <c r="S18" s="27">
        <v>604</v>
      </c>
      <c r="T18" s="116">
        <v>0.62</v>
      </c>
      <c r="U18" s="23" t="s">
        <v>146</v>
      </c>
      <c r="V18" s="23" t="s">
        <v>146</v>
      </c>
      <c r="W18" s="26">
        <v>6</v>
      </c>
      <c r="X18" s="26">
        <v>7.1</v>
      </c>
      <c r="Y18" s="26">
        <v>4.5</v>
      </c>
    </row>
    <row r="19" spans="2:25" ht="16.5" customHeight="1">
      <c r="B19" s="21" t="s">
        <v>154</v>
      </c>
      <c r="C19" s="4"/>
      <c r="E19" s="115">
        <v>7636</v>
      </c>
      <c r="F19" s="27">
        <v>4539</v>
      </c>
      <c r="G19" s="27">
        <v>3097</v>
      </c>
      <c r="H19" s="27">
        <v>31604</v>
      </c>
      <c r="I19" s="27">
        <v>18537</v>
      </c>
      <c r="J19" s="27">
        <v>13067</v>
      </c>
      <c r="K19" s="27">
        <v>7922</v>
      </c>
      <c r="L19" s="23" t="s">
        <v>146</v>
      </c>
      <c r="M19" s="23" t="s">
        <v>146</v>
      </c>
      <c r="N19" s="27">
        <v>20099</v>
      </c>
      <c r="O19" s="23" t="s">
        <v>146</v>
      </c>
      <c r="P19" s="23" t="s">
        <v>146</v>
      </c>
      <c r="Q19" s="27">
        <v>1942</v>
      </c>
      <c r="R19" s="27">
        <v>1290</v>
      </c>
      <c r="S19" s="27">
        <v>653</v>
      </c>
      <c r="T19" s="116">
        <v>0.64</v>
      </c>
      <c r="U19" s="23" t="s">
        <v>146</v>
      </c>
      <c r="V19" s="23" t="s">
        <v>146</v>
      </c>
      <c r="W19" s="26">
        <v>6.1</v>
      </c>
      <c r="X19" s="26">
        <v>7</v>
      </c>
      <c r="Y19" s="26">
        <v>5</v>
      </c>
    </row>
    <row r="20" ht="5.25" customHeight="1" thickBot="1">
      <c r="E20" s="31"/>
    </row>
    <row r="21" spans="1:25" ht="13.5">
      <c r="A21" s="32" t="s">
        <v>155</v>
      </c>
      <c r="B21" s="33"/>
      <c r="C21" s="33"/>
      <c r="D21" s="33"/>
      <c r="E21" s="33"/>
      <c r="F21" s="33"/>
      <c r="G21" s="33"/>
      <c r="H21" s="33"/>
      <c r="I21" s="33"/>
      <c r="J21" s="33"/>
      <c r="K21" s="33"/>
      <c r="L21" s="33"/>
      <c r="M21" s="33"/>
      <c r="N21" s="33"/>
      <c r="O21" s="33"/>
      <c r="P21" s="33"/>
      <c r="Q21" s="33"/>
      <c r="R21" s="33"/>
      <c r="S21" s="33"/>
      <c r="T21" s="33"/>
      <c r="U21" s="33"/>
      <c r="V21" s="33"/>
      <c r="W21" s="33"/>
      <c r="X21" s="33"/>
      <c r="Y21" s="33"/>
    </row>
  </sheetData>
  <sheetProtection/>
  <mergeCells count="19">
    <mergeCell ref="W6:W7"/>
    <mergeCell ref="X6:X7"/>
    <mergeCell ref="Y6:Y7"/>
    <mergeCell ref="Q6:Q7"/>
    <mergeCell ref="R6:R7"/>
    <mergeCell ref="S6:S7"/>
    <mergeCell ref="T6:T7"/>
    <mergeCell ref="U6:U7"/>
    <mergeCell ref="V6:V7"/>
    <mergeCell ref="A4:D7"/>
    <mergeCell ref="E4:J4"/>
    <mergeCell ref="K4:P4"/>
    <mergeCell ref="Q4:S5"/>
    <mergeCell ref="T4:V5"/>
    <mergeCell ref="W4:Y5"/>
    <mergeCell ref="E5:G6"/>
    <mergeCell ref="H5:J6"/>
    <mergeCell ref="K5:M6"/>
    <mergeCell ref="N5:P6"/>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S20"/>
  <sheetViews>
    <sheetView zoomScalePageLayoutView="0" workbookViewId="0" topLeftCell="A1">
      <selection activeCell="F21" sqref="F21"/>
    </sheetView>
  </sheetViews>
  <sheetFormatPr defaultColWidth="9.00390625" defaultRowHeight="13.5"/>
  <cols>
    <col min="1" max="1" width="1.00390625" style="119" customWidth="1"/>
    <col min="2" max="2" width="7.875" style="119" customWidth="1"/>
    <col min="3" max="3" width="6.375" style="119" customWidth="1"/>
    <col min="4" max="4" width="0.875" style="119" customWidth="1"/>
    <col min="5" max="10" width="11.50390625" style="119" customWidth="1"/>
    <col min="11" max="19" width="9.25390625" style="119" customWidth="1"/>
    <col min="20" max="16384" width="9.00390625" style="119" customWidth="1"/>
  </cols>
  <sheetData>
    <row r="1" ht="17.25">
      <c r="H1" s="3" t="s">
        <v>156</v>
      </c>
    </row>
    <row r="2" ht="13.5">
      <c r="A2" s="4" t="s">
        <v>157</v>
      </c>
    </row>
    <row r="3" spans="1:19" ht="14.25" thickBot="1">
      <c r="A3" s="4" t="s">
        <v>81</v>
      </c>
      <c r="S3" s="103" t="s">
        <v>158</v>
      </c>
    </row>
    <row r="4" spans="1:19" ht="14.25" thickTop="1">
      <c r="A4" s="36" t="s">
        <v>6</v>
      </c>
      <c r="B4" s="36"/>
      <c r="C4" s="36"/>
      <c r="D4" s="36"/>
      <c r="E4" s="49" t="s">
        <v>159</v>
      </c>
      <c r="F4" s="79"/>
      <c r="G4" s="79"/>
      <c r="H4" s="79"/>
      <c r="I4" s="79"/>
      <c r="J4" s="104"/>
      <c r="K4" s="36" t="s">
        <v>160</v>
      </c>
      <c r="L4" s="36"/>
      <c r="M4" s="47"/>
      <c r="N4" s="39" t="s">
        <v>161</v>
      </c>
      <c r="O4" s="36"/>
      <c r="P4" s="47"/>
      <c r="Q4" s="39" t="s">
        <v>162</v>
      </c>
      <c r="R4" s="36"/>
      <c r="S4" s="36"/>
    </row>
    <row r="5" spans="1:19" ht="6.75" customHeight="1">
      <c r="A5" s="37"/>
      <c r="B5" s="37"/>
      <c r="C5" s="37"/>
      <c r="D5" s="37"/>
      <c r="E5" s="40" t="s">
        <v>133</v>
      </c>
      <c r="F5" s="37"/>
      <c r="G5" s="120"/>
      <c r="H5" s="40" t="s">
        <v>163</v>
      </c>
      <c r="I5" s="37"/>
      <c r="J5" s="120"/>
      <c r="K5" s="38"/>
      <c r="L5" s="38"/>
      <c r="M5" s="89"/>
      <c r="N5" s="41"/>
      <c r="O5" s="38"/>
      <c r="P5" s="89"/>
      <c r="Q5" s="41"/>
      <c r="R5" s="38"/>
      <c r="S5" s="38"/>
    </row>
    <row r="6" spans="1:19" ht="6.75" customHeight="1">
      <c r="A6" s="37"/>
      <c r="B6" s="37"/>
      <c r="C6" s="37"/>
      <c r="D6" s="37"/>
      <c r="E6" s="41"/>
      <c r="F6" s="38"/>
      <c r="G6" s="89"/>
      <c r="H6" s="41"/>
      <c r="I6" s="38"/>
      <c r="J6" s="89"/>
      <c r="K6" s="37" t="s">
        <v>136</v>
      </c>
      <c r="L6" s="40" t="s">
        <v>37</v>
      </c>
      <c r="M6" s="40" t="s">
        <v>39</v>
      </c>
      <c r="N6" s="40" t="s">
        <v>136</v>
      </c>
      <c r="O6" s="40" t="s">
        <v>37</v>
      </c>
      <c r="P6" s="40" t="s">
        <v>39</v>
      </c>
      <c r="Q6" s="40" t="s">
        <v>136</v>
      </c>
      <c r="R6" s="40" t="s">
        <v>37</v>
      </c>
      <c r="S6" s="40" t="s">
        <v>39</v>
      </c>
    </row>
    <row r="7" spans="1:19" ht="13.5">
      <c r="A7" s="38"/>
      <c r="B7" s="38"/>
      <c r="C7" s="38"/>
      <c r="D7" s="38"/>
      <c r="E7" s="11" t="s">
        <v>136</v>
      </c>
      <c r="F7" s="11" t="s">
        <v>37</v>
      </c>
      <c r="G7" s="11" t="s">
        <v>39</v>
      </c>
      <c r="H7" s="11" t="s">
        <v>136</v>
      </c>
      <c r="I7" s="11" t="s">
        <v>37</v>
      </c>
      <c r="J7" s="14" t="s">
        <v>39</v>
      </c>
      <c r="K7" s="38"/>
      <c r="L7" s="41"/>
      <c r="M7" s="41"/>
      <c r="N7" s="41"/>
      <c r="O7" s="41"/>
      <c r="P7" s="41"/>
      <c r="Q7" s="41"/>
      <c r="R7" s="41"/>
      <c r="S7" s="41"/>
    </row>
    <row r="8" spans="5:19" ht="13.5">
      <c r="E8" s="121"/>
      <c r="F8" s="122"/>
      <c r="G8" s="122"/>
      <c r="H8" s="122"/>
      <c r="I8" s="122"/>
      <c r="J8" s="122"/>
      <c r="K8" s="122"/>
      <c r="L8" s="122"/>
      <c r="M8" s="122"/>
      <c r="N8" s="122"/>
      <c r="O8" s="122"/>
      <c r="P8" s="122"/>
      <c r="Q8" s="122"/>
      <c r="R8" s="122"/>
      <c r="S8" s="122"/>
    </row>
    <row r="9" spans="2:19" ht="13.5">
      <c r="B9" s="114" t="s">
        <v>143</v>
      </c>
      <c r="C9" s="103" t="s">
        <v>144</v>
      </c>
      <c r="E9" s="123">
        <v>2</v>
      </c>
      <c r="F9" s="103">
        <v>2</v>
      </c>
      <c r="G9" s="103" t="s">
        <v>0</v>
      </c>
      <c r="H9" s="103">
        <v>5</v>
      </c>
      <c r="I9" s="103">
        <v>5</v>
      </c>
      <c r="J9" s="103" t="s">
        <v>0</v>
      </c>
      <c r="K9" s="103">
        <v>3</v>
      </c>
      <c r="L9" s="103">
        <v>3</v>
      </c>
      <c r="M9" s="103" t="s">
        <v>0</v>
      </c>
      <c r="N9" s="103">
        <v>28</v>
      </c>
      <c r="O9" s="103">
        <v>28</v>
      </c>
      <c r="P9" s="103" t="s">
        <v>0</v>
      </c>
      <c r="Q9" s="103">
        <v>17</v>
      </c>
      <c r="R9" s="103">
        <v>17</v>
      </c>
      <c r="S9" s="103" t="s">
        <v>0</v>
      </c>
    </row>
    <row r="10" spans="2:19" ht="13.5">
      <c r="B10" s="114" t="s">
        <v>145</v>
      </c>
      <c r="C10" s="4">
        <v>1999</v>
      </c>
      <c r="E10" s="123">
        <v>2</v>
      </c>
      <c r="F10" s="103">
        <v>2</v>
      </c>
      <c r="G10" s="103" t="s">
        <v>0</v>
      </c>
      <c r="H10" s="103">
        <v>6</v>
      </c>
      <c r="I10" s="103">
        <v>6</v>
      </c>
      <c r="J10" s="103" t="s">
        <v>0</v>
      </c>
      <c r="K10" s="103">
        <v>2</v>
      </c>
      <c r="L10" s="103">
        <v>2</v>
      </c>
      <c r="M10" s="103" t="s">
        <v>0</v>
      </c>
      <c r="N10" s="103">
        <v>14</v>
      </c>
      <c r="O10" s="103">
        <v>14</v>
      </c>
      <c r="P10" s="103" t="s">
        <v>0</v>
      </c>
      <c r="Q10" s="103">
        <v>12</v>
      </c>
      <c r="R10" s="103">
        <v>12</v>
      </c>
      <c r="S10" s="103" t="s">
        <v>0</v>
      </c>
    </row>
    <row r="11" spans="2:19" ht="13.5">
      <c r="B11" s="114" t="s">
        <v>147</v>
      </c>
      <c r="C11" s="4">
        <v>2000</v>
      </c>
      <c r="E11" s="123">
        <v>2</v>
      </c>
      <c r="F11" s="103">
        <v>2</v>
      </c>
      <c r="G11" s="103" t="s">
        <v>0</v>
      </c>
      <c r="H11" s="103">
        <v>5</v>
      </c>
      <c r="I11" s="103">
        <v>5</v>
      </c>
      <c r="J11" s="103" t="s">
        <v>0</v>
      </c>
      <c r="K11" s="103">
        <v>1</v>
      </c>
      <c r="L11" s="103">
        <v>1</v>
      </c>
      <c r="M11" s="103" t="s">
        <v>0</v>
      </c>
      <c r="N11" s="103">
        <v>7</v>
      </c>
      <c r="O11" s="103">
        <v>7</v>
      </c>
      <c r="P11" s="103" t="s">
        <v>0</v>
      </c>
      <c r="Q11" s="103">
        <v>11</v>
      </c>
      <c r="R11" s="103">
        <v>11</v>
      </c>
      <c r="S11" s="103" t="s">
        <v>0</v>
      </c>
    </row>
    <row r="12" spans="1:19" ht="13.5">
      <c r="A12" s="124"/>
      <c r="B12" s="114" t="s">
        <v>148</v>
      </c>
      <c r="C12" s="4">
        <v>2001</v>
      </c>
      <c r="E12" s="123">
        <v>2</v>
      </c>
      <c r="F12" s="103">
        <v>2</v>
      </c>
      <c r="G12" s="103" t="s">
        <v>0</v>
      </c>
      <c r="H12" s="103">
        <v>5</v>
      </c>
      <c r="I12" s="103">
        <v>5</v>
      </c>
      <c r="J12" s="103" t="s">
        <v>0</v>
      </c>
      <c r="K12" s="103">
        <v>1</v>
      </c>
      <c r="L12" s="103">
        <v>1</v>
      </c>
      <c r="M12" s="103" t="s">
        <v>0</v>
      </c>
      <c r="N12" s="103">
        <v>7</v>
      </c>
      <c r="O12" s="103">
        <v>7</v>
      </c>
      <c r="P12" s="103" t="s">
        <v>0</v>
      </c>
      <c r="Q12" s="103">
        <v>20</v>
      </c>
      <c r="R12" s="103">
        <v>20</v>
      </c>
      <c r="S12" s="103" t="s">
        <v>0</v>
      </c>
    </row>
    <row r="13" spans="2:19" s="16" customFormat="1" ht="13.5">
      <c r="B13" s="117" t="s">
        <v>149</v>
      </c>
      <c r="C13" s="24">
        <v>2002</v>
      </c>
      <c r="E13" s="125">
        <v>3</v>
      </c>
      <c r="F13" s="102">
        <v>3</v>
      </c>
      <c r="G13" s="102" t="s">
        <v>0</v>
      </c>
      <c r="H13" s="102">
        <v>6</v>
      </c>
      <c r="I13" s="102">
        <v>6</v>
      </c>
      <c r="J13" s="102" t="s">
        <v>0</v>
      </c>
      <c r="K13" s="102">
        <v>1</v>
      </c>
      <c r="L13" s="102">
        <v>1</v>
      </c>
      <c r="M13" s="102" t="s">
        <v>0</v>
      </c>
      <c r="N13" s="102">
        <v>5</v>
      </c>
      <c r="O13" s="102">
        <v>5</v>
      </c>
      <c r="P13" s="102" t="s">
        <v>0</v>
      </c>
      <c r="Q13" s="102">
        <v>33</v>
      </c>
      <c r="R13" s="102">
        <v>33</v>
      </c>
      <c r="S13" s="102" t="s">
        <v>0</v>
      </c>
    </row>
    <row r="14" spans="2:19" ht="13.5">
      <c r="B14" s="126"/>
      <c r="C14" s="126"/>
      <c r="E14" s="123"/>
      <c r="F14" s="103"/>
      <c r="G14" s="103"/>
      <c r="H14" s="103"/>
      <c r="I14" s="103"/>
      <c r="J14" s="103"/>
      <c r="K14" s="103"/>
      <c r="L14" s="103"/>
      <c r="M14" s="103"/>
      <c r="N14" s="103"/>
      <c r="O14" s="103"/>
      <c r="P14" s="103"/>
      <c r="Q14" s="103"/>
      <c r="R14" s="103"/>
      <c r="S14" s="103"/>
    </row>
    <row r="15" spans="2:19" ht="13.5">
      <c r="B15" s="21" t="s">
        <v>150</v>
      </c>
      <c r="C15" s="4" t="s">
        <v>151</v>
      </c>
      <c r="E15" s="123">
        <v>2</v>
      </c>
      <c r="F15" s="103">
        <v>2</v>
      </c>
      <c r="G15" s="103" t="s">
        <v>0</v>
      </c>
      <c r="H15" s="103">
        <v>5</v>
      </c>
      <c r="I15" s="103">
        <v>5</v>
      </c>
      <c r="J15" s="103" t="s">
        <v>0</v>
      </c>
      <c r="K15" s="103">
        <v>1</v>
      </c>
      <c r="L15" s="103">
        <v>1</v>
      </c>
      <c r="M15" s="103" t="s">
        <v>0</v>
      </c>
      <c r="N15" s="103">
        <v>7</v>
      </c>
      <c r="O15" s="103">
        <v>7</v>
      </c>
      <c r="P15" s="103" t="s">
        <v>0</v>
      </c>
      <c r="Q15" s="103">
        <v>25</v>
      </c>
      <c r="R15" s="103">
        <v>25</v>
      </c>
      <c r="S15" s="103" t="s">
        <v>0</v>
      </c>
    </row>
    <row r="16" spans="2:19" ht="13.5">
      <c r="B16" s="21" t="s">
        <v>152</v>
      </c>
      <c r="C16" s="4"/>
      <c r="E16" s="123">
        <v>1</v>
      </c>
      <c r="F16" s="103">
        <v>1</v>
      </c>
      <c r="G16" s="103" t="s">
        <v>0</v>
      </c>
      <c r="H16" s="103">
        <v>3</v>
      </c>
      <c r="I16" s="103">
        <v>3</v>
      </c>
      <c r="J16" s="103" t="s">
        <v>0</v>
      </c>
      <c r="K16" s="103">
        <v>1</v>
      </c>
      <c r="L16" s="103">
        <v>1</v>
      </c>
      <c r="M16" s="103" t="s">
        <v>0</v>
      </c>
      <c r="N16" s="103">
        <v>6</v>
      </c>
      <c r="O16" s="103">
        <v>6</v>
      </c>
      <c r="P16" s="103" t="s">
        <v>0</v>
      </c>
      <c r="Q16" s="103">
        <v>10</v>
      </c>
      <c r="R16" s="103">
        <v>10</v>
      </c>
      <c r="S16" s="103" t="s">
        <v>0</v>
      </c>
    </row>
    <row r="17" spans="2:19" ht="13.5">
      <c r="B17" s="21" t="s">
        <v>153</v>
      </c>
      <c r="C17" s="4"/>
      <c r="E17" s="123">
        <v>4</v>
      </c>
      <c r="F17" s="103">
        <v>4</v>
      </c>
      <c r="G17" s="103" t="s">
        <v>0</v>
      </c>
      <c r="H17" s="103">
        <v>9</v>
      </c>
      <c r="I17" s="103">
        <v>9</v>
      </c>
      <c r="J17" s="103" t="s">
        <v>0</v>
      </c>
      <c r="K17" s="103">
        <v>1</v>
      </c>
      <c r="L17" s="103">
        <v>1</v>
      </c>
      <c r="M17" s="103" t="s">
        <v>0</v>
      </c>
      <c r="N17" s="103">
        <v>7</v>
      </c>
      <c r="O17" s="103">
        <v>7</v>
      </c>
      <c r="P17" s="103" t="s">
        <v>0</v>
      </c>
      <c r="Q17" s="103">
        <v>47</v>
      </c>
      <c r="R17" s="103">
        <v>47</v>
      </c>
      <c r="S17" s="103" t="s">
        <v>0</v>
      </c>
    </row>
    <row r="18" spans="2:19" ht="13.5">
      <c r="B18" s="21" t="s">
        <v>154</v>
      </c>
      <c r="C18" s="4"/>
      <c r="E18" s="123">
        <v>3</v>
      </c>
      <c r="F18" s="103">
        <v>3</v>
      </c>
      <c r="G18" s="103" t="s">
        <v>0</v>
      </c>
      <c r="H18" s="103">
        <v>8</v>
      </c>
      <c r="I18" s="103">
        <v>8</v>
      </c>
      <c r="J18" s="103" t="s">
        <v>0</v>
      </c>
      <c r="K18" s="103">
        <v>0</v>
      </c>
      <c r="L18" s="103">
        <v>0</v>
      </c>
      <c r="M18" s="103" t="s">
        <v>0</v>
      </c>
      <c r="N18" s="103">
        <v>0</v>
      </c>
      <c r="O18" s="103">
        <v>0</v>
      </c>
      <c r="P18" s="103" t="s">
        <v>0</v>
      </c>
      <c r="Q18" s="103">
        <v>49</v>
      </c>
      <c r="R18" s="103">
        <v>49</v>
      </c>
      <c r="S18" s="103" t="s">
        <v>0</v>
      </c>
    </row>
    <row r="19" spans="5:19" ht="6" customHeight="1" thickBot="1">
      <c r="E19" s="127"/>
      <c r="F19" s="122"/>
      <c r="G19" s="122"/>
      <c r="H19" s="122"/>
      <c r="I19" s="122"/>
      <c r="J19" s="122"/>
      <c r="K19" s="122"/>
      <c r="L19" s="122"/>
      <c r="M19" s="122"/>
      <c r="N19" s="122"/>
      <c r="O19" s="122"/>
      <c r="P19" s="122"/>
      <c r="Q19" s="122"/>
      <c r="R19" s="122"/>
      <c r="S19" s="122"/>
    </row>
    <row r="20" spans="1:19" ht="13.5">
      <c r="A20" s="32" t="s">
        <v>155</v>
      </c>
      <c r="B20" s="128"/>
      <c r="C20" s="128"/>
      <c r="D20" s="128"/>
      <c r="E20" s="128"/>
      <c r="F20" s="128"/>
      <c r="G20" s="128"/>
      <c r="H20" s="128"/>
      <c r="I20" s="128"/>
      <c r="J20" s="128"/>
      <c r="K20" s="128"/>
      <c r="L20" s="128"/>
      <c r="M20" s="128"/>
      <c r="N20" s="128"/>
      <c r="O20" s="128"/>
      <c r="P20" s="128"/>
      <c r="Q20" s="128"/>
      <c r="R20" s="128"/>
      <c r="S20" s="128"/>
    </row>
  </sheetData>
  <sheetProtection/>
  <mergeCells count="16">
    <mergeCell ref="N6:N7"/>
    <mergeCell ref="O6:O7"/>
    <mergeCell ref="P6:P7"/>
    <mergeCell ref="Q6:Q7"/>
    <mergeCell ref="R6:R7"/>
    <mergeCell ref="S6:S7"/>
    <mergeCell ref="A4:D7"/>
    <mergeCell ref="E4:J4"/>
    <mergeCell ref="K4:M5"/>
    <mergeCell ref="N4:P5"/>
    <mergeCell ref="Q4:S5"/>
    <mergeCell ref="E5:G6"/>
    <mergeCell ref="H5:J6"/>
    <mergeCell ref="K6:K7"/>
    <mergeCell ref="L6:L7"/>
    <mergeCell ref="M6:M7"/>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V15"/>
  <sheetViews>
    <sheetView zoomScalePageLayoutView="0" workbookViewId="0" topLeftCell="A1">
      <selection activeCell="I24" sqref="I24"/>
    </sheetView>
  </sheetViews>
  <sheetFormatPr defaultColWidth="9.00390625" defaultRowHeight="13.5"/>
  <cols>
    <col min="1" max="1" width="1.00390625" style="119" customWidth="1"/>
    <col min="2" max="2" width="7.875" style="119" customWidth="1"/>
    <col min="3" max="3" width="7.125" style="119" customWidth="1"/>
    <col min="4" max="4" width="0.875" style="119" customWidth="1"/>
    <col min="5" max="13" width="7.625" style="119" customWidth="1"/>
    <col min="14" max="19" width="9.25390625" style="119" customWidth="1"/>
    <col min="20" max="22" width="9.375" style="119" customWidth="1"/>
    <col min="23" max="16384" width="9.00390625" style="119" customWidth="1"/>
  </cols>
  <sheetData>
    <row r="1" ht="17.25">
      <c r="K1" s="3" t="s">
        <v>164</v>
      </c>
    </row>
    <row r="2" spans="1:11" ht="17.25">
      <c r="A2" s="4" t="s">
        <v>157</v>
      </c>
      <c r="K2" s="3"/>
    </row>
    <row r="3" spans="1:22" ht="14.25" thickBot="1">
      <c r="A3" s="4" t="s">
        <v>165</v>
      </c>
      <c r="V3" s="103" t="s">
        <v>166</v>
      </c>
    </row>
    <row r="4" spans="1:22" ht="14.25" thickTop="1">
      <c r="A4" s="36" t="s">
        <v>6</v>
      </c>
      <c r="B4" s="36"/>
      <c r="C4" s="36"/>
      <c r="D4" s="36"/>
      <c r="E4" s="39" t="s">
        <v>167</v>
      </c>
      <c r="F4" s="36"/>
      <c r="G4" s="36"/>
      <c r="H4" s="129"/>
      <c r="I4" s="129"/>
      <c r="J4" s="130"/>
      <c r="K4" s="39" t="s">
        <v>168</v>
      </c>
      <c r="L4" s="36"/>
      <c r="M4" s="47"/>
      <c r="N4" s="36" t="s">
        <v>169</v>
      </c>
      <c r="O4" s="36"/>
      <c r="P4" s="36"/>
      <c r="Q4" s="39" t="s">
        <v>170</v>
      </c>
      <c r="R4" s="36"/>
      <c r="S4" s="36"/>
      <c r="T4" s="39" t="s">
        <v>171</v>
      </c>
      <c r="U4" s="36"/>
      <c r="V4" s="36"/>
    </row>
    <row r="5" spans="1:22" ht="6.75" customHeight="1">
      <c r="A5" s="37"/>
      <c r="B5" s="37"/>
      <c r="C5" s="37"/>
      <c r="D5" s="37"/>
      <c r="E5" s="40"/>
      <c r="F5" s="37"/>
      <c r="G5" s="37"/>
      <c r="H5" s="40" t="s">
        <v>172</v>
      </c>
      <c r="I5" s="7"/>
      <c r="J5" s="7"/>
      <c r="K5" s="40"/>
      <c r="L5" s="37"/>
      <c r="M5" s="120"/>
      <c r="N5" s="37"/>
      <c r="O5" s="37"/>
      <c r="P5" s="37"/>
      <c r="Q5" s="40"/>
      <c r="R5" s="37"/>
      <c r="S5" s="37"/>
      <c r="T5" s="40"/>
      <c r="U5" s="37"/>
      <c r="V5" s="37"/>
    </row>
    <row r="6" spans="1:22" ht="6.75" customHeight="1">
      <c r="A6" s="37"/>
      <c r="B6" s="37"/>
      <c r="C6" s="37"/>
      <c r="D6" s="37"/>
      <c r="E6" s="8"/>
      <c r="F6" s="48" t="s">
        <v>173</v>
      </c>
      <c r="G6" s="45" t="s">
        <v>174</v>
      </c>
      <c r="H6" s="40"/>
      <c r="I6" s="48" t="s">
        <v>173</v>
      </c>
      <c r="J6" s="45" t="s">
        <v>174</v>
      </c>
      <c r="K6" s="8"/>
      <c r="L6" s="48" t="s">
        <v>173</v>
      </c>
      <c r="M6" s="45" t="s">
        <v>174</v>
      </c>
      <c r="N6" s="7"/>
      <c r="O6" s="48" t="s">
        <v>173</v>
      </c>
      <c r="P6" s="45" t="s">
        <v>174</v>
      </c>
      <c r="Q6" s="8"/>
      <c r="R6" s="48" t="s">
        <v>173</v>
      </c>
      <c r="S6" s="45" t="s">
        <v>174</v>
      </c>
      <c r="T6" s="8"/>
      <c r="U6" s="48" t="s">
        <v>173</v>
      </c>
      <c r="V6" s="48" t="s">
        <v>174</v>
      </c>
    </row>
    <row r="7" spans="1:22" ht="13.5">
      <c r="A7" s="38"/>
      <c r="B7" s="38"/>
      <c r="C7" s="38"/>
      <c r="D7" s="38"/>
      <c r="E7" s="11"/>
      <c r="F7" s="41"/>
      <c r="G7" s="46"/>
      <c r="H7" s="41"/>
      <c r="I7" s="41"/>
      <c r="J7" s="46"/>
      <c r="K7" s="11"/>
      <c r="L7" s="41"/>
      <c r="M7" s="46"/>
      <c r="N7" s="10"/>
      <c r="O7" s="41"/>
      <c r="P7" s="46"/>
      <c r="Q7" s="11"/>
      <c r="R7" s="41"/>
      <c r="S7" s="46"/>
      <c r="T7" s="11"/>
      <c r="U7" s="41"/>
      <c r="V7" s="41"/>
    </row>
    <row r="8" spans="5:22" ht="13.5">
      <c r="E8" s="131"/>
      <c r="F8" s="126"/>
      <c r="G8" s="126"/>
      <c r="H8" s="126"/>
      <c r="I8" s="126"/>
      <c r="J8" s="126"/>
      <c r="K8" s="126"/>
      <c r="L8" s="126"/>
      <c r="M8" s="126"/>
      <c r="N8" s="126"/>
      <c r="O8" s="126"/>
      <c r="P8" s="126"/>
      <c r="Q8" s="126"/>
      <c r="R8" s="126"/>
      <c r="S8" s="126"/>
      <c r="T8" s="126"/>
      <c r="U8" s="126"/>
      <c r="V8" s="126"/>
    </row>
    <row r="9" spans="2:22" ht="13.5">
      <c r="B9" s="114" t="s">
        <v>143</v>
      </c>
      <c r="C9" s="103" t="s">
        <v>144</v>
      </c>
      <c r="E9" s="115">
        <v>1182</v>
      </c>
      <c r="F9" s="27">
        <v>1169</v>
      </c>
      <c r="G9" s="27">
        <v>14</v>
      </c>
      <c r="H9" s="27">
        <v>1086</v>
      </c>
      <c r="I9" s="27">
        <v>1074</v>
      </c>
      <c r="J9" s="27">
        <v>12</v>
      </c>
      <c r="K9" s="27">
        <v>3086</v>
      </c>
      <c r="L9" s="27">
        <v>3053</v>
      </c>
      <c r="M9" s="27">
        <v>33</v>
      </c>
      <c r="N9" s="27">
        <v>532</v>
      </c>
      <c r="O9" s="27">
        <v>489</v>
      </c>
      <c r="P9" s="27">
        <v>43</v>
      </c>
      <c r="Q9" s="27">
        <v>2593</v>
      </c>
      <c r="R9" s="27">
        <v>2399</v>
      </c>
      <c r="S9" s="27">
        <v>194</v>
      </c>
      <c r="T9" s="27">
        <v>6557</v>
      </c>
      <c r="U9" s="27">
        <v>6183</v>
      </c>
      <c r="V9" s="27">
        <v>374</v>
      </c>
    </row>
    <row r="10" spans="2:22" ht="13.5">
      <c r="B10" s="114" t="s">
        <v>145</v>
      </c>
      <c r="C10" s="4">
        <v>1999</v>
      </c>
      <c r="E10" s="115">
        <v>1319</v>
      </c>
      <c r="F10" s="27">
        <v>1305</v>
      </c>
      <c r="G10" s="27">
        <v>14</v>
      </c>
      <c r="H10" s="27">
        <v>1190</v>
      </c>
      <c r="I10" s="27">
        <v>1177</v>
      </c>
      <c r="J10" s="27">
        <v>13</v>
      </c>
      <c r="K10" s="27">
        <v>3410</v>
      </c>
      <c r="L10" s="27">
        <v>3378</v>
      </c>
      <c r="M10" s="27">
        <v>32</v>
      </c>
      <c r="N10" s="27">
        <v>631</v>
      </c>
      <c r="O10" s="27">
        <v>582</v>
      </c>
      <c r="P10" s="27">
        <v>49</v>
      </c>
      <c r="Q10" s="27">
        <v>2988</v>
      </c>
      <c r="R10" s="27">
        <v>2778</v>
      </c>
      <c r="S10" s="27">
        <v>210</v>
      </c>
      <c r="T10" s="27">
        <v>7406</v>
      </c>
      <c r="U10" s="27">
        <v>6956</v>
      </c>
      <c r="V10" s="27">
        <v>450</v>
      </c>
    </row>
    <row r="11" spans="2:22" ht="13.5">
      <c r="B11" s="114" t="s">
        <v>147</v>
      </c>
      <c r="C11" s="4">
        <v>2000</v>
      </c>
      <c r="E11" s="115">
        <v>1335</v>
      </c>
      <c r="F11" s="27">
        <v>1314</v>
      </c>
      <c r="G11" s="27">
        <v>21</v>
      </c>
      <c r="H11" s="27">
        <v>1178</v>
      </c>
      <c r="I11" s="27">
        <v>1160</v>
      </c>
      <c r="J11" s="27">
        <v>18</v>
      </c>
      <c r="K11" s="27">
        <v>3479</v>
      </c>
      <c r="L11" s="27">
        <v>3427</v>
      </c>
      <c r="M11" s="27">
        <v>52</v>
      </c>
      <c r="N11" s="27">
        <v>658</v>
      </c>
      <c r="O11" s="27">
        <v>612</v>
      </c>
      <c r="P11" s="27">
        <v>46</v>
      </c>
      <c r="Q11" s="27">
        <v>3789</v>
      </c>
      <c r="R11" s="27">
        <v>3564</v>
      </c>
      <c r="S11" s="27">
        <v>225</v>
      </c>
      <c r="T11" s="27">
        <v>9896</v>
      </c>
      <c r="U11" s="27">
        <v>9396</v>
      </c>
      <c r="V11" s="27">
        <v>501</v>
      </c>
    </row>
    <row r="12" spans="2:22" ht="13.5">
      <c r="B12" s="114" t="s">
        <v>148</v>
      </c>
      <c r="C12" s="4">
        <v>2001</v>
      </c>
      <c r="E12" s="115">
        <v>1491</v>
      </c>
      <c r="F12" s="27">
        <v>1486</v>
      </c>
      <c r="G12" s="27">
        <v>5</v>
      </c>
      <c r="H12" s="27">
        <v>1320</v>
      </c>
      <c r="I12" s="27">
        <v>1316</v>
      </c>
      <c r="J12" s="27">
        <v>3</v>
      </c>
      <c r="K12" s="27">
        <v>4120</v>
      </c>
      <c r="L12" s="27">
        <v>4107</v>
      </c>
      <c r="M12" s="27">
        <v>14</v>
      </c>
      <c r="N12" s="27">
        <v>692</v>
      </c>
      <c r="O12" s="27">
        <v>638</v>
      </c>
      <c r="P12" s="27">
        <v>54</v>
      </c>
      <c r="Q12" s="27">
        <v>3669</v>
      </c>
      <c r="R12" s="27">
        <v>3483</v>
      </c>
      <c r="S12" s="27">
        <v>186</v>
      </c>
      <c r="T12" s="27">
        <v>9643</v>
      </c>
      <c r="U12" s="27">
        <v>9259</v>
      </c>
      <c r="V12" s="27">
        <v>384</v>
      </c>
    </row>
    <row r="13" spans="2:22" s="16" customFormat="1" ht="13.5">
      <c r="B13" s="117" t="s">
        <v>149</v>
      </c>
      <c r="C13" s="24">
        <v>2002</v>
      </c>
      <c r="E13" s="18">
        <v>1649</v>
      </c>
      <c r="F13" s="19">
        <v>1641</v>
      </c>
      <c r="G13" s="19">
        <v>8</v>
      </c>
      <c r="H13" s="19">
        <v>1456</v>
      </c>
      <c r="I13" s="19">
        <v>1450</v>
      </c>
      <c r="J13" s="19">
        <v>6</v>
      </c>
      <c r="K13" s="19">
        <v>4563</v>
      </c>
      <c r="L13" s="19">
        <v>4542</v>
      </c>
      <c r="M13" s="19">
        <v>20</v>
      </c>
      <c r="N13" s="19">
        <v>774</v>
      </c>
      <c r="O13" s="19">
        <v>683</v>
      </c>
      <c r="P13" s="19">
        <v>91</v>
      </c>
      <c r="Q13" s="19">
        <v>3662</v>
      </c>
      <c r="R13" s="19">
        <v>3421</v>
      </c>
      <c r="S13" s="19">
        <v>241</v>
      </c>
      <c r="T13" s="19">
        <v>9328</v>
      </c>
      <c r="U13" s="19">
        <v>8852</v>
      </c>
      <c r="V13" s="19">
        <v>477</v>
      </c>
    </row>
    <row r="14" ht="7.5" customHeight="1" thickBot="1">
      <c r="E14" s="132"/>
    </row>
    <row r="15" spans="1:22" ht="13.5">
      <c r="A15" s="32" t="s">
        <v>155</v>
      </c>
      <c r="B15" s="128"/>
      <c r="C15" s="128"/>
      <c r="D15" s="128"/>
      <c r="E15" s="128"/>
      <c r="F15" s="128"/>
      <c r="G15" s="128"/>
      <c r="H15" s="128"/>
      <c r="I15" s="128"/>
      <c r="J15" s="128"/>
      <c r="K15" s="128"/>
      <c r="L15" s="128"/>
      <c r="M15" s="128"/>
      <c r="N15" s="128"/>
      <c r="O15" s="128"/>
      <c r="P15" s="128"/>
      <c r="Q15" s="128"/>
      <c r="R15" s="128"/>
      <c r="S15" s="128"/>
      <c r="T15" s="128"/>
      <c r="U15" s="128"/>
      <c r="V15" s="128"/>
    </row>
  </sheetData>
  <sheetProtection/>
  <mergeCells count="19">
    <mergeCell ref="S6:S7"/>
    <mergeCell ref="U6:U7"/>
    <mergeCell ref="V6:V7"/>
    <mergeCell ref="J6:J7"/>
    <mergeCell ref="L6:L7"/>
    <mergeCell ref="M6:M7"/>
    <mergeCell ref="O6:O7"/>
    <mergeCell ref="P6:P7"/>
    <mergeCell ref="R6:R7"/>
    <mergeCell ref="A4:D7"/>
    <mergeCell ref="E4:G5"/>
    <mergeCell ref="K4:M5"/>
    <mergeCell ref="N4:P5"/>
    <mergeCell ref="Q4:S5"/>
    <mergeCell ref="T4:V5"/>
    <mergeCell ref="H5:H7"/>
    <mergeCell ref="F6:F7"/>
    <mergeCell ref="G6:G7"/>
    <mergeCell ref="I6:I7"/>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R13"/>
  <sheetViews>
    <sheetView zoomScalePageLayoutView="0" workbookViewId="0" topLeftCell="A1">
      <selection activeCell="H21" sqref="H21"/>
    </sheetView>
  </sheetViews>
  <sheetFormatPr defaultColWidth="9.00390625" defaultRowHeight="13.5"/>
  <cols>
    <col min="1" max="1" width="1.00390625" style="119" customWidth="1"/>
    <col min="2" max="2" width="7.875" style="119" customWidth="1"/>
    <col min="3" max="3" width="7.50390625" style="119" customWidth="1"/>
    <col min="4" max="4" width="0.875" style="119" customWidth="1"/>
    <col min="5" max="11" width="9.875" style="119" customWidth="1"/>
    <col min="12" max="17" width="12.375" style="119" customWidth="1"/>
    <col min="18" max="18" width="12.625" style="119" customWidth="1"/>
    <col min="19" max="16384" width="9.00390625" style="119" customWidth="1"/>
  </cols>
  <sheetData>
    <row r="1" spans="8:14" ht="17.25">
      <c r="H1" s="133" t="s">
        <v>175</v>
      </c>
      <c r="I1" s="134"/>
      <c r="J1" s="134"/>
      <c r="K1" s="134"/>
      <c r="L1" s="134"/>
      <c r="N1" s="135"/>
    </row>
    <row r="2" spans="1:18" ht="14.25" thickBot="1">
      <c r="A2" s="4" t="s">
        <v>81</v>
      </c>
      <c r="R2" s="4" t="s">
        <v>176</v>
      </c>
    </row>
    <row r="3" spans="1:18" ht="17.25" customHeight="1" thickTop="1">
      <c r="A3" s="36" t="s">
        <v>6</v>
      </c>
      <c r="B3" s="136"/>
      <c r="C3" s="136"/>
      <c r="D3" s="136"/>
      <c r="E3" s="49" t="s">
        <v>177</v>
      </c>
      <c r="F3" s="79"/>
      <c r="G3" s="79"/>
      <c r="H3" s="79"/>
      <c r="I3" s="79"/>
      <c r="J3" s="79"/>
      <c r="K3" s="104"/>
      <c r="L3" s="79" t="s">
        <v>178</v>
      </c>
      <c r="M3" s="79"/>
      <c r="N3" s="79"/>
      <c r="O3" s="79"/>
      <c r="P3" s="79"/>
      <c r="Q3" s="79"/>
      <c r="R3" s="79"/>
    </row>
    <row r="4" spans="1:18" ht="16.5" customHeight="1">
      <c r="A4" s="137"/>
      <c r="B4" s="137"/>
      <c r="C4" s="137"/>
      <c r="D4" s="137"/>
      <c r="E4" s="40" t="s">
        <v>159</v>
      </c>
      <c r="F4" s="40" t="s">
        <v>129</v>
      </c>
      <c r="G4" s="40" t="s">
        <v>179</v>
      </c>
      <c r="H4" s="48" t="s">
        <v>180</v>
      </c>
      <c r="I4" s="108"/>
      <c r="J4" s="84"/>
      <c r="K4" s="138" t="s">
        <v>181</v>
      </c>
      <c r="L4" s="37" t="s">
        <v>159</v>
      </c>
      <c r="M4" s="40" t="s">
        <v>129</v>
      </c>
      <c r="N4" s="40" t="s">
        <v>182</v>
      </c>
      <c r="O4" s="40" t="s">
        <v>180</v>
      </c>
      <c r="P4" s="37"/>
      <c r="Q4" s="37"/>
      <c r="R4" s="40" t="s">
        <v>181</v>
      </c>
    </row>
    <row r="5" spans="1:18" ht="27.75" customHeight="1">
      <c r="A5" s="139"/>
      <c r="B5" s="139"/>
      <c r="C5" s="139"/>
      <c r="D5" s="139"/>
      <c r="E5" s="41"/>
      <c r="F5" s="41"/>
      <c r="G5" s="41"/>
      <c r="H5" s="11"/>
      <c r="I5" s="9" t="s">
        <v>183</v>
      </c>
      <c r="J5" s="88" t="s">
        <v>184</v>
      </c>
      <c r="K5" s="46"/>
      <c r="L5" s="38"/>
      <c r="M5" s="41"/>
      <c r="N5" s="41"/>
      <c r="O5" s="11"/>
      <c r="P5" s="9" t="s">
        <v>185</v>
      </c>
      <c r="Q5" s="88" t="s">
        <v>186</v>
      </c>
      <c r="R5" s="41"/>
    </row>
    <row r="6" ht="9" customHeight="1">
      <c r="E6" s="140"/>
    </row>
    <row r="7" spans="2:18" ht="23.25" customHeight="1">
      <c r="B7" s="114" t="s">
        <v>187</v>
      </c>
      <c r="C7" s="103">
        <v>1999</v>
      </c>
      <c r="E7" s="115">
        <v>224</v>
      </c>
      <c r="F7" s="27">
        <v>449</v>
      </c>
      <c r="G7" s="27">
        <v>1091</v>
      </c>
      <c r="H7" s="27">
        <v>224</v>
      </c>
      <c r="I7" s="27">
        <v>32</v>
      </c>
      <c r="J7" s="27">
        <v>57</v>
      </c>
      <c r="K7" s="27">
        <v>180</v>
      </c>
      <c r="L7" s="27">
        <v>5652</v>
      </c>
      <c r="M7" s="27">
        <v>9688</v>
      </c>
      <c r="N7" s="27">
        <v>8674</v>
      </c>
      <c r="O7" s="27">
        <v>5629</v>
      </c>
      <c r="P7" s="27">
        <v>1284</v>
      </c>
      <c r="Q7" s="27">
        <v>1449</v>
      </c>
      <c r="R7" s="27">
        <v>4453</v>
      </c>
    </row>
    <row r="8" spans="2:18" ht="23.25" customHeight="1">
      <c r="B8" s="114" t="s">
        <v>188</v>
      </c>
      <c r="C8" s="4">
        <v>2000</v>
      </c>
      <c r="E8" s="115">
        <v>191</v>
      </c>
      <c r="F8" s="27">
        <v>322</v>
      </c>
      <c r="G8" s="27">
        <v>725</v>
      </c>
      <c r="H8" s="27">
        <v>178</v>
      </c>
      <c r="I8" s="27">
        <v>35</v>
      </c>
      <c r="J8" s="27">
        <v>26</v>
      </c>
      <c r="K8" s="27">
        <v>163</v>
      </c>
      <c r="L8" s="27">
        <v>5038</v>
      </c>
      <c r="M8" s="27">
        <v>6876</v>
      </c>
      <c r="N8" s="27">
        <v>3415</v>
      </c>
      <c r="O8" s="27">
        <v>4939</v>
      </c>
      <c r="P8" s="27">
        <v>1075</v>
      </c>
      <c r="Q8" s="27">
        <v>1067</v>
      </c>
      <c r="R8" s="27">
        <v>4176</v>
      </c>
    </row>
    <row r="9" spans="2:18" ht="23.25" customHeight="1">
      <c r="B9" s="114" t="s">
        <v>189</v>
      </c>
      <c r="C9" s="4">
        <v>2001</v>
      </c>
      <c r="E9" s="115">
        <v>235</v>
      </c>
      <c r="F9" s="27">
        <v>274</v>
      </c>
      <c r="G9" s="27">
        <v>391</v>
      </c>
      <c r="H9" s="27">
        <v>189</v>
      </c>
      <c r="I9" s="27">
        <v>43</v>
      </c>
      <c r="J9" s="27">
        <v>21</v>
      </c>
      <c r="K9" s="27">
        <v>170</v>
      </c>
      <c r="L9" s="27">
        <v>4930</v>
      </c>
      <c r="M9" s="27">
        <v>6594</v>
      </c>
      <c r="N9" s="27">
        <v>7876</v>
      </c>
      <c r="O9" s="27">
        <v>4835</v>
      </c>
      <c r="P9" s="27">
        <v>1014</v>
      </c>
      <c r="Q9" s="27">
        <v>1096</v>
      </c>
      <c r="R9" s="27">
        <v>4010</v>
      </c>
    </row>
    <row r="10" spans="2:18" ht="23.25" customHeight="1">
      <c r="B10" s="114" t="s">
        <v>190</v>
      </c>
      <c r="C10" s="4">
        <v>2002</v>
      </c>
      <c r="E10" s="115">
        <v>230</v>
      </c>
      <c r="F10" s="27">
        <v>271</v>
      </c>
      <c r="G10" s="27">
        <v>450</v>
      </c>
      <c r="H10" s="27">
        <v>182</v>
      </c>
      <c r="I10" s="27">
        <v>22</v>
      </c>
      <c r="J10" s="27">
        <v>21</v>
      </c>
      <c r="K10" s="27">
        <v>164</v>
      </c>
      <c r="L10" s="27">
        <v>4669</v>
      </c>
      <c r="M10" s="27">
        <v>6190</v>
      </c>
      <c r="N10" s="27">
        <v>6499</v>
      </c>
      <c r="O10" s="27">
        <v>4529</v>
      </c>
      <c r="P10" s="27">
        <v>901</v>
      </c>
      <c r="Q10" s="27">
        <v>1025</v>
      </c>
      <c r="R10" s="27">
        <v>3708</v>
      </c>
    </row>
    <row r="11" spans="2:18" s="16" customFormat="1" ht="23.25" customHeight="1">
      <c r="B11" s="117" t="s">
        <v>191</v>
      </c>
      <c r="C11" s="24">
        <v>2003</v>
      </c>
      <c r="E11" s="18">
        <v>222</v>
      </c>
      <c r="F11" s="19">
        <v>257</v>
      </c>
      <c r="G11" s="19">
        <v>602</v>
      </c>
      <c r="H11" s="19">
        <v>162</v>
      </c>
      <c r="I11" s="19">
        <v>12</v>
      </c>
      <c r="J11" s="19">
        <v>24</v>
      </c>
      <c r="K11" s="19">
        <v>137</v>
      </c>
      <c r="L11" s="19">
        <v>4318</v>
      </c>
      <c r="M11" s="19">
        <v>5403</v>
      </c>
      <c r="N11" s="19">
        <v>6055</v>
      </c>
      <c r="O11" s="19">
        <v>4221</v>
      </c>
      <c r="P11" s="19">
        <v>833</v>
      </c>
      <c r="Q11" s="19">
        <v>905</v>
      </c>
      <c r="R11" s="19">
        <v>3468</v>
      </c>
    </row>
    <row r="12" ht="6.75" customHeight="1" thickBot="1">
      <c r="E12" s="132"/>
    </row>
    <row r="13" spans="1:18" ht="13.5">
      <c r="A13" s="32" t="s">
        <v>155</v>
      </c>
      <c r="B13" s="128"/>
      <c r="C13" s="128"/>
      <c r="D13" s="128"/>
      <c r="E13" s="128"/>
      <c r="F13" s="128"/>
      <c r="G13" s="128"/>
      <c r="H13" s="128"/>
      <c r="I13" s="128"/>
      <c r="J13" s="128"/>
      <c r="K13" s="128"/>
      <c r="L13" s="128"/>
      <c r="M13" s="128"/>
      <c r="N13" s="128"/>
      <c r="O13" s="128"/>
      <c r="P13" s="128"/>
      <c r="Q13" s="128"/>
      <c r="R13" s="128"/>
    </row>
  </sheetData>
  <sheetProtection/>
  <mergeCells count="13">
    <mergeCell ref="N4:N5"/>
    <mergeCell ref="O4:Q4"/>
    <mergeCell ref="R4:R5"/>
    <mergeCell ref="A3:D5"/>
    <mergeCell ref="E3:K3"/>
    <mergeCell ref="L3:R3"/>
    <mergeCell ref="E4:E5"/>
    <mergeCell ref="F4:F5"/>
    <mergeCell ref="G4:G5"/>
    <mergeCell ref="H4:J4"/>
    <mergeCell ref="K4:K5"/>
    <mergeCell ref="L4:L5"/>
    <mergeCell ref="M4:M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p24412</dc:creator>
  <cp:keywords/>
  <dc:description/>
  <cp:lastModifiedBy>Gifu</cp:lastModifiedBy>
  <dcterms:created xsi:type="dcterms:W3CDTF">2004-04-20T08:07:27Z</dcterms:created>
  <dcterms:modified xsi:type="dcterms:W3CDTF">2015-08-20T05:31:08Z</dcterms:modified>
  <cp:category/>
  <cp:version/>
  <cp:contentType/>
  <cp:contentStatus/>
</cp:coreProperties>
</file>