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4" sheetId="1" r:id="rId1"/>
  </sheets>
  <definedNames/>
  <calcPr fullCalcOnLoad="1"/>
</workbook>
</file>

<file path=xl/sharedStrings.xml><?xml version="1.0" encoding="utf-8"?>
<sst xmlns="http://schemas.openxmlformats.org/spreadsheetml/2006/main" count="808" uniqueCount="141">
  <si>
    <t>　  241．市 町 村 別 火 災 発 生 件 数</t>
  </si>
  <si>
    <t>　注：車両火災は船舶を含む。</t>
  </si>
  <si>
    <t>区分</t>
  </si>
  <si>
    <t xml:space="preserve"> 出火件数（件）</t>
  </si>
  <si>
    <t>死者数</t>
  </si>
  <si>
    <t>負傷者数</t>
  </si>
  <si>
    <t xml:space="preserve"> 損 害 額（千円）</t>
  </si>
  <si>
    <t>建物</t>
  </si>
  <si>
    <t>林野</t>
  </si>
  <si>
    <t>車両</t>
  </si>
  <si>
    <t>その他</t>
  </si>
  <si>
    <t>総計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</si>
  <si>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</si>
  <si>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</si>
  <si>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</si>
  <si>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</si>
  <si>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</si>
  <si>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</si>
  <si>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</si>
  <si>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</si>
  <si>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</si>
  <si>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</si>
  <si>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</si>
  <si>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</si>
  <si>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</si>
  <si>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</si>
  <si>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</si>
  <si>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</si>
  <si>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</si>
  <si>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</si>
  <si>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</si>
  <si>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</si>
  <si>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 xml:space="preserve">  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</si>
  <si>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</si>
  <si>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</si>
  <si>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</si>
  <si>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</si>
  <si>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</si>
  <si>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</si>
  <si>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</si>
  <si>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</si>
  <si>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</si>
  <si>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</si>
  <si>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</si>
  <si>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</si>
  <si>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</si>
  <si>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</si>
  <si>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</si>
  <si>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</si>
  <si>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</si>
  <si>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</si>
  <si>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</si>
  <si>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</si>
  <si>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</si>
  <si>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</si>
  <si>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</si>
  <si>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</si>
  <si>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</si>
  <si>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</si>
  <si>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</si>
  <si>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</si>
  <si>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</si>
  <si>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</si>
  <si>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</si>
  <si>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</si>
  <si>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</si>
  <si>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</si>
  <si>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</si>
  <si>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</si>
  <si>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資料：県消防防災課「岐阜県消防防災年報」</t>
  </si>
  <si>
    <t>　  241．市 町 村 別 火 災 発 生 件 数（続 き）</t>
  </si>
  <si>
    <t xml:space="preserve">  損 害 額（千円）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</si>
  <si>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</si>
  <si>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</si>
  <si>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</si>
  <si>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</si>
  <si>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</si>
  <si>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</si>
  <si>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</si>
  <si>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</si>
  <si>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</si>
  <si>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</si>
  <si>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</si>
  <si>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</si>
  <si>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</si>
  <si>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</si>
  <si>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</si>
  <si>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</si>
  <si>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</si>
  <si>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</si>
  <si>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</si>
  <si>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</si>
  <si>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</si>
  <si>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</si>
  <si>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</si>
  <si>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</si>
  <si>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</si>
  <si>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</si>
  <si>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</si>
  <si>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</si>
  <si>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</si>
  <si>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</si>
  <si>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</si>
  <si>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</si>
  <si>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</si>
  <si>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</si>
  <si>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</si>
  <si>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</si>
  <si>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</si>
  <si>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</si>
  <si>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</si>
  <si>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</si>
  <si>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</si>
  <si>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</si>
  <si>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</si>
  <si>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</si>
  <si>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</si>
  <si>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</si>
  <si>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</si>
  <si>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</si>
  <si>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</si>
  <si>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</si>
  <si>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</si>
  <si>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</si>
  <si>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</si>
  <si>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</si>
  <si>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</si>
  <si>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</si>
  <si>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</si>
  <si>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</si>
  <si>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</si>
  <si>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</si>
  <si>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</si>
  <si>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</si>
  <si>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</si>
  <si>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-</t>
  </si>
  <si>
    <t>-</t>
  </si>
  <si>
    <t xml:space="preserve">    平成10年（1998）</t>
  </si>
  <si>
    <t>-</t>
  </si>
  <si>
    <t>市部</t>
  </si>
  <si>
    <t>郡部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</si>
</sst>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0" xfId="0" applyFont="1" applyAlignment="1">
      <alignment horizontal="distributed"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2" fillId="0" borderId="0" xfId="0" applyNumberFormat="1" applyFont="1" applyAlignment="1" quotePrefix="1">
      <alignment horizontal="right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2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2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1" width="5.375" style="1" customWidth="1"/>
    <col min="12" max="13" width="8.375" style="1" customWidth="1"/>
    <col min="14" max="16" width="7.375" style="1" customWidth="1"/>
    <col min="17" max="17" width="6.00390625" style="1" customWidth="1"/>
    <col min="18" max="16384" width="9.00390625" style="1" customWidth="1"/>
  </cols>
  <sheetData>
    <row r="1" ht="17.25">
      <c r="F1" s="2" t="s">
        <v>0</v>
      </c>
    </row>
    <row r="2" spans="1:15" ht="14.25" thickBot="1">
      <c r="A2" s="3" t="s">
        <v>1</v>
      </c>
      <c r="O2" s="3" t="s">
        <v>137</v>
      </c>
    </row>
    <row r="3" spans="1:16" ht="14.25" thickTop="1">
      <c r="A3" s="36" t="s">
        <v>2</v>
      </c>
      <c r="B3" s="37"/>
      <c r="C3" s="37"/>
      <c r="D3" s="37"/>
      <c r="E3" s="44" t="s">
        <v>3</v>
      </c>
      <c r="F3" s="34"/>
      <c r="G3" s="4"/>
      <c r="H3" s="4"/>
      <c r="I3" s="4"/>
      <c r="J3" s="39" t="s">
        <v>4</v>
      </c>
      <c r="K3" s="41" t="s">
        <v>5</v>
      </c>
      <c r="L3" s="33" t="s">
        <v>6</v>
      </c>
      <c r="M3" s="34"/>
      <c r="N3" s="4"/>
      <c r="O3" s="4"/>
      <c r="P3" s="4"/>
    </row>
    <row r="4" spans="1:18" ht="13.5">
      <c r="A4" s="38"/>
      <c r="B4" s="38"/>
      <c r="C4" s="38"/>
      <c r="D4" s="38"/>
      <c r="E4" s="5"/>
      <c r="F4" s="6" t="s">
        <v>7</v>
      </c>
      <c r="G4" s="6" t="s">
        <v>8</v>
      </c>
      <c r="H4" s="6" t="s">
        <v>9</v>
      </c>
      <c r="I4" s="7" t="s">
        <v>10</v>
      </c>
      <c r="J4" s="40"/>
      <c r="K4" s="42"/>
      <c r="L4" s="9"/>
      <c r="M4" s="6" t="s">
        <v>7</v>
      </c>
      <c r="N4" s="6" t="s">
        <v>8</v>
      </c>
      <c r="O4" s="6" t="s">
        <v>9</v>
      </c>
      <c r="P4" s="6" t="s">
        <v>10</v>
      </c>
      <c r="R4" s="10"/>
    </row>
    <row r="5" ht="3.75" customHeight="1">
      <c r="E5" s="11"/>
    </row>
    <row r="6" spans="2:18" s="12" customFormat="1" ht="10.5" customHeight="1">
      <c r="B6" s="32" t="s">
        <v>11</v>
      </c>
      <c r="C6" s="32"/>
      <c r="E6" s="14">
        <f>SUM(F6:I6)</f>
        <v>986</v>
      </c>
      <c r="F6" s="15">
        <f aca="true" t="shared" si="0" ref="F6:K6">SUM(F8,F10)</f>
        <v>532</v>
      </c>
      <c r="G6" s="15">
        <f t="shared" si="0"/>
        <v>49</v>
      </c>
      <c r="H6" s="15">
        <f t="shared" si="0"/>
        <v>161</v>
      </c>
      <c r="I6" s="15">
        <f t="shared" si="0"/>
        <v>244</v>
      </c>
      <c r="J6" s="15">
        <f t="shared" si="0"/>
        <v>41</v>
      </c>
      <c r="K6" s="15">
        <f t="shared" si="0"/>
        <v>103</v>
      </c>
      <c r="L6" s="15">
        <f>SUM(M6:P6)</f>
        <v>2267870</v>
      </c>
      <c r="M6" s="15">
        <f>SUM(M8,M10)</f>
        <v>2121865</v>
      </c>
      <c r="N6" s="15">
        <f>SUM(N8,N10)</f>
        <v>668</v>
      </c>
      <c r="O6" s="15">
        <f>SUM(O8,O10)</f>
        <v>78807</v>
      </c>
      <c r="P6" s="15">
        <f>SUM(P8,P10)</f>
        <v>66530</v>
      </c>
      <c r="R6" s="16"/>
    </row>
    <row r="7" spans="2:18" s="12" customFormat="1" ht="10.5" customHeight="1">
      <c r="B7" s="13"/>
      <c r="C7" s="13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16"/>
    </row>
    <row r="8" spans="2:18" s="12" customFormat="1" ht="10.5" customHeight="1">
      <c r="B8" s="32" t="s">
        <v>139</v>
      </c>
      <c r="C8" s="32"/>
      <c r="E8" s="14">
        <f>SUM(F8:I8)</f>
        <v>586</v>
      </c>
      <c r="F8" s="15">
        <f aca="true" t="shared" si="1" ref="F8:P8">SUM(F12:F25)</f>
        <v>302</v>
      </c>
      <c r="G8" s="15">
        <f t="shared" si="1"/>
        <v>30</v>
      </c>
      <c r="H8" s="15">
        <f t="shared" si="1"/>
        <v>95</v>
      </c>
      <c r="I8" s="15">
        <f t="shared" si="1"/>
        <v>159</v>
      </c>
      <c r="J8" s="15">
        <f t="shared" si="1"/>
        <v>28</v>
      </c>
      <c r="K8" s="15">
        <f t="shared" si="1"/>
        <v>71</v>
      </c>
      <c r="L8" s="15">
        <f t="shared" si="1"/>
        <v>1260207</v>
      </c>
      <c r="M8" s="15">
        <f t="shared" si="1"/>
        <v>1194538</v>
      </c>
      <c r="N8" s="15">
        <f t="shared" si="1"/>
        <v>75</v>
      </c>
      <c r="O8" s="15">
        <f t="shared" si="1"/>
        <v>49231</v>
      </c>
      <c r="P8" s="15">
        <f t="shared" si="1"/>
        <v>16363</v>
      </c>
      <c r="R8" s="16"/>
    </row>
    <row r="9" spans="2:18" s="12" customFormat="1" ht="10.5" customHeight="1">
      <c r="B9" s="13"/>
      <c r="C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16"/>
    </row>
    <row r="10" spans="2:18" s="12" customFormat="1" ht="10.5" customHeight="1">
      <c r="B10" s="32" t="s">
        <v>140</v>
      </c>
      <c r="C10" s="32"/>
      <c r="E10" s="14">
        <f>SUM(F10:I10)</f>
        <v>400</v>
      </c>
      <c r="F10" s="15">
        <f aca="true" t="shared" si="2" ref="F10:K10">SUM(F27,F33,F38,F42,F46,F52,F62,F71,F82,F89,F98,F107,F111,F114,F127,F134,F144)</f>
        <v>230</v>
      </c>
      <c r="G10" s="15">
        <f t="shared" si="2"/>
        <v>19</v>
      </c>
      <c r="H10" s="15">
        <f t="shared" si="2"/>
        <v>66</v>
      </c>
      <c r="I10" s="15">
        <f t="shared" si="2"/>
        <v>85</v>
      </c>
      <c r="J10" s="15">
        <f t="shared" si="2"/>
        <v>13</v>
      </c>
      <c r="K10" s="15">
        <f t="shared" si="2"/>
        <v>32</v>
      </c>
      <c r="L10" s="15">
        <f>SUM(M10:P10)</f>
        <v>1007663</v>
      </c>
      <c r="M10" s="15">
        <f>SUM(M27,M33,M38,M42,M46,M52,M62,M71,M82,M89,M98,M107,M111,M114,M127,M134,M144)</f>
        <v>927327</v>
      </c>
      <c r="N10" s="15">
        <f>SUM(N27,N33,N38,N42,N46,N52,N62,N71,N82,N89,N98,N107,N111,N114,N127,N134,N144)</f>
        <v>593</v>
      </c>
      <c r="O10" s="15">
        <f>SUM(O27,O33,O38,O42,O46,O52,O62,O71,O82,O89,O98,O107,O111,O114,O127,O134,O144)</f>
        <v>29576</v>
      </c>
      <c r="P10" s="15">
        <f>SUM(P27,P33,P38,P42,P46,P52,P62,P71,P82,P89,P98,P107,P111,P114,P127,P134,P144)</f>
        <v>50167</v>
      </c>
      <c r="R10" s="16"/>
    </row>
    <row r="11" spans="2:18" ht="10.5" customHeight="1">
      <c r="B11" s="17"/>
      <c r="C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R11" s="16"/>
    </row>
    <row r="12" spans="2:18" s="20" customFormat="1" ht="10.5" customHeight="1">
      <c r="B12" s="17"/>
      <c r="C12" s="17" t="s">
        <v>12</v>
      </c>
      <c r="E12" s="18">
        <f aca="true" t="shared" si="3" ref="E12:E25">SUM(F12:I12)</f>
        <v>179</v>
      </c>
      <c r="F12" s="19">
        <v>97</v>
      </c>
      <c r="G12" s="19">
        <v>4</v>
      </c>
      <c r="H12" s="19">
        <v>29</v>
      </c>
      <c r="I12" s="19">
        <v>49</v>
      </c>
      <c r="J12" s="19">
        <v>7</v>
      </c>
      <c r="K12" s="19">
        <v>31</v>
      </c>
      <c r="L12" s="19">
        <f>SUM(M12:P12)</f>
        <v>287917</v>
      </c>
      <c r="M12" s="19">
        <v>279754</v>
      </c>
      <c r="N12" s="19">
        <v>56</v>
      </c>
      <c r="O12" s="19">
        <v>6359</v>
      </c>
      <c r="P12" s="19">
        <v>1748</v>
      </c>
      <c r="R12" s="21"/>
    </row>
    <row r="13" spans="2:18" s="20" customFormat="1" ht="10.5" customHeight="1">
      <c r="B13" s="17"/>
      <c r="C13" s="17" t="s">
        <v>13</v>
      </c>
      <c r="E13" s="18">
        <f t="shared" si="3"/>
        <v>57</v>
      </c>
      <c r="F13" s="19">
        <v>43</v>
      </c>
      <c r="G13" s="19" t="s">
        <v>133</v>
      </c>
      <c r="H13" s="19">
        <v>12</v>
      </c>
      <c r="I13" s="19">
        <v>2</v>
      </c>
      <c r="J13" s="19">
        <v>1</v>
      </c>
      <c r="K13" s="19">
        <v>8</v>
      </c>
      <c r="L13" s="19">
        <f aca="true" t="shared" si="4" ref="L13:L25">SUM(M13:P13)</f>
        <v>259510</v>
      </c>
      <c r="M13" s="19">
        <v>258058</v>
      </c>
      <c r="N13" s="19" t="s">
        <v>14</v>
      </c>
      <c r="O13" s="19">
        <v>1440</v>
      </c>
      <c r="P13" s="19">
        <v>12</v>
      </c>
      <c r="R13" s="21"/>
    </row>
    <row r="14" spans="2:18" s="20" customFormat="1" ht="10.5" customHeight="1">
      <c r="B14" s="17"/>
      <c r="C14" s="17" t="s">
        <v>15</v>
      </c>
      <c r="E14" s="18">
        <f t="shared" si="3"/>
        <v>18</v>
      </c>
      <c r="F14" s="19">
        <v>14</v>
      </c>
      <c r="G14" s="19" t="s">
        <v>133</v>
      </c>
      <c r="H14" s="19">
        <v>2</v>
      </c>
      <c r="I14" s="19">
        <v>2</v>
      </c>
      <c r="J14" s="19">
        <v>1</v>
      </c>
      <c r="K14" s="19">
        <v>2</v>
      </c>
      <c r="L14" s="19">
        <f t="shared" si="4"/>
        <v>66526</v>
      </c>
      <c r="M14" s="19">
        <v>66199</v>
      </c>
      <c r="N14" s="19" t="s">
        <v>14</v>
      </c>
      <c r="O14" s="19">
        <v>1</v>
      </c>
      <c r="P14" s="19">
        <v>326</v>
      </c>
      <c r="R14" s="21"/>
    </row>
    <row r="15" spans="2:18" s="20" customFormat="1" ht="10.5" customHeight="1">
      <c r="B15" s="17"/>
      <c r="C15" s="17" t="s">
        <v>16</v>
      </c>
      <c r="E15" s="18">
        <f t="shared" si="3"/>
        <v>50</v>
      </c>
      <c r="F15" s="19">
        <v>24</v>
      </c>
      <c r="G15" s="19">
        <v>10</v>
      </c>
      <c r="H15" s="19">
        <v>7</v>
      </c>
      <c r="I15" s="19">
        <v>9</v>
      </c>
      <c r="J15" s="19">
        <v>6</v>
      </c>
      <c r="K15" s="19">
        <v>7</v>
      </c>
      <c r="L15" s="19">
        <f t="shared" si="4"/>
        <v>125488</v>
      </c>
      <c r="M15" s="19">
        <v>112930</v>
      </c>
      <c r="N15" s="19" t="s">
        <v>14</v>
      </c>
      <c r="O15" s="19">
        <v>8377</v>
      </c>
      <c r="P15" s="19">
        <v>4181</v>
      </c>
      <c r="R15" s="21"/>
    </row>
    <row r="16" spans="2:18" s="20" customFormat="1" ht="10.5" customHeight="1">
      <c r="B16" s="17"/>
      <c r="C16" s="17" t="s">
        <v>17</v>
      </c>
      <c r="E16" s="18">
        <f t="shared" si="3"/>
        <v>30</v>
      </c>
      <c r="F16" s="19">
        <v>17</v>
      </c>
      <c r="G16" s="19" t="s">
        <v>133</v>
      </c>
      <c r="H16" s="19">
        <v>7</v>
      </c>
      <c r="I16" s="19">
        <v>6</v>
      </c>
      <c r="J16" s="19">
        <v>1</v>
      </c>
      <c r="K16" s="19">
        <v>4</v>
      </c>
      <c r="L16" s="19">
        <f t="shared" si="4"/>
        <v>45928</v>
      </c>
      <c r="M16" s="19">
        <v>41952</v>
      </c>
      <c r="N16" s="19">
        <v>4</v>
      </c>
      <c r="O16" s="19">
        <v>2750</v>
      </c>
      <c r="P16" s="19">
        <v>1222</v>
      </c>
      <c r="R16" s="21"/>
    </row>
    <row r="17" spans="2:18" s="20" customFormat="1" ht="10.5" customHeight="1">
      <c r="B17" s="17"/>
      <c r="C17" s="17" t="s">
        <v>18</v>
      </c>
      <c r="E17" s="18">
        <f t="shared" si="3"/>
        <v>26</v>
      </c>
      <c r="F17" s="19">
        <v>9</v>
      </c>
      <c r="G17" s="19">
        <v>3</v>
      </c>
      <c r="H17" s="19">
        <v>3</v>
      </c>
      <c r="I17" s="19">
        <v>11</v>
      </c>
      <c r="J17" s="19">
        <v>1</v>
      </c>
      <c r="K17" s="19">
        <v>2</v>
      </c>
      <c r="L17" s="19">
        <f t="shared" si="4"/>
        <v>25168</v>
      </c>
      <c r="M17" s="19">
        <v>5104</v>
      </c>
      <c r="N17" s="19">
        <v>15</v>
      </c>
      <c r="O17" s="19">
        <v>19934</v>
      </c>
      <c r="P17" s="19">
        <v>115</v>
      </c>
      <c r="R17" s="21"/>
    </row>
    <row r="18" spans="2:18" s="20" customFormat="1" ht="10.5" customHeight="1">
      <c r="B18" s="17"/>
      <c r="C18" s="17" t="s">
        <v>19</v>
      </c>
      <c r="E18" s="18">
        <f t="shared" si="3"/>
        <v>13</v>
      </c>
      <c r="F18" s="19">
        <v>6</v>
      </c>
      <c r="G18" s="19">
        <v>1</v>
      </c>
      <c r="H18" s="19">
        <v>2</v>
      </c>
      <c r="I18" s="19">
        <v>4</v>
      </c>
      <c r="J18" s="19">
        <v>2</v>
      </c>
      <c r="K18" s="19" t="s">
        <v>133</v>
      </c>
      <c r="L18" s="19">
        <f t="shared" si="4"/>
        <v>46803</v>
      </c>
      <c r="M18" s="19">
        <v>46173</v>
      </c>
      <c r="N18" s="19" t="s">
        <v>133</v>
      </c>
      <c r="O18" s="19">
        <v>320</v>
      </c>
      <c r="P18" s="19">
        <v>310</v>
      </c>
      <c r="R18" s="21"/>
    </row>
    <row r="19" spans="2:18" s="20" customFormat="1" ht="10.5" customHeight="1">
      <c r="B19" s="17"/>
      <c r="C19" s="17" t="s">
        <v>20</v>
      </c>
      <c r="E19" s="18">
        <f t="shared" si="3"/>
        <v>24</v>
      </c>
      <c r="F19" s="19">
        <v>6</v>
      </c>
      <c r="G19" s="19">
        <v>2</v>
      </c>
      <c r="H19" s="19">
        <v>11</v>
      </c>
      <c r="I19" s="19">
        <v>5</v>
      </c>
      <c r="J19" s="19" t="s">
        <v>133</v>
      </c>
      <c r="K19" s="19" t="s">
        <v>133</v>
      </c>
      <c r="L19" s="19">
        <f t="shared" si="4"/>
        <v>30208</v>
      </c>
      <c r="M19" s="19">
        <v>28624</v>
      </c>
      <c r="N19" s="19" t="s">
        <v>133</v>
      </c>
      <c r="O19" s="19">
        <v>1527</v>
      </c>
      <c r="P19" s="19">
        <v>57</v>
      </c>
      <c r="R19" s="22"/>
    </row>
    <row r="20" spans="2:18" s="20" customFormat="1" ht="10.5" customHeight="1">
      <c r="B20" s="17"/>
      <c r="C20" s="17" t="s">
        <v>21</v>
      </c>
      <c r="E20" s="18">
        <f t="shared" si="3"/>
        <v>23</v>
      </c>
      <c r="F20" s="19">
        <v>10</v>
      </c>
      <c r="G20" s="19" t="s">
        <v>133</v>
      </c>
      <c r="H20" s="19">
        <v>3</v>
      </c>
      <c r="I20" s="19">
        <v>10</v>
      </c>
      <c r="J20" s="19">
        <v>2</v>
      </c>
      <c r="K20" s="19">
        <v>3</v>
      </c>
      <c r="L20" s="19">
        <f t="shared" si="4"/>
        <v>57273</v>
      </c>
      <c r="M20" s="19">
        <v>47556</v>
      </c>
      <c r="N20" s="19" t="s">
        <v>133</v>
      </c>
      <c r="O20" s="19">
        <v>3217</v>
      </c>
      <c r="P20" s="19">
        <v>6500</v>
      </c>
      <c r="R20" s="21"/>
    </row>
    <row r="21" spans="2:18" s="20" customFormat="1" ht="10.5" customHeight="1">
      <c r="B21" s="17"/>
      <c r="C21" s="17" t="s">
        <v>22</v>
      </c>
      <c r="E21" s="18">
        <f t="shared" si="3"/>
        <v>17</v>
      </c>
      <c r="F21" s="19">
        <v>9</v>
      </c>
      <c r="G21" s="19" t="s">
        <v>133</v>
      </c>
      <c r="H21" s="19">
        <v>1</v>
      </c>
      <c r="I21" s="19">
        <v>7</v>
      </c>
      <c r="J21" s="19" t="s">
        <v>133</v>
      </c>
      <c r="K21" s="19">
        <v>3</v>
      </c>
      <c r="L21" s="19">
        <f t="shared" si="4"/>
        <v>25015</v>
      </c>
      <c r="M21" s="19">
        <v>24745</v>
      </c>
      <c r="N21" s="19" t="s">
        <v>133</v>
      </c>
      <c r="O21" s="19">
        <v>250</v>
      </c>
      <c r="P21" s="19">
        <v>20</v>
      </c>
      <c r="R21" s="21"/>
    </row>
    <row r="22" spans="2:18" s="20" customFormat="1" ht="10.5" customHeight="1">
      <c r="B22" s="17"/>
      <c r="C22" s="17" t="s">
        <v>23</v>
      </c>
      <c r="E22" s="18">
        <f t="shared" si="3"/>
        <v>30</v>
      </c>
      <c r="F22" s="19">
        <v>15</v>
      </c>
      <c r="G22" s="19" t="s">
        <v>133</v>
      </c>
      <c r="H22" s="19">
        <v>4</v>
      </c>
      <c r="I22" s="19">
        <v>11</v>
      </c>
      <c r="J22" s="19" t="s">
        <v>133</v>
      </c>
      <c r="K22" s="19">
        <v>2</v>
      </c>
      <c r="L22" s="19">
        <f t="shared" si="4"/>
        <v>58853</v>
      </c>
      <c r="M22" s="19">
        <v>58191</v>
      </c>
      <c r="N22" s="19" t="s">
        <v>133</v>
      </c>
      <c r="O22" s="19">
        <v>381</v>
      </c>
      <c r="P22" s="19">
        <v>281</v>
      </c>
      <c r="R22" s="21"/>
    </row>
    <row r="23" spans="2:18" s="20" customFormat="1" ht="10.5" customHeight="1">
      <c r="B23" s="17"/>
      <c r="C23" s="17" t="s">
        <v>24</v>
      </c>
      <c r="E23" s="18">
        <f t="shared" si="3"/>
        <v>40</v>
      </c>
      <c r="F23" s="19">
        <v>19</v>
      </c>
      <c r="G23" s="19">
        <v>5</v>
      </c>
      <c r="H23" s="19" t="s">
        <v>133</v>
      </c>
      <c r="I23" s="19">
        <v>16</v>
      </c>
      <c r="J23" s="19" t="s">
        <v>133</v>
      </c>
      <c r="K23" s="19">
        <v>4</v>
      </c>
      <c r="L23" s="19">
        <f t="shared" si="4"/>
        <v>52479</v>
      </c>
      <c r="M23" s="19">
        <v>52441</v>
      </c>
      <c r="N23" s="19" t="s">
        <v>133</v>
      </c>
      <c r="O23" s="19" t="s">
        <v>133</v>
      </c>
      <c r="P23" s="19">
        <v>38</v>
      </c>
      <c r="R23" s="21"/>
    </row>
    <row r="24" spans="2:18" s="20" customFormat="1" ht="10.5" customHeight="1">
      <c r="B24" s="17"/>
      <c r="C24" s="17" t="s">
        <v>25</v>
      </c>
      <c r="E24" s="18">
        <f t="shared" si="3"/>
        <v>53</v>
      </c>
      <c r="F24" s="19">
        <v>23</v>
      </c>
      <c r="G24" s="19">
        <v>2</v>
      </c>
      <c r="H24" s="19">
        <v>10</v>
      </c>
      <c r="I24" s="19">
        <v>18</v>
      </c>
      <c r="J24" s="19">
        <v>6</v>
      </c>
      <c r="K24" s="19">
        <v>3</v>
      </c>
      <c r="L24" s="19">
        <f t="shared" si="4"/>
        <v>131912</v>
      </c>
      <c r="M24" s="19">
        <v>127509</v>
      </c>
      <c r="N24" s="19" t="s">
        <v>14</v>
      </c>
      <c r="O24" s="19">
        <v>3449</v>
      </c>
      <c r="P24" s="19">
        <v>954</v>
      </c>
      <c r="R24" s="21"/>
    </row>
    <row r="25" spans="2:18" s="20" customFormat="1" ht="10.5" customHeight="1">
      <c r="B25" s="17"/>
      <c r="C25" s="17" t="s">
        <v>26</v>
      </c>
      <c r="E25" s="18">
        <f t="shared" si="3"/>
        <v>26</v>
      </c>
      <c r="F25" s="19">
        <v>10</v>
      </c>
      <c r="G25" s="19">
        <v>3</v>
      </c>
      <c r="H25" s="19">
        <v>4</v>
      </c>
      <c r="I25" s="19">
        <v>9</v>
      </c>
      <c r="J25" s="19">
        <v>1</v>
      </c>
      <c r="K25" s="19">
        <v>2</v>
      </c>
      <c r="L25" s="19">
        <f t="shared" si="4"/>
        <v>47127</v>
      </c>
      <c r="M25" s="19">
        <v>45302</v>
      </c>
      <c r="N25" s="19" t="s">
        <v>14</v>
      </c>
      <c r="O25" s="19">
        <v>1226</v>
      </c>
      <c r="P25" s="19">
        <v>599</v>
      </c>
      <c r="R25" s="21"/>
    </row>
    <row r="26" spans="2:18" ht="10.5" customHeight="1">
      <c r="B26" s="17"/>
      <c r="C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R26" s="16"/>
    </row>
    <row r="27" spans="2:18" s="12" customFormat="1" ht="10.5" customHeight="1">
      <c r="B27" s="32" t="s">
        <v>27</v>
      </c>
      <c r="C27" s="32"/>
      <c r="E27" s="14">
        <f>SUM(F27:I27)</f>
        <v>39</v>
      </c>
      <c r="F27" s="15">
        <f>SUM(F28:F31)</f>
        <v>24</v>
      </c>
      <c r="G27" s="15" t="s">
        <v>14</v>
      </c>
      <c r="H27" s="15">
        <f>SUM(H28:H31)</f>
        <v>12</v>
      </c>
      <c r="I27" s="15">
        <f>SUM(I28:I31)</f>
        <v>3</v>
      </c>
      <c r="J27" s="15">
        <f>SUM(J28:J31)</f>
        <v>2</v>
      </c>
      <c r="K27" s="15">
        <f>SUM(K28:K31)</f>
        <v>1</v>
      </c>
      <c r="L27" s="15">
        <f>SUM(M27:P27)</f>
        <v>186828</v>
      </c>
      <c r="M27" s="15">
        <f>SUM(M28:M31)</f>
        <v>134510</v>
      </c>
      <c r="N27" s="15" t="s">
        <v>14</v>
      </c>
      <c r="O27" s="15">
        <f>SUM(O28:O31)</f>
        <v>5360</v>
      </c>
      <c r="P27" s="15">
        <f>SUM(P28:P31)</f>
        <v>46958</v>
      </c>
      <c r="R27" s="16"/>
    </row>
    <row r="28" spans="2:18" s="20" customFormat="1" ht="10.5" customHeight="1">
      <c r="B28" s="17"/>
      <c r="C28" s="17" t="s">
        <v>28</v>
      </c>
      <c r="E28" s="18">
        <f>SUM(F28:I28)</f>
        <v>3</v>
      </c>
      <c r="F28" s="19">
        <v>1</v>
      </c>
      <c r="G28" s="19" t="s">
        <v>14</v>
      </c>
      <c r="H28" s="19">
        <v>2</v>
      </c>
      <c r="I28" s="19" t="s">
        <v>133</v>
      </c>
      <c r="J28" s="19">
        <v>1</v>
      </c>
      <c r="K28" s="19" t="s">
        <v>133</v>
      </c>
      <c r="L28" s="19">
        <f>SUM(M28:P28)</f>
        <v>9681</v>
      </c>
      <c r="M28" s="19">
        <v>8998</v>
      </c>
      <c r="N28" s="19" t="s">
        <v>14</v>
      </c>
      <c r="O28" s="19">
        <v>683</v>
      </c>
      <c r="P28" s="19" t="s">
        <v>14</v>
      </c>
      <c r="R28" s="21"/>
    </row>
    <row r="29" spans="2:18" s="20" customFormat="1" ht="10.5" customHeight="1">
      <c r="B29" s="17"/>
      <c r="C29" s="17" t="s">
        <v>29</v>
      </c>
      <c r="E29" s="18">
        <f>SUM(F29:I29)</f>
        <v>21</v>
      </c>
      <c r="F29" s="19">
        <v>16</v>
      </c>
      <c r="G29" s="19" t="s">
        <v>14</v>
      </c>
      <c r="H29" s="19">
        <v>3</v>
      </c>
      <c r="I29" s="19">
        <v>2</v>
      </c>
      <c r="J29" s="19" t="s">
        <v>133</v>
      </c>
      <c r="K29" s="19" t="s">
        <v>133</v>
      </c>
      <c r="L29" s="19">
        <f>SUM(M29:P29)</f>
        <v>81623</v>
      </c>
      <c r="M29" s="19">
        <v>80622</v>
      </c>
      <c r="N29" s="19" t="s">
        <v>14</v>
      </c>
      <c r="O29" s="19">
        <v>869</v>
      </c>
      <c r="P29" s="19">
        <v>132</v>
      </c>
      <c r="R29" s="22"/>
    </row>
    <row r="30" spans="2:18" s="20" customFormat="1" ht="10.5" customHeight="1">
      <c r="B30" s="17"/>
      <c r="C30" s="17" t="s">
        <v>30</v>
      </c>
      <c r="E30" s="18">
        <f>SUM(F30:I30)</f>
        <v>10</v>
      </c>
      <c r="F30" s="19">
        <v>5</v>
      </c>
      <c r="G30" s="19" t="s">
        <v>14</v>
      </c>
      <c r="H30" s="19">
        <v>5</v>
      </c>
      <c r="I30" s="19" t="s">
        <v>133</v>
      </c>
      <c r="J30" s="19" t="s">
        <v>133</v>
      </c>
      <c r="K30" s="19">
        <v>1</v>
      </c>
      <c r="L30" s="19">
        <f>SUM(M30:P30)</f>
        <v>46133</v>
      </c>
      <c r="M30" s="19">
        <v>42585</v>
      </c>
      <c r="N30" s="19" t="s">
        <v>14</v>
      </c>
      <c r="O30" s="19">
        <v>3548</v>
      </c>
      <c r="P30" s="19" t="s">
        <v>14</v>
      </c>
      <c r="R30" s="21"/>
    </row>
    <row r="31" spans="2:18" s="20" customFormat="1" ht="10.5" customHeight="1">
      <c r="B31" s="17"/>
      <c r="C31" s="17" t="s">
        <v>31</v>
      </c>
      <c r="E31" s="18">
        <f>SUM(F31:I31)</f>
        <v>5</v>
      </c>
      <c r="F31" s="19">
        <v>2</v>
      </c>
      <c r="G31" s="19" t="s">
        <v>14</v>
      </c>
      <c r="H31" s="19">
        <v>2</v>
      </c>
      <c r="I31" s="19">
        <v>1</v>
      </c>
      <c r="J31" s="19">
        <v>1</v>
      </c>
      <c r="K31" s="19" t="s">
        <v>133</v>
      </c>
      <c r="L31" s="19">
        <f>SUM(M31:P31)</f>
        <v>49391</v>
      </c>
      <c r="M31" s="19">
        <v>2305</v>
      </c>
      <c r="N31" s="19" t="s">
        <v>14</v>
      </c>
      <c r="O31" s="19">
        <v>260</v>
      </c>
      <c r="P31" s="19">
        <v>46826</v>
      </c>
      <c r="R31" s="21"/>
    </row>
    <row r="32" spans="2:18" ht="10.5" customHeight="1">
      <c r="B32" s="17"/>
      <c r="C32" s="17"/>
      <c r="E32" s="14"/>
      <c r="F32" s="19"/>
      <c r="G32" s="19"/>
      <c r="H32" s="19" t="s">
        <v>32</v>
      </c>
      <c r="I32" s="19"/>
      <c r="J32" s="19"/>
      <c r="K32" s="19"/>
      <c r="L32" s="19"/>
      <c r="M32" s="19"/>
      <c r="N32" s="19"/>
      <c r="O32" s="19"/>
      <c r="P32" s="19">
        <v>0</v>
      </c>
      <c r="R32" s="16"/>
    </row>
    <row r="33" spans="2:18" s="12" customFormat="1" ht="10.5" customHeight="1">
      <c r="B33" s="32" t="s">
        <v>33</v>
      </c>
      <c r="C33" s="32"/>
      <c r="E33" s="14">
        <f>SUM(F33:I33)</f>
        <v>28</v>
      </c>
      <c r="F33" s="15">
        <f>SUM(F34:F36)</f>
        <v>14</v>
      </c>
      <c r="G33" s="15">
        <v>1</v>
      </c>
      <c r="H33" s="15">
        <f>SUM(H34:H36)</f>
        <v>2</v>
      </c>
      <c r="I33" s="15">
        <f>SUM(I34:I36)</f>
        <v>11</v>
      </c>
      <c r="J33" s="15" t="s">
        <v>135</v>
      </c>
      <c r="K33" s="15">
        <f>SUM(K34:K36)</f>
        <v>2</v>
      </c>
      <c r="L33" s="15">
        <f>SUM(M33:P33)</f>
        <v>27897</v>
      </c>
      <c r="M33" s="15">
        <f>SUM(M34:M36)</f>
        <v>25355</v>
      </c>
      <c r="N33" s="15" t="s">
        <v>14</v>
      </c>
      <c r="O33" s="15">
        <f>SUM(O34:O36)</f>
        <v>2481</v>
      </c>
      <c r="P33" s="15">
        <f>SUM(P34:P36)</f>
        <v>61</v>
      </c>
      <c r="R33" s="16"/>
    </row>
    <row r="34" spans="2:18" s="20" customFormat="1" ht="10.5" customHeight="1">
      <c r="B34" s="17"/>
      <c r="C34" s="17" t="s">
        <v>34</v>
      </c>
      <c r="E34" s="18">
        <f>SUM(F34:I34)</f>
        <v>10</v>
      </c>
      <c r="F34" s="19">
        <v>6</v>
      </c>
      <c r="G34" s="19" t="s">
        <v>14</v>
      </c>
      <c r="H34" s="19" t="s">
        <v>133</v>
      </c>
      <c r="I34" s="19">
        <v>4</v>
      </c>
      <c r="J34" s="19" t="s">
        <v>133</v>
      </c>
      <c r="K34" s="19">
        <v>2</v>
      </c>
      <c r="L34" s="19">
        <f>SUM(M34:P34)</f>
        <v>11289</v>
      </c>
      <c r="M34" s="19">
        <v>11289</v>
      </c>
      <c r="N34" s="19" t="s">
        <v>14</v>
      </c>
      <c r="O34" s="19" t="s">
        <v>133</v>
      </c>
      <c r="P34" s="19" t="s">
        <v>14</v>
      </c>
      <c r="R34" s="21"/>
    </row>
    <row r="35" spans="2:18" s="20" customFormat="1" ht="10.5" customHeight="1">
      <c r="B35" s="17"/>
      <c r="C35" s="17" t="s">
        <v>35</v>
      </c>
      <c r="E35" s="18">
        <f>SUM(F35:I35)</f>
        <v>5</v>
      </c>
      <c r="F35" s="19">
        <v>3</v>
      </c>
      <c r="G35" s="19" t="s">
        <v>14</v>
      </c>
      <c r="H35" s="19">
        <v>1</v>
      </c>
      <c r="I35" s="19">
        <v>1</v>
      </c>
      <c r="J35" s="19" t="s">
        <v>133</v>
      </c>
      <c r="K35" s="19" t="s">
        <v>133</v>
      </c>
      <c r="L35" s="19">
        <f>SUM(M35:P35)</f>
        <v>2216</v>
      </c>
      <c r="M35" s="19">
        <v>2201</v>
      </c>
      <c r="N35" s="19" t="s">
        <v>14</v>
      </c>
      <c r="O35" s="19">
        <v>15</v>
      </c>
      <c r="P35" s="19" t="s">
        <v>138</v>
      </c>
      <c r="R35" s="22"/>
    </row>
    <row r="36" spans="2:18" s="20" customFormat="1" ht="10.5" customHeight="1">
      <c r="B36" s="17"/>
      <c r="C36" s="17" t="s">
        <v>36</v>
      </c>
      <c r="E36" s="18">
        <f>SUM(F36:I36)</f>
        <v>13</v>
      </c>
      <c r="F36" s="19">
        <v>5</v>
      </c>
      <c r="G36" s="19">
        <v>1</v>
      </c>
      <c r="H36" s="19">
        <v>1</v>
      </c>
      <c r="I36" s="19">
        <v>6</v>
      </c>
      <c r="J36" s="19" t="s">
        <v>133</v>
      </c>
      <c r="K36" s="19" t="s">
        <v>14</v>
      </c>
      <c r="L36" s="19">
        <f>SUM(M36:P36)</f>
        <v>14392</v>
      </c>
      <c r="M36" s="19">
        <v>11865</v>
      </c>
      <c r="N36" s="19" t="s">
        <v>14</v>
      </c>
      <c r="O36" s="19">
        <v>2466</v>
      </c>
      <c r="P36" s="19">
        <v>61</v>
      </c>
      <c r="R36" s="22"/>
    </row>
    <row r="37" spans="2:18" ht="10.5" customHeight="1">
      <c r="B37" s="17"/>
      <c r="C37" s="17"/>
      <c r="E37" s="18"/>
      <c r="F37" s="19"/>
      <c r="G37" s="19"/>
      <c r="H37" s="19"/>
      <c r="I37" s="19"/>
      <c r="J37" s="19"/>
      <c r="K37" s="23"/>
      <c r="L37" s="19"/>
      <c r="M37" s="19"/>
      <c r="N37" s="19"/>
      <c r="O37" s="19"/>
      <c r="P37" s="19"/>
      <c r="R37" s="16"/>
    </row>
    <row r="38" spans="2:18" s="12" customFormat="1" ht="10.5" customHeight="1">
      <c r="B38" s="32" t="s">
        <v>37</v>
      </c>
      <c r="C38" s="32"/>
      <c r="E38" s="14">
        <f>SUM(F38:I38)</f>
        <v>21</v>
      </c>
      <c r="F38" s="15">
        <f>SUM(F39:F40)</f>
        <v>17</v>
      </c>
      <c r="G38" s="15" t="s">
        <v>14</v>
      </c>
      <c r="H38" s="15">
        <f>SUM(H39:H40)</f>
        <v>2</v>
      </c>
      <c r="I38" s="15">
        <f>SUM(I39:I40)</f>
        <v>2</v>
      </c>
      <c r="J38" s="15">
        <f>SUM(J39:J40)</f>
        <v>3</v>
      </c>
      <c r="K38" s="15">
        <f>SUM(K39:K40)</f>
        <v>2</v>
      </c>
      <c r="L38" s="15">
        <f>SUM(M38:P38)</f>
        <v>40521</v>
      </c>
      <c r="M38" s="15">
        <f>SUM(M39:M40)</f>
        <v>37910</v>
      </c>
      <c r="N38" s="15" t="s">
        <v>14</v>
      </c>
      <c r="O38" s="15">
        <f>SUM(O39:O40)</f>
        <v>2491</v>
      </c>
      <c r="P38" s="15">
        <f>SUM(P39:P40)</f>
        <v>120</v>
      </c>
      <c r="R38" s="16"/>
    </row>
    <row r="39" spans="2:18" s="20" customFormat="1" ht="10.5" customHeight="1">
      <c r="B39" s="17"/>
      <c r="C39" s="17" t="s">
        <v>38</v>
      </c>
      <c r="E39" s="18">
        <f>SUM(F39:I39)</f>
        <v>18</v>
      </c>
      <c r="F39" s="19">
        <v>16</v>
      </c>
      <c r="G39" s="19" t="s">
        <v>14</v>
      </c>
      <c r="H39" s="19">
        <v>1</v>
      </c>
      <c r="I39" s="19">
        <v>1</v>
      </c>
      <c r="J39" s="19">
        <v>3</v>
      </c>
      <c r="K39" s="19">
        <v>2</v>
      </c>
      <c r="L39" s="19">
        <f>SUM(M39:P39)</f>
        <v>39701</v>
      </c>
      <c r="M39" s="19">
        <v>37810</v>
      </c>
      <c r="N39" s="19" t="s">
        <v>14</v>
      </c>
      <c r="O39" s="19">
        <v>1791</v>
      </c>
      <c r="P39" s="19">
        <v>100</v>
      </c>
      <c r="R39" s="21"/>
    </row>
    <row r="40" spans="2:18" s="20" customFormat="1" ht="10.5" customHeight="1">
      <c r="B40" s="17"/>
      <c r="C40" s="17" t="s">
        <v>39</v>
      </c>
      <c r="E40" s="18">
        <f>SUM(F40:I40)</f>
        <v>3</v>
      </c>
      <c r="F40" s="19">
        <v>1</v>
      </c>
      <c r="G40" s="19" t="s">
        <v>14</v>
      </c>
      <c r="H40" s="19">
        <v>1</v>
      </c>
      <c r="I40" s="19">
        <v>1</v>
      </c>
      <c r="J40" s="19" t="s">
        <v>133</v>
      </c>
      <c r="K40" s="19" t="s">
        <v>14</v>
      </c>
      <c r="L40" s="19">
        <f>SUM(M40:P40)</f>
        <v>820</v>
      </c>
      <c r="M40" s="19">
        <v>100</v>
      </c>
      <c r="N40" s="19" t="s">
        <v>14</v>
      </c>
      <c r="O40" s="19">
        <v>700</v>
      </c>
      <c r="P40" s="19">
        <v>20</v>
      </c>
      <c r="R40" s="22"/>
    </row>
    <row r="41" spans="2:18" ht="10.5" customHeight="1">
      <c r="B41" s="17"/>
      <c r="C41" s="1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R41" s="16"/>
    </row>
    <row r="42" spans="2:18" s="12" customFormat="1" ht="10.5" customHeight="1">
      <c r="B42" s="32" t="s">
        <v>40</v>
      </c>
      <c r="C42" s="32"/>
      <c r="E42" s="14">
        <f>SUM(F42:I42)</f>
        <v>20</v>
      </c>
      <c r="F42" s="15">
        <f>SUM(F43:F44)</f>
        <v>9</v>
      </c>
      <c r="G42" s="15">
        <v>2</v>
      </c>
      <c r="H42" s="15">
        <f>SUM(H43:H44)</f>
        <v>5</v>
      </c>
      <c r="I42" s="15">
        <f>SUM(I43:I44)</f>
        <v>4</v>
      </c>
      <c r="J42" s="15" t="s">
        <v>133</v>
      </c>
      <c r="K42" s="15">
        <f>SUM(K43:K44)</f>
        <v>3</v>
      </c>
      <c r="L42" s="15">
        <f>SUM(M42:P42)</f>
        <v>44789</v>
      </c>
      <c r="M42" s="15">
        <f>SUM(M43:M44)</f>
        <v>44253</v>
      </c>
      <c r="N42" s="15">
        <v>100</v>
      </c>
      <c r="O42" s="15">
        <f>SUM(O43:O44)</f>
        <v>436</v>
      </c>
      <c r="P42" s="15" t="s">
        <v>14</v>
      </c>
      <c r="R42" s="16"/>
    </row>
    <row r="43" spans="2:18" s="20" customFormat="1" ht="10.5" customHeight="1">
      <c r="B43" s="17"/>
      <c r="C43" s="17" t="s">
        <v>41</v>
      </c>
      <c r="E43" s="18">
        <f>SUM(F43:I43)</f>
        <v>14</v>
      </c>
      <c r="F43" s="19">
        <v>5</v>
      </c>
      <c r="G43" s="19">
        <v>2</v>
      </c>
      <c r="H43" s="19">
        <v>3</v>
      </c>
      <c r="I43" s="19">
        <v>4</v>
      </c>
      <c r="J43" s="19" t="s">
        <v>133</v>
      </c>
      <c r="K43" s="19">
        <v>1</v>
      </c>
      <c r="L43" s="19">
        <f>SUM(M43:P43)</f>
        <v>15137</v>
      </c>
      <c r="M43" s="19">
        <v>14923</v>
      </c>
      <c r="N43" s="19">
        <v>100</v>
      </c>
      <c r="O43" s="19">
        <v>114</v>
      </c>
      <c r="P43" s="19" t="s">
        <v>14</v>
      </c>
      <c r="R43" s="21"/>
    </row>
    <row r="44" spans="2:18" s="20" customFormat="1" ht="10.5" customHeight="1">
      <c r="B44" s="17"/>
      <c r="C44" s="17" t="s">
        <v>42</v>
      </c>
      <c r="E44" s="18">
        <f>SUM(F44:I44)</f>
        <v>6</v>
      </c>
      <c r="F44" s="19">
        <v>4</v>
      </c>
      <c r="G44" s="19" t="s">
        <v>14</v>
      </c>
      <c r="H44" s="19">
        <v>2</v>
      </c>
      <c r="I44" s="19" t="s">
        <v>133</v>
      </c>
      <c r="J44" s="19" t="s">
        <v>133</v>
      </c>
      <c r="K44" s="19">
        <v>2</v>
      </c>
      <c r="L44" s="19">
        <f>SUM(M44:P44)</f>
        <v>29652</v>
      </c>
      <c r="M44" s="19">
        <v>29330</v>
      </c>
      <c r="N44" s="19" t="s">
        <v>14</v>
      </c>
      <c r="O44" s="19">
        <v>322</v>
      </c>
      <c r="P44" s="19" t="s">
        <v>14</v>
      </c>
      <c r="R44" s="21"/>
    </row>
    <row r="45" spans="2:18" ht="10.5" customHeight="1">
      <c r="B45" s="17"/>
      <c r="C45" s="17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R45" s="16"/>
    </row>
    <row r="46" spans="2:18" s="12" customFormat="1" ht="10.5" customHeight="1">
      <c r="B46" s="32" t="s">
        <v>43</v>
      </c>
      <c r="C46" s="32"/>
      <c r="E46" s="14">
        <f>SUM(F46:I46)</f>
        <v>28</v>
      </c>
      <c r="F46" s="15">
        <f>SUM(F47:F50)</f>
        <v>20</v>
      </c>
      <c r="G46" s="15" t="s">
        <v>14</v>
      </c>
      <c r="H46" s="15">
        <f>SUM(H47:H50)</f>
        <v>8</v>
      </c>
      <c r="I46" s="15" t="s">
        <v>134</v>
      </c>
      <c r="J46" s="15" t="s">
        <v>133</v>
      </c>
      <c r="K46" s="15">
        <f>SUM(K47:K50)</f>
        <v>4</v>
      </c>
      <c r="L46" s="15">
        <f>SUM(M46:P46)</f>
        <v>132808</v>
      </c>
      <c r="M46" s="15">
        <f>SUM(M47:M50)</f>
        <v>131592</v>
      </c>
      <c r="N46" s="15" t="s">
        <v>14</v>
      </c>
      <c r="O46" s="15">
        <f>SUM(O47:O50)</f>
        <v>465</v>
      </c>
      <c r="P46" s="15">
        <f>SUM(P47:P50)</f>
        <v>751</v>
      </c>
      <c r="R46" s="16"/>
    </row>
    <row r="47" spans="2:18" s="20" customFormat="1" ht="10.5" customHeight="1">
      <c r="B47" s="17"/>
      <c r="C47" s="17" t="s">
        <v>44</v>
      </c>
      <c r="E47" s="18">
        <f>SUM(F47:I47)</f>
        <v>9</v>
      </c>
      <c r="F47" s="19">
        <v>5</v>
      </c>
      <c r="G47" s="19" t="s">
        <v>14</v>
      </c>
      <c r="H47" s="19">
        <v>4</v>
      </c>
      <c r="I47" s="19" t="s">
        <v>133</v>
      </c>
      <c r="J47" s="19" t="s">
        <v>133</v>
      </c>
      <c r="K47" s="19">
        <v>1</v>
      </c>
      <c r="L47" s="19">
        <f>SUM(M47:P47)</f>
        <v>76063</v>
      </c>
      <c r="M47" s="19">
        <v>75780</v>
      </c>
      <c r="N47" s="19" t="s">
        <v>14</v>
      </c>
      <c r="O47" s="19">
        <v>283</v>
      </c>
      <c r="P47" s="19" t="s">
        <v>133</v>
      </c>
      <c r="R47" s="21"/>
    </row>
    <row r="48" spans="2:18" s="20" customFormat="1" ht="10.5" customHeight="1">
      <c r="B48" s="17"/>
      <c r="C48" s="17" t="s">
        <v>45</v>
      </c>
      <c r="E48" s="18">
        <f>SUM(F48:I48)</f>
        <v>5</v>
      </c>
      <c r="F48" s="19">
        <v>3</v>
      </c>
      <c r="G48" s="19" t="s">
        <v>14</v>
      </c>
      <c r="H48" s="19">
        <v>2</v>
      </c>
      <c r="I48" s="19" t="s">
        <v>133</v>
      </c>
      <c r="J48" s="19" t="s">
        <v>133</v>
      </c>
      <c r="K48" s="19">
        <v>1</v>
      </c>
      <c r="L48" s="19">
        <f>SUM(M48:P48)</f>
        <v>1426</v>
      </c>
      <c r="M48" s="19">
        <v>1244</v>
      </c>
      <c r="N48" s="19" t="s">
        <v>14</v>
      </c>
      <c r="O48" s="19">
        <v>182</v>
      </c>
      <c r="P48" s="19" t="s">
        <v>133</v>
      </c>
      <c r="R48" s="21"/>
    </row>
    <row r="49" spans="2:18" s="20" customFormat="1" ht="10.5" customHeight="1">
      <c r="B49" s="17"/>
      <c r="C49" s="17" t="s">
        <v>46</v>
      </c>
      <c r="E49" s="18">
        <f>SUM(F49:I49)</f>
        <v>11</v>
      </c>
      <c r="F49" s="19">
        <v>9</v>
      </c>
      <c r="G49" s="19" t="s">
        <v>14</v>
      </c>
      <c r="H49" s="19">
        <v>2</v>
      </c>
      <c r="I49" s="19" t="s">
        <v>133</v>
      </c>
      <c r="J49" s="19" t="s">
        <v>133</v>
      </c>
      <c r="K49" s="19">
        <v>1</v>
      </c>
      <c r="L49" s="19">
        <f>SUM(M49:P49)</f>
        <v>50446</v>
      </c>
      <c r="M49" s="19">
        <v>49695</v>
      </c>
      <c r="N49" s="19" t="s">
        <v>14</v>
      </c>
      <c r="O49" s="19" t="s">
        <v>133</v>
      </c>
      <c r="P49" s="19">
        <v>751</v>
      </c>
      <c r="R49" s="21"/>
    </row>
    <row r="50" spans="2:18" s="20" customFormat="1" ht="10.5" customHeight="1">
      <c r="B50" s="17"/>
      <c r="C50" s="17" t="s">
        <v>47</v>
      </c>
      <c r="E50" s="18" t="s">
        <v>14</v>
      </c>
      <c r="F50" s="19">
        <v>3</v>
      </c>
      <c r="G50" s="19" t="s">
        <v>14</v>
      </c>
      <c r="H50" s="19" t="s">
        <v>133</v>
      </c>
      <c r="I50" s="19" t="s">
        <v>133</v>
      </c>
      <c r="J50" s="19" t="s">
        <v>133</v>
      </c>
      <c r="K50" s="19">
        <v>1</v>
      </c>
      <c r="L50" s="19">
        <f>SUM(M50:P50)</f>
        <v>4873</v>
      </c>
      <c r="M50" s="19">
        <v>4873</v>
      </c>
      <c r="N50" s="19" t="s">
        <v>14</v>
      </c>
      <c r="O50" s="19" t="s">
        <v>133</v>
      </c>
      <c r="P50" s="19" t="s">
        <v>133</v>
      </c>
      <c r="R50" s="21"/>
    </row>
    <row r="51" spans="2:18" ht="10.5" customHeight="1">
      <c r="B51" s="17"/>
      <c r="C51" s="17"/>
      <c r="E51" s="18"/>
      <c r="F51" s="19"/>
      <c r="G51" s="19"/>
      <c r="H51" s="19"/>
      <c r="I51" s="19"/>
      <c r="J51" s="19">
        <v>0</v>
      </c>
      <c r="K51" s="19"/>
      <c r="L51" s="19"/>
      <c r="M51" s="19"/>
      <c r="N51" s="19"/>
      <c r="O51" s="19"/>
      <c r="P51" s="19"/>
      <c r="R51" s="16"/>
    </row>
    <row r="52" spans="2:18" s="12" customFormat="1" ht="10.5" customHeight="1">
      <c r="B52" s="32" t="s">
        <v>48</v>
      </c>
      <c r="C52" s="32"/>
      <c r="E52" s="14">
        <f>SUM(F52:I52)</f>
        <v>31</v>
      </c>
      <c r="F52" s="15">
        <f aca="true" t="shared" si="5" ref="F52:K52">SUM(F53:F60)</f>
        <v>15</v>
      </c>
      <c r="G52" s="15">
        <f t="shared" si="5"/>
        <v>2</v>
      </c>
      <c r="H52" s="15">
        <f t="shared" si="5"/>
        <v>6</v>
      </c>
      <c r="I52" s="15">
        <f t="shared" si="5"/>
        <v>8</v>
      </c>
      <c r="J52" s="15">
        <f t="shared" si="5"/>
        <v>1</v>
      </c>
      <c r="K52" s="15">
        <f t="shared" si="5"/>
        <v>2</v>
      </c>
      <c r="L52" s="15">
        <f>SUM(M52:P52)</f>
        <v>28323</v>
      </c>
      <c r="M52" s="15">
        <f>SUM(M53:M60)</f>
        <v>25220</v>
      </c>
      <c r="N52" s="15" t="s">
        <v>14</v>
      </c>
      <c r="O52" s="15">
        <f>SUM(O53:O60)</f>
        <v>3083</v>
      </c>
      <c r="P52" s="15">
        <v>20</v>
      </c>
      <c r="R52" s="16"/>
    </row>
    <row r="53" spans="2:18" s="20" customFormat="1" ht="10.5" customHeight="1">
      <c r="B53" s="17"/>
      <c r="C53" s="17" t="s">
        <v>49</v>
      </c>
      <c r="E53" s="18">
        <f>SUM(F53:I53)</f>
        <v>13</v>
      </c>
      <c r="F53" s="19">
        <v>7</v>
      </c>
      <c r="G53" s="19" t="s">
        <v>133</v>
      </c>
      <c r="H53" s="19">
        <v>1</v>
      </c>
      <c r="I53" s="19">
        <v>5</v>
      </c>
      <c r="J53" s="19" t="s">
        <v>133</v>
      </c>
      <c r="K53" s="19">
        <v>1</v>
      </c>
      <c r="L53" s="19">
        <f>SUM(M53:P53)</f>
        <v>11511</v>
      </c>
      <c r="M53" s="19">
        <v>11491</v>
      </c>
      <c r="N53" s="19" t="s">
        <v>14</v>
      </c>
      <c r="O53" s="19" t="s">
        <v>133</v>
      </c>
      <c r="P53" s="19">
        <v>20</v>
      </c>
      <c r="R53" s="21"/>
    </row>
    <row r="54" spans="2:18" s="20" customFormat="1" ht="10.5" customHeight="1">
      <c r="B54" s="17"/>
      <c r="C54" s="17" t="s">
        <v>50</v>
      </c>
      <c r="E54" s="18">
        <f>SUM(F54:I54)</f>
        <v>2</v>
      </c>
      <c r="F54" s="19" t="s">
        <v>133</v>
      </c>
      <c r="G54" s="19">
        <v>1</v>
      </c>
      <c r="H54" s="19" t="s">
        <v>133</v>
      </c>
      <c r="I54" s="19">
        <v>1</v>
      </c>
      <c r="J54" s="19" t="s">
        <v>133</v>
      </c>
      <c r="K54" s="19" t="s">
        <v>133</v>
      </c>
      <c r="L54" s="19" t="s">
        <v>136</v>
      </c>
      <c r="M54" s="19" t="s">
        <v>133</v>
      </c>
      <c r="N54" s="19" t="s">
        <v>14</v>
      </c>
      <c r="O54" s="19" t="s">
        <v>133</v>
      </c>
      <c r="P54" s="19" t="s">
        <v>14</v>
      </c>
      <c r="R54" s="22"/>
    </row>
    <row r="55" spans="2:18" s="20" customFormat="1" ht="10.5" customHeight="1">
      <c r="B55" s="17"/>
      <c r="C55" s="17" t="s">
        <v>51</v>
      </c>
      <c r="E55" s="18">
        <f>SUM(F55:I55)</f>
        <v>11</v>
      </c>
      <c r="F55" s="19">
        <v>5</v>
      </c>
      <c r="G55" s="19">
        <v>1</v>
      </c>
      <c r="H55" s="19">
        <v>4</v>
      </c>
      <c r="I55" s="19">
        <v>1</v>
      </c>
      <c r="J55" s="19" t="s">
        <v>133</v>
      </c>
      <c r="K55" s="19" t="s">
        <v>133</v>
      </c>
      <c r="L55" s="19">
        <f>SUM(M55:P55)</f>
        <v>13243</v>
      </c>
      <c r="M55" s="19">
        <v>10180</v>
      </c>
      <c r="N55" s="19" t="s">
        <v>14</v>
      </c>
      <c r="O55" s="19">
        <v>3063</v>
      </c>
      <c r="P55" s="19" t="s">
        <v>14</v>
      </c>
      <c r="R55" s="22"/>
    </row>
    <row r="56" spans="2:18" s="20" customFormat="1" ht="10.5" customHeight="1">
      <c r="B56" s="17"/>
      <c r="C56" s="17" t="s">
        <v>52</v>
      </c>
      <c r="E56" s="18">
        <f>SUM(F56:I56)</f>
        <v>3</v>
      </c>
      <c r="F56" s="19">
        <v>2</v>
      </c>
      <c r="G56" s="19" t="s">
        <v>14</v>
      </c>
      <c r="H56" s="19">
        <v>1</v>
      </c>
      <c r="I56" s="19" t="s">
        <v>133</v>
      </c>
      <c r="J56" s="19" t="s">
        <v>133</v>
      </c>
      <c r="K56" s="19">
        <v>1</v>
      </c>
      <c r="L56" s="19">
        <f>SUM(M56:P56)</f>
        <v>1045</v>
      </c>
      <c r="M56" s="19">
        <v>1025</v>
      </c>
      <c r="N56" s="19" t="s">
        <v>14</v>
      </c>
      <c r="O56" s="19">
        <v>20</v>
      </c>
      <c r="P56" s="19" t="s">
        <v>14</v>
      </c>
      <c r="R56" s="21"/>
    </row>
    <row r="57" spans="2:18" s="20" customFormat="1" ht="10.5" customHeight="1">
      <c r="B57" s="17"/>
      <c r="C57" s="17" t="s">
        <v>53</v>
      </c>
      <c r="E57" s="18">
        <v>1</v>
      </c>
      <c r="F57" s="19" t="s">
        <v>133</v>
      </c>
      <c r="G57" s="19" t="s">
        <v>14</v>
      </c>
      <c r="H57" s="19" t="s">
        <v>133</v>
      </c>
      <c r="I57" s="19" t="s">
        <v>133</v>
      </c>
      <c r="J57" s="19" t="s">
        <v>133</v>
      </c>
      <c r="K57" s="19" t="s">
        <v>133</v>
      </c>
      <c r="L57" s="19" t="s">
        <v>136</v>
      </c>
      <c r="M57" s="19" t="s">
        <v>133</v>
      </c>
      <c r="N57" s="19" t="s">
        <v>14</v>
      </c>
      <c r="O57" s="19" t="s">
        <v>133</v>
      </c>
      <c r="P57" s="19" t="s">
        <v>14</v>
      </c>
      <c r="R57" s="22"/>
    </row>
    <row r="58" spans="2:18" s="20" customFormat="1" ht="10.5" customHeight="1">
      <c r="B58" s="17"/>
      <c r="C58" s="17" t="s">
        <v>54</v>
      </c>
      <c r="E58" s="18" t="s">
        <v>14</v>
      </c>
      <c r="F58" s="19" t="s">
        <v>133</v>
      </c>
      <c r="G58" s="19" t="s">
        <v>14</v>
      </c>
      <c r="H58" s="19" t="s">
        <v>133</v>
      </c>
      <c r="I58" s="19" t="s">
        <v>133</v>
      </c>
      <c r="J58" s="19" t="s">
        <v>133</v>
      </c>
      <c r="K58" s="19" t="s">
        <v>133</v>
      </c>
      <c r="L58" s="19" t="s">
        <v>133</v>
      </c>
      <c r="M58" s="19" t="s">
        <v>133</v>
      </c>
      <c r="N58" s="19" t="s">
        <v>14</v>
      </c>
      <c r="O58" s="19" t="s">
        <v>133</v>
      </c>
      <c r="P58" s="19" t="s">
        <v>14</v>
      </c>
      <c r="R58" s="22"/>
    </row>
    <row r="59" spans="2:18" s="20" customFormat="1" ht="10.5" customHeight="1">
      <c r="B59" s="17"/>
      <c r="C59" s="17" t="s">
        <v>55</v>
      </c>
      <c r="E59" s="18">
        <f>SUM(F59:I59)</f>
        <v>1</v>
      </c>
      <c r="F59" s="19" t="s">
        <v>133</v>
      </c>
      <c r="G59" s="19" t="s">
        <v>14</v>
      </c>
      <c r="H59" s="19" t="s">
        <v>133</v>
      </c>
      <c r="I59" s="19">
        <v>1</v>
      </c>
      <c r="J59" s="19" t="s">
        <v>133</v>
      </c>
      <c r="K59" s="19" t="s">
        <v>133</v>
      </c>
      <c r="L59" s="19" t="s">
        <v>134</v>
      </c>
      <c r="M59" s="19" t="s">
        <v>133</v>
      </c>
      <c r="N59" s="19" t="s">
        <v>14</v>
      </c>
      <c r="O59" s="19" t="s">
        <v>133</v>
      </c>
      <c r="P59" s="19" t="s">
        <v>14</v>
      </c>
      <c r="R59" s="22"/>
    </row>
    <row r="60" spans="2:18" s="20" customFormat="1" ht="10.5" customHeight="1">
      <c r="B60" s="17"/>
      <c r="C60" s="17" t="s">
        <v>56</v>
      </c>
      <c r="E60" s="18" t="s">
        <v>14</v>
      </c>
      <c r="F60" s="19">
        <v>1</v>
      </c>
      <c r="G60" s="19" t="s">
        <v>14</v>
      </c>
      <c r="H60" s="19" t="s">
        <v>133</v>
      </c>
      <c r="I60" s="19" t="s">
        <v>133</v>
      </c>
      <c r="J60" s="19">
        <v>1</v>
      </c>
      <c r="K60" s="19" t="s">
        <v>133</v>
      </c>
      <c r="L60" s="19">
        <f>SUM(M60:P60)</f>
        <v>2524</v>
      </c>
      <c r="M60" s="19">
        <v>2524</v>
      </c>
      <c r="N60" s="19" t="s">
        <v>14</v>
      </c>
      <c r="O60" s="19" t="s">
        <v>14</v>
      </c>
      <c r="P60" s="19" t="s">
        <v>14</v>
      </c>
      <c r="R60" s="21"/>
    </row>
    <row r="61" spans="2:18" ht="10.5" customHeight="1">
      <c r="B61" s="17"/>
      <c r="C61" s="17"/>
      <c r="E61" s="18"/>
      <c r="F61" s="19"/>
      <c r="G61" s="19"/>
      <c r="H61" s="19"/>
      <c r="I61" s="19"/>
      <c r="J61" s="19"/>
      <c r="K61" s="19">
        <v>0</v>
      </c>
      <c r="L61" s="19"/>
      <c r="M61" s="19"/>
      <c r="N61" s="19">
        <v>0</v>
      </c>
      <c r="O61" s="19"/>
      <c r="P61" s="19"/>
      <c r="R61" s="16"/>
    </row>
    <row r="62" spans="2:18" s="12" customFormat="1" ht="10.5" customHeight="1">
      <c r="B62" s="32" t="s">
        <v>57</v>
      </c>
      <c r="C62" s="32"/>
      <c r="E62" s="14">
        <f aca="true" t="shared" si="6" ref="E62:E69">SUM(F62:I62)</f>
        <v>104</v>
      </c>
      <c r="F62" s="15">
        <f aca="true" t="shared" si="7" ref="F62:K62">SUM(F63:F69)</f>
        <v>66</v>
      </c>
      <c r="G62" s="15">
        <f t="shared" si="7"/>
        <v>1</v>
      </c>
      <c r="H62" s="15">
        <f t="shared" si="7"/>
        <v>9</v>
      </c>
      <c r="I62" s="15">
        <f t="shared" si="7"/>
        <v>28</v>
      </c>
      <c r="J62" s="15">
        <f t="shared" si="7"/>
        <v>1</v>
      </c>
      <c r="K62" s="15">
        <f t="shared" si="7"/>
        <v>4</v>
      </c>
      <c r="L62" s="15">
        <f aca="true" t="shared" si="8" ref="L62:L69">SUM(M62:P62)</f>
        <v>141851</v>
      </c>
      <c r="M62" s="15">
        <f>SUM(M63:M69)</f>
        <v>136353</v>
      </c>
      <c r="N62" s="15">
        <v>7</v>
      </c>
      <c r="O62" s="15">
        <f>SUM(O63:O69)</f>
        <v>3753</v>
      </c>
      <c r="P62" s="15">
        <f>SUM(P63:P69)</f>
        <v>1738</v>
      </c>
      <c r="R62" s="16"/>
    </row>
    <row r="63" spans="2:18" s="20" customFormat="1" ht="10.5" customHeight="1">
      <c r="B63" s="17"/>
      <c r="C63" s="17" t="s">
        <v>58</v>
      </c>
      <c r="E63" s="18">
        <f t="shared" si="6"/>
        <v>12</v>
      </c>
      <c r="F63" s="19">
        <v>9</v>
      </c>
      <c r="G63" s="19" t="s">
        <v>14</v>
      </c>
      <c r="H63" s="19" t="s">
        <v>133</v>
      </c>
      <c r="I63" s="19">
        <v>3</v>
      </c>
      <c r="J63" s="19" t="s">
        <v>133</v>
      </c>
      <c r="K63" s="19">
        <v>1</v>
      </c>
      <c r="L63" s="19">
        <f t="shared" si="8"/>
        <v>28088</v>
      </c>
      <c r="M63" s="19">
        <v>28086</v>
      </c>
      <c r="N63" s="19" t="s">
        <v>133</v>
      </c>
      <c r="O63" s="19" t="s">
        <v>133</v>
      </c>
      <c r="P63" s="19">
        <v>2</v>
      </c>
      <c r="R63" s="21"/>
    </row>
    <row r="64" spans="2:18" s="20" customFormat="1" ht="10.5" customHeight="1">
      <c r="B64" s="17"/>
      <c r="C64" s="17" t="s">
        <v>59</v>
      </c>
      <c r="E64" s="18">
        <f t="shared" si="6"/>
        <v>4</v>
      </c>
      <c r="F64" s="19">
        <v>2</v>
      </c>
      <c r="G64" s="19">
        <v>1</v>
      </c>
      <c r="H64" s="19">
        <v>1</v>
      </c>
      <c r="I64" s="19" t="s">
        <v>133</v>
      </c>
      <c r="J64" s="19" t="s">
        <v>133</v>
      </c>
      <c r="K64" s="19" t="s">
        <v>133</v>
      </c>
      <c r="L64" s="19">
        <f t="shared" si="8"/>
        <v>908</v>
      </c>
      <c r="M64" s="19">
        <v>38</v>
      </c>
      <c r="N64" s="19" t="s">
        <v>133</v>
      </c>
      <c r="O64" s="19">
        <v>550</v>
      </c>
      <c r="P64" s="19">
        <v>320</v>
      </c>
      <c r="R64" s="22"/>
    </row>
    <row r="65" spans="2:18" s="20" customFormat="1" ht="10.5" customHeight="1">
      <c r="B65" s="17"/>
      <c r="C65" s="17" t="s">
        <v>60</v>
      </c>
      <c r="E65" s="18">
        <f t="shared" si="6"/>
        <v>58</v>
      </c>
      <c r="F65" s="19">
        <v>36</v>
      </c>
      <c r="G65" s="19" t="s">
        <v>14</v>
      </c>
      <c r="H65" s="19">
        <v>4</v>
      </c>
      <c r="I65" s="19">
        <v>18</v>
      </c>
      <c r="J65" s="19">
        <v>1</v>
      </c>
      <c r="K65" s="19">
        <v>2</v>
      </c>
      <c r="L65" s="19">
        <f t="shared" si="8"/>
        <v>15693</v>
      </c>
      <c r="M65" s="19">
        <v>12840</v>
      </c>
      <c r="N65" s="19" t="s">
        <v>133</v>
      </c>
      <c r="O65" s="19">
        <v>2624</v>
      </c>
      <c r="P65" s="19">
        <v>229</v>
      </c>
      <c r="R65" s="21"/>
    </row>
    <row r="66" spans="2:18" s="20" customFormat="1" ht="10.5" customHeight="1">
      <c r="B66" s="17"/>
      <c r="C66" s="17" t="s">
        <v>61</v>
      </c>
      <c r="E66" s="18">
        <f t="shared" si="6"/>
        <v>9</v>
      </c>
      <c r="F66" s="19">
        <v>4</v>
      </c>
      <c r="G66" s="19" t="s">
        <v>14</v>
      </c>
      <c r="H66" s="19">
        <v>1</v>
      </c>
      <c r="I66" s="19">
        <v>4</v>
      </c>
      <c r="J66" s="19" t="s">
        <v>133</v>
      </c>
      <c r="K66" s="19" t="s">
        <v>133</v>
      </c>
      <c r="L66" s="19">
        <f t="shared" si="8"/>
        <v>691</v>
      </c>
      <c r="M66" s="19">
        <v>338</v>
      </c>
      <c r="N66" s="19" t="s">
        <v>133</v>
      </c>
      <c r="O66" s="19" t="s">
        <v>133</v>
      </c>
      <c r="P66" s="19">
        <v>353</v>
      </c>
      <c r="R66" s="22"/>
    </row>
    <row r="67" spans="2:18" s="20" customFormat="1" ht="10.5" customHeight="1">
      <c r="B67" s="17"/>
      <c r="C67" s="17" t="s">
        <v>62</v>
      </c>
      <c r="E67" s="18">
        <f t="shared" si="6"/>
        <v>11</v>
      </c>
      <c r="F67" s="19">
        <v>8</v>
      </c>
      <c r="G67" s="19" t="s">
        <v>14</v>
      </c>
      <c r="H67" s="19">
        <v>1</v>
      </c>
      <c r="I67" s="19">
        <v>2</v>
      </c>
      <c r="J67" s="19" t="s">
        <v>133</v>
      </c>
      <c r="K67" s="19" t="s">
        <v>133</v>
      </c>
      <c r="L67" s="19">
        <f t="shared" si="8"/>
        <v>74455</v>
      </c>
      <c r="M67" s="19">
        <v>74019</v>
      </c>
      <c r="N67" s="19" t="s">
        <v>133</v>
      </c>
      <c r="O67" s="19" t="s">
        <v>133</v>
      </c>
      <c r="P67" s="19">
        <v>436</v>
      </c>
      <c r="R67" s="22"/>
    </row>
    <row r="68" spans="2:18" s="20" customFormat="1" ht="10.5" customHeight="1">
      <c r="B68" s="17"/>
      <c r="C68" s="17" t="s">
        <v>63</v>
      </c>
      <c r="E68" s="18">
        <f t="shared" si="6"/>
        <v>7</v>
      </c>
      <c r="F68" s="19">
        <v>5</v>
      </c>
      <c r="G68" s="19" t="s">
        <v>14</v>
      </c>
      <c r="H68" s="19">
        <v>1</v>
      </c>
      <c r="I68" s="19">
        <v>1</v>
      </c>
      <c r="J68" s="19" t="s">
        <v>133</v>
      </c>
      <c r="K68" s="19" t="s">
        <v>133</v>
      </c>
      <c r="L68" s="19">
        <f t="shared" si="8"/>
        <v>19206</v>
      </c>
      <c r="M68" s="19">
        <v>18311</v>
      </c>
      <c r="N68" s="19" t="s">
        <v>133</v>
      </c>
      <c r="O68" s="19">
        <v>554</v>
      </c>
      <c r="P68" s="19">
        <v>341</v>
      </c>
      <c r="R68" s="22"/>
    </row>
    <row r="69" spans="2:18" s="20" customFormat="1" ht="10.5" customHeight="1">
      <c r="B69" s="17"/>
      <c r="C69" s="17" t="s">
        <v>64</v>
      </c>
      <c r="E69" s="18">
        <f t="shared" si="6"/>
        <v>3</v>
      </c>
      <c r="F69" s="19">
        <v>2</v>
      </c>
      <c r="G69" s="19" t="s">
        <v>14</v>
      </c>
      <c r="H69" s="19">
        <v>1</v>
      </c>
      <c r="I69" s="19" t="s">
        <v>133</v>
      </c>
      <c r="J69" s="19" t="s">
        <v>133</v>
      </c>
      <c r="K69" s="19">
        <v>1</v>
      </c>
      <c r="L69" s="19">
        <f t="shared" si="8"/>
        <v>2810</v>
      </c>
      <c r="M69" s="19">
        <v>2721</v>
      </c>
      <c r="N69" s="19">
        <v>7</v>
      </c>
      <c r="O69" s="19">
        <v>25</v>
      </c>
      <c r="P69" s="19">
        <v>57</v>
      </c>
      <c r="R69" s="21"/>
    </row>
    <row r="70" spans="2:18" ht="10.5" customHeight="1">
      <c r="B70" s="17"/>
      <c r="C70" s="17"/>
      <c r="E70" s="18"/>
      <c r="F70" s="19"/>
      <c r="G70" s="19"/>
      <c r="H70" s="19"/>
      <c r="I70" s="19"/>
      <c r="J70" s="19"/>
      <c r="K70" s="19"/>
      <c r="L70" s="19"/>
      <c r="M70" s="19"/>
      <c r="N70" s="19">
        <v>0</v>
      </c>
      <c r="O70" s="19"/>
      <c r="P70" s="19"/>
      <c r="R70" s="16"/>
    </row>
    <row r="71" spans="2:18" s="12" customFormat="1" ht="10.5" customHeight="1">
      <c r="B71" s="32" t="s">
        <v>65</v>
      </c>
      <c r="C71" s="32"/>
      <c r="E71" s="14">
        <f>SUM(F71:I71)</f>
        <v>11</v>
      </c>
      <c r="F71" s="15">
        <f>SUM(F72:F74)</f>
        <v>7</v>
      </c>
      <c r="G71" s="15" t="s">
        <v>14</v>
      </c>
      <c r="H71" s="15">
        <f>SUM(H72:H74)</f>
        <v>1</v>
      </c>
      <c r="I71" s="15">
        <f>SUM(I72:I74)</f>
        <v>3</v>
      </c>
      <c r="J71" s="15" t="s">
        <v>133</v>
      </c>
      <c r="K71" s="15">
        <v>2</v>
      </c>
      <c r="L71" s="15">
        <f>SUM(M71:P71)</f>
        <v>131643</v>
      </c>
      <c r="M71" s="15">
        <f>SUM(M72:M74)</f>
        <v>131609</v>
      </c>
      <c r="N71" s="15" t="s">
        <v>14</v>
      </c>
      <c r="O71" s="15">
        <f>SUM(O72:O74)</f>
        <v>34</v>
      </c>
      <c r="P71" s="15" t="s">
        <v>14</v>
      </c>
      <c r="R71" s="16"/>
    </row>
    <row r="72" spans="2:18" s="20" customFormat="1" ht="10.5" customHeight="1">
      <c r="B72" s="17"/>
      <c r="C72" s="17" t="s">
        <v>66</v>
      </c>
      <c r="E72" s="18">
        <f>SUM(F72:I72)</f>
        <v>8</v>
      </c>
      <c r="F72" s="19">
        <v>5</v>
      </c>
      <c r="G72" s="19" t="s">
        <v>14</v>
      </c>
      <c r="H72" s="19" t="s">
        <v>133</v>
      </c>
      <c r="I72" s="19">
        <v>3</v>
      </c>
      <c r="J72" s="19" t="s">
        <v>133</v>
      </c>
      <c r="K72" s="19">
        <v>2</v>
      </c>
      <c r="L72" s="19">
        <f>SUM(M72:P72)</f>
        <v>131424</v>
      </c>
      <c r="M72" s="19">
        <v>131424</v>
      </c>
      <c r="N72" s="19" t="s">
        <v>14</v>
      </c>
      <c r="O72" s="19" t="s">
        <v>133</v>
      </c>
      <c r="P72" s="19" t="s">
        <v>14</v>
      </c>
      <c r="R72" s="21"/>
    </row>
    <row r="73" spans="2:18" s="20" customFormat="1" ht="10.5" customHeight="1">
      <c r="B73" s="17"/>
      <c r="C73" s="17" t="s">
        <v>67</v>
      </c>
      <c r="E73" s="18">
        <f>SUM(F73:I73)</f>
        <v>1</v>
      </c>
      <c r="F73" s="19">
        <v>1</v>
      </c>
      <c r="G73" s="19" t="s">
        <v>14</v>
      </c>
      <c r="H73" s="19" t="s">
        <v>133</v>
      </c>
      <c r="I73" s="19" t="s">
        <v>133</v>
      </c>
      <c r="J73" s="19" t="s">
        <v>133</v>
      </c>
      <c r="K73" s="19" t="s">
        <v>14</v>
      </c>
      <c r="L73" s="19">
        <f>SUM(M73:P73)</f>
        <v>1</v>
      </c>
      <c r="M73" s="19">
        <v>1</v>
      </c>
      <c r="N73" s="19" t="s">
        <v>14</v>
      </c>
      <c r="O73" s="19" t="s">
        <v>133</v>
      </c>
      <c r="P73" s="19" t="s">
        <v>14</v>
      </c>
      <c r="R73" s="22"/>
    </row>
    <row r="74" spans="2:18" s="20" customFormat="1" ht="10.5" customHeight="1">
      <c r="B74" s="17"/>
      <c r="C74" s="17" t="s">
        <v>68</v>
      </c>
      <c r="E74" s="18">
        <f>SUM(F74:I74)</f>
        <v>2</v>
      </c>
      <c r="F74" s="19">
        <v>1</v>
      </c>
      <c r="G74" s="19" t="s">
        <v>14</v>
      </c>
      <c r="H74" s="19">
        <v>1</v>
      </c>
      <c r="I74" s="19" t="s">
        <v>133</v>
      </c>
      <c r="J74" s="19" t="s">
        <v>133</v>
      </c>
      <c r="K74" s="19" t="s">
        <v>14</v>
      </c>
      <c r="L74" s="19">
        <f>SUM(M74:P74)</f>
        <v>218</v>
      </c>
      <c r="M74" s="19">
        <v>184</v>
      </c>
      <c r="N74" s="19" t="s">
        <v>14</v>
      </c>
      <c r="O74" s="19">
        <v>34</v>
      </c>
      <c r="P74" s="19" t="s">
        <v>14</v>
      </c>
      <c r="R74" s="22"/>
    </row>
    <row r="75" spans="5:18" ht="4.5" customHeight="1" thickBot="1">
      <c r="E75" s="24"/>
      <c r="R75" s="16"/>
    </row>
    <row r="76" spans="1:18" ht="13.5">
      <c r="A76" s="25" t="s">
        <v>69</v>
      </c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16"/>
    </row>
    <row r="77" spans="6:18" ht="17.25">
      <c r="F77" s="2" t="s">
        <v>70</v>
      </c>
      <c r="R77" s="16"/>
    </row>
    <row r="78" spans="1:18" ht="14.25" thickBot="1">
      <c r="A78" s="3"/>
      <c r="O78" s="3"/>
      <c r="R78" s="16"/>
    </row>
    <row r="79" spans="1:18" ht="14.25" thickTop="1">
      <c r="A79" s="36" t="s">
        <v>2</v>
      </c>
      <c r="B79" s="37"/>
      <c r="C79" s="37"/>
      <c r="D79" s="37"/>
      <c r="E79" s="35" t="s">
        <v>3</v>
      </c>
      <c r="F79" s="34"/>
      <c r="G79" s="4"/>
      <c r="H79" s="4"/>
      <c r="I79" s="4"/>
      <c r="J79" s="39" t="s">
        <v>4</v>
      </c>
      <c r="K79" s="41" t="s">
        <v>5</v>
      </c>
      <c r="L79" s="33" t="s">
        <v>71</v>
      </c>
      <c r="M79" s="34"/>
      <c r="N79" s="4"/>
      <c r="O79" s="4"/>
      <c r="P79" s="4"/>
      <c r="R79" s="16"/>
    </row>
    <row r="80" spans="1:18" ht="13.5">
      <c r="A80" s="38"/>
      <c r="B80" s="38"/>
      <c r="C80" s="38"/>
      <c r="D80" s="38"/>
      <c r="E80" s="28"/>
      <c r="F80" s="6" t="s">
        <v>7</v>
      </c>
      <c r="G80" s="6" t="s">
        <v>8</v>
      </c>
      <c r="H80" s="6" t="s">
        <v>9</v>
      </c>
      <c r="I80" s="7" t="s">
        <v>10</v>
      </c>
      <c r="J80" s="40"/>
      <c r="K80" s="42"/>
      <c r="L80" s="8"/>
      <c r="M80" s="6" t="s">
        <v>7</v>
      </c>
      <c r="N80" s="6" t="s">
        <v>8</v>
      </c>
      <c r="O80" s="6" t="s">
        <v>9</v>
      </c>
      <c r="P80" s="6" t="s">
        <v>10</v>
      </c>
      <c r="R80" s="16"/>
    </row>
    <row r="81" spans="5:18" ht="3.75" customHeight="1">
      <c r="E81" s="11"/>
      <c r="R81" s="16"/>
    </row>
    <row r="82" spans="2:18" s="12" customFormat="1" ht="10.5" customHeight="1">
      <c r="B82" s="43" t="s">
        <v>72</v>
      </c>
      <c r="C82" s="43"/>
      <c r="E82" s="14">
        <f>SUM(F82:I82)</f>
        <v>9</v>
      </c>
      <c r="F82" s="15">
        <f>SUM(F83:F87)</f>
        <v>2</v>
      </c>
      <c r="G82" s="15">
        <f>SUM(G83:G87)</f>
        <v>1</v>
      </c>
      <c r="H82" s="15">
        <f>SUM(H83:H87)</f>
        <v>2</v>
      </c>
      <c r="I82" s="15">
        <f>SUM(I83:I87)</f>
        <v>4</v>
      </c>
      <c r="J82" s="15" t="s">
        <v>14</v>
      </c>
      <c r="K82" s="15" t="s">
        <v>14</v>
      </c>
      <c r="L82" s="29">
        <f>SUM(M82:P82)</f>
        <v>5352</v>
      </c>
      <c r="M82" s="15">
        <f>SUM(M83:M87)</f>
        <v>1723</v>
      </c>
      <c r="N82" s="15">
        <f>SUM(N83:N87)</f>
        <v>10</v>
      </c>
      <c r="O82" s="15">
        <f>SUM(O83:O87)</f>
        <v>3578</v>
      </c>
      <c r="P82" s="15">
        <f>SUM(P83:P87)</f>
        <v>41</v>
      </c>
      <c r="R82" s="15"/>
    </row>
    <row r="83" spans="2:18" s="20" customFormat="1" ht="10.5" customHeight="1">
      <c r="B83" s="30"/>
      <c r="C83" s="30" t="s">
        <v>73</v>
      </c>
      <c r="E83" s="18">
        <v>1</v>
      </c>
      <c r="F83" s="19" t="s">
        <v>133</v>
      </c>
      <c r="G83" s="19" t="s">
        <v>14</v>
      </c>
      <c r="H83" s="19" t="s">
        <v>138</v>
      </c>
      <c r="I83" s="19" t="s">
        <v>14</v>
      </c>
      <c r="J83" s="15" t="s">
        <v>14</v>
      </c>
      <c r="K83" s="15" t="s">
        <v>14</v>
      </c>
      <c r="L83" s="19">
        <v>63</v>
      </c>
      <c r="M83" s="19" t="s">
        <v>133</v>
      </c>
      <c r="N83" s="19" t="s">
        <v>14</v>
      </c>
      <c r="O83" s="19" t="s">
        <v>14</v>
      </c>
      <c r="P83" s="19" t="s">
        <v>14</v>
      </c>
      <c r="R83" s="19"/>
    </row>
    <row r="84" spans="2:18" s="20" customFormat="1" ht="10.5" customHeight="1">
      <c r="B84" s="17"/>
      <c r="C84" s="17" t="s">
        <v>74</v>
      </c>
      <c r="E84" s="18">
        <f>SUM(F84:I84)</f>
        <v>3</v>
      </c>
      <c r="F84" s="19" t="s">
        <v>133</v>
      </c>
      <c r="G84" s="19">
        <v>1</v>
      </c>
      <c r="H84" s="19">
        <v>1</v>
      </c>
      <c r="I84" s="19">
        <v>1</v>
      </c>
      <c r="J84" s="15" t="s">
        <v>14</v>
      </c>
      <c r="K84" s="15" t="s">
        <v>14</v>
      </c>
      <c r="L84" s="31">
        <f>SUM(M84:P84)</f>
        <v>99</v>
      </c>
      <c r="M84" s="19">
        <v>9</v>
      </c>
      <c r="N84" s="19">
        <v>10</v>
      </c>
      <c r="O84" s="19">
        <v>80</v>
      </c>
      <c r="P84" s="19" t="s">
        <v>14</v>
      </c>
      <c r="R84" s="19"/>
    </row>
    <row r="85" spans="2:18" s="20" customFormat="1" ht="10.5" customHeight="1">
      <c r="B85" s="17"/>
      <c r="C85" s="17" t="s">
        <v>75</v>
      </c>
      <c r="E85" s="18">
        <f>SUM(F85:I85)</f>
        <v>3</v>
      </c>
      <c r="F85" s="19">
        <v>1</v>
      </c>
      <c r="G85" s="19" t="s">
        <v>133</v>
      </c>
      <c r="H85" s="19" t="s">
        <v>133</v>
      </c>
      <c r="I85" s="19">
        <v>2</v>
      </c>
      <c r="J85" s="15" t="s">
        <v>14</v>
      </c>
      <c r="K85" s="15" t="s">
        <v>14</v>
      </c>
      <c r="L85" s="31">
        <f>SUM(M85:P85)</f>
        <v>1524</v>
      </c>
      <c r="M85" s="19">
        <v>1524</v>
      </c>
      <c r="N85" s="19" t="s">
        <v>14</v>
      </c>
      <c r="O85" s="19" t="s">
        <v>14</v>
      </c>
      <c r="P85" s="19" t="s">
        <v>14</v>
      </c>
      <c r="R85" s="19"/>
    </row>
    <row r="86" spans="2:18" s="20" customFormat="1" ht="10.5" customHeight="1">
      <c r="B86" s="17"/>
      <c r="C86" s="17" t="s">
        <v>76</v>
      </c>
      <c r="E86" s="18" t="s">
        <v>14</v>
      </c>
      <c r="F86" s="19">
        <v>1</v>
      </c>
      <c r="G86" s="19" t="s">
        <v>133</v>
      </c>
      <c r="H86" s="19">
        <v>1</v>
      </c>
      <c r="I86" s="19">
        <v>1</v>
      </c>
      <c r="J86" s="15" t="s">
        <v>14</v>
      </c>
      <c r="K86" s="15" t="s">
        <v>14</v>
      </c>
      <c r="L86" s="31">
        <f>SUM(M86:P86)</f>
        <v>3729</v>
      </c>
      <c r="M86" s="19">
        <v>190</v>
      </c>
      <c r="N86" s="19" t="s">
        <v>14</v>
      </c>
      <c r="O86" s="19">
        <v>3498</v>
      </c>
      <c r="P86" s="19">
        <v>41</v>
      </c>
      <c r="R86" s="19"/>
    </row>
    <row r="87" spans="2:18" s="20" customFormat="1" ht="10.5" customHeight="1">
      <c r="B87" s="17"/>
      <c r="C87" s="17" t="s">
        <v>77</v>
      </c>
      <c r="E87" s="18">
        <v>4</v>
      </c>
      <c r="F87" s="19" t="s">
        <v>133</v>
      </c>
      <c r="G87" s="19" t="s">
        <v>133</v>
      </c>
      <c r="H87" s="19" t="s">
        <v>14</v>
      </c>
      <c r="I87" s="19" t="s">
        <v>133</v>
      </c>
      <c r="J87" s="15" t="s">
        <v>14</v>
      </c>
      <c r="K87" s="15" t="s">
        <v>14</v>
      </c>
      <c r="L87" s="31">
        <v>29</v>
      </c>
      <c r="M87" s="19" t="s">
        <v>133</v>
      </c>
      <c r="N87" s="19" t="s">
        <v>14</v>
      </c>
      <c r="O87" s="19" t="s">
        <v>14</v>
      </c>
      <c r="P87" s="19" t="s">
        <v>14</v>
      </c>
      <c r="R87" s="19"/>
    </row>
    <row r="88" spans="2:18" ht="10.5" customHeight="1">
      <c r="B88" s="17"/>
      <c r="C88" s="17"/>
      <c r="E88" s="18"/>
      <c r="F88" s="19"/>
      <c r="G88" s="19"/>
      <c r="H88" s="19"/>
      <c r="I88" s="19"/>
      <c r="J88" s="15"/>
      <c r="K88" s="15"/>
      <c r="L88" s="31"/>
      <c r="M88" s="19"/>
      <c r="N88" s="19"/>
      <c r="O88" s="19"/>
      <c r="P88" s="19"/>
      <c r="R88" s="16"/>
    </row>
    <row r="89" spans="2:18" s="12" customFormat="1" ht="10.5" customHeight="1">
      <c r="B89" s="32" t="s">
        <v>78</v>
      </c>
      <c r="C89" s="32"/>
      <c r="E89" s="14">
        <f>SUM(F89:I89)</f>
        <v>12</v>
      </c>
      <c r="F89" s="15">
        <f>SUM(F90:F96)</f>
        <v>8</v>
      </c>
      <c r="G89" s="15" t="s">
        <v>133</v>
      </c>
      <c r="H89" s="15">
        <f>SUM(H90:H96)</f>
        <v>4</v>
      </c>
      <c r="I89" s="15" t="s">
        <v>133</v>
      </c>
      <c r="J89" s="15">
        <v>1</v>
      </c>
      <c r="K89" s="15">
        <f>SUM(K90:K96)</f>
        <v>4</v>
      </c>
      <c r="L89" s="29">
        <f>SUM(M89:P89)</f>
        <v>16759</v>
      </c>
      <c r="M89" s="15">
        <f>SUM(M90:M96)</f>
        <v>15839</v>
      </c>
      <c r="N89" s="15" t="s">
        <v>133</v>
      </c>
      <c r="O89" s="15">
        <f>SUM(O90:O96)</f>
        <v>920</v>
      </c>
      <c r="P89" s="15" t="s">
        <v>133</v>
      </c>
      <c r="R89" s="16"/>
    </row>
    <row r="90" spans="2:18" s="20" customFormat="1" ht="10.5" customHeight="1">
      <c r="B90" s="17"/>
      <c r="C90" s="17" t="s">
        <v>79</v>
      </c>
      <c r="E90" s="18">
        <f>SUM(F90:I90)</f>
        <v>2</v>
      </c>
      <c r="F90" s="19">
        <v>2</v>
      </c>
      <c r="G90" s="19" t="s">
        <v>133</v>
      </c>
      <c r="H90" s="19" t="s">
        <v>133</v>
      </c>
      <c r="I90" s="19" t="s">
        <v>133</v>
      </c>
      <c r="J90" s="15">
        <v>1</v>
      </c>
      <c r="K90" s="15" t="s">
        <v>133</v>
      </c>
      <c r="L90" s="29">
        <f aca="true" t="shared" si="9" ref="L90:L96">SUM(M90:P90)</f>
        <v>1550</v>
      </c>
      <c r="M90" s="19">
        <v>1550</v>
      </c>
      <c r="N90" s="19" t="s">
        <v>133</v>
      </c>
      <c r="O90" s="19" t="s">
        <v>133</v>
      </c>
      <c r="P90" s="19" t="s">
        <v>133</v>
      </c>
      <c r="R90" s="21"/>
    </row>
    <row r="91" spans="2:18" s="20" customFormat="1" ht="10.5" customHeight="1">
      <c r="B91" s="17"/>
      <c r="C91" s="17" t="s">
        <v>80</v>
      </c>
      <c r="E91" s="18">
        <f>SUM(F91:I91)</f>
        <v>1</v>
      </c>
      <c r="F91" s="19">
        <v>1</v>
      </c>
      <c r="G91" s="19" t="s">
        <v>133</v>
      </c>
      <c r="H91" s="19" t="s">
        <v>133</v>
      </c>
      <c r="I91" s="19" t="s">
        <v>133</v>
      </c>
      <c r="J91" s="15" t="s">
        <v>14</v>
      </c>
      <c r="K91" s="15" t="s">
        <v>133</v>
      </c>
      <c r="L91" s="29">
        <f t="shared" si="9"/>
        <v>1</v>
      </c>
      <c r="M91" s="19">
        <v>1</v>
      </c>
      <c r="N91" s="19" t="s">
        <v>133</v>
      </c>
      <c r="O91" s="19" t="s">
        <v>133</v>
      </c>
      <c r="P91" s="19" t="s">
        <v>133</v>
      </c>
      <c r="R91" s="19"/>
    </row>
    <row r="92" spans="2:18" s="20" customFormat="1" ht="10.5" customHeight="1">
      <c r="B92" s="17"/>
      <c r="C92" s="17" t="s">
        <v>81</v>
      </c>
      <c r="E92" s="18">
        <f>SUM(F92:I92)</f>
        <v>3</v>
      </c>
      <c r="F92" s="19">
        <v>3</v>
      </c>
      <c r="G92" s="19" t="s">
        <v>133</v>
      </c>
      <c r="H92" s="19" t="s">
        <v>133</v>
      </c>
      <c r="I92" s="19" t="s">
        <v>133</v>
      </c>
      <c r="J92" s="15" t="s">
        <v>14</v>
      </c>
      <c r="K92" s="15">
        <v>4</v>
      </c>
      <c r="L92" s="29">
        <f t="shared" si="9"/>
        <v>13348</v>
      </c>
      <c r="M92" s="19">
        <v>13348</v>
      </c>
      <c r="N92" s="19" t="s">
        <v>133</v>
      </c>
      <c r="O92" s="19" t="s">
        <v>133</v>
      </c>
      <c r="P92" s="19" t="s">
        <v>133</v>
      </c>
      <c r="R92" s="21"/>
    </row>
    <row r="93" spans="2:18" s="20" customFormat="1" ht="10.5" customHeight="1">
      <c r="B93" s="17"/>
      <c r="C93" s="17" t="s">
        <v>82</v>
      </c>
      <c r="E93" s="18">
        <v>2</v>
      </c>
      <c r="F93" s="19" t="s">
        <v>133</v>
      </c>
      <c r="G93" s="19" t="s">
        <v>133</v>
      </c>
      <c r="H93" s="19" t="s">
        <v>133</v>
      </c>
      <c r="I93" s="19" t="s">
        <v>133</v>
      </c>
      <c r="J93" s="15" t="s">
        <v>14</v>
      </c>
      <c r="K93" s="15" t="s">
        <v>14</v>
      </c>
      <c r="L93" s="29" t="s">
        <v>138</v>
      </c>
      <c r="M93" s="19" t="s">
        <v>133</v>
      </c>
      <c r="N93" s="19" t="s">
        <v>133</v>
      </c>
      <c r="O93" s="19" t="s">
        <v>133</v>
      </c>
      <c r="P93" s="19" t="s">
        <v>14</v>
      </c>
      <c r="R93" s="19"/>
    </row>
    <row r="94" spans="2:18" s="20" customFormat="1" ht="10.5" customHeight="1">
      <c r="B94" s="17"/>
      <c r="C94" s="17" t="s">
        <v>83</v>
      </c>
      <c r="E94" s="18">
        <f>SUM(F94:I94)</f>
        <v>5</v>
      </c>
      <c r="F94" s="19">
        <v>2</v>
      </c>
      <c r="G94" s="19" t="s">
        <v>133</v>
      </c>
      <c r="H94" s="19">
        <v>3</v>
      </c>
      <c r="I94" s="19" t="s">
        <v>133</v>
      </c>
      <c r="J94" s="15" t="s">
        <v>14</v>
      </c>
      <c r="K94" s="15" t="s">
        <v>14</v>
      </c>
      <c r="L94" s="29">
        <f t="shared" si="9"/>
        <v>1560</v>
      </c>
      <c r="M94" s="19">
        <v>940</v>
      </c>
      <c r="N94" s="19" t="s">
        <v>133</v>
      </c>
      <c r="O94" s="19">
        <v>620</v>
      </c>
      <c r="P94" s="19" t="s">
        <v>14</v>
      </c>
      <c r="R94" s="19"/>
    </row>
    <row r="95" spans="2:18" s="20" customFormat="1" ht="10.5" customHeight="1">
      <c r="B95" s="17"/>
      <c r="C95" s="17" t="s">
        <v>84</v>
      </c>
      <c r="E95" s="18">
        <f>SUM(F95:I95)</f>
        <v>0</v>
      </c>
      <c r="F95" s="19" t="s">
        <v>133</v>
      </c>
      <c r="G95" s="19" t="s">
        <v>133</v>
      </c>
      <c r="H95" s="19" t="s">
        <v>133</v>
      </c>
      <c r="I95" s="19" t="s">
        <v>133</v>
      </c>
      <c r="J95" s="15" t="s">
        <v>14</v>
      </c>
      <c r="K95" s="15" t="s">
        <v>14</v>
      </c>
      <c r="L95" s="29" t="s">
        <v>134</v>
      </c>
      <c r="M95" s="19" t="s">
        <v>14</v>
      </c>
      <c r="N95" s="19" t="s">
        <v>14</v>
      </c>
      <c r="O95" s="19" t="s">
        <v>133</v>
      </c>
      <c r="P95" s="19" t="s">
        <v>14</v>
      </c>
      <c r="R95" s="19"/>
    </row>
    <row r="96" spans="2:18" s="20" customFormat="1" ht="10.5" customHeight="1">
      <c r="B96" s="17"/>
      <c r="C96" s="17" t="s">
        <v>85</v>
      </c>
      <c r="E96" s="18" t="s">
        <v>14</v>
      </c>
      <c r="F96" s="19" t="s">
        <v>133</v>
      </c>
      <c r="G96" s="19" t="s">
        <v>133</v>
      </c>
      <c r="H96" s="19">
        <v>1</v>
      </c>
      <c r="I96" s="19" t="s">
        <v>133</v>
      </c>
      <c r="J96" s="15" t="s">
        <v>14</v>
      </c>
      <c r="K96" s="15" t="s">
        <v>14</v>
      </c>
      <c r="L96" s="29">
        <f t="shared" si="9"/>
        <v>300</v>
      </c>
      <c r="M96" s="19" t="s">
        <v>14</v>
      </c>
      <c r="N96" s="19" t="s">
        <v>14</v>
      </c>
      <c r="O96" s="19">
        <v>300</v>
      </c>
      <c r="P96" s="19" t="s">
        <v>14</v>
      </c>
      <c r="R96" s="19"/>
    </row>
    <row r="97" spans="2:18" ht="10.5" customHeight="1">
      <c r="B97" s="17"/>
      <c r="C97" s="17"/>
      <c r="E97" s="18"/>
      <c r="F97" s="19"/>
      <c r="G97" s="19"/>
      <c r="H97" s="19"/>
      <c r="I97" s="19">
        <v>0</v>
      </c>
      <c r="J97" s="19">
        <v>0</v>
      </c>
      <c r="K97" s="19">
        <v>0</v>
      </c>
      <c r="L97" s="31"/>
      <c r="M97" s="19"/>
      <c r="N97" s="19"/>
      <c r="O97" s="19"/>
      <c r="P97" s="19">
        <v>0</v>
      </c>
      <c r="R97" s="16"/>
    </row>
    <row r="98" spans="2:18" s="12" customFormat="1" ht="10.5" customHeight="1">
      <c r="B98" s="32" t="s">
        <v>86</v>
      </c>
      <c r="C98" s="32"/>
      <c r="E98" s="14">
        <f aca="true" t="shared" si="10" ref="E98:E105">SUM(F98:I98)</f>
        <v>27</v>
      </c>
      <c r="F98" s="15">
        <f>SUM(F99:F105)</f>
        <v>12</v>
      </c>
      <c r="G98" s="15">
        <f>SUM(G99:G105)</f>
        <v>2</v>
      </c>
      <c r="H98" s="15">
        <f>SUM(H99:H105)</f>
        <v>2</v>
      </c>
      <c r="I98" s="15">
        <f>SUM(I99:I105)</f>
        <v>11</v>
      </c>
      <c r="J98" s="15" t="s">
        <v>14</v>
      </c>
      <c r="K98" s="15" t="s">
        <v>133</v>
      </c>
      <c r="L98" s="29">
        <f aca="true" t="shared" si="11" ref="L98:L105">SUM(M98:P98)</f>
        <v>48351</v>
      </c>
      <c r="M98" s="15">
        <f>SUM(M99:M105)</f>
        <v>47838</v>
      </c>
      <c r="N98" s="15">
        <f>SUM(N99:N105)</f>
        <v>229</v>
      </c>
      <c r="O98" s="15">
        <f>SUM(O99:O105)</f>
        <v>109</v>
      </c>
      <c r="P98" s="15">
        <f>SUM(P99:P105)</f>
        <v>175</v>
      </c>
      <c r="R98" s="19"/>
    </row>
    <row r="99" spans="2:18" s="20" customFormat="1" ht="10.5" customHeight="1">
      <c r="B99" s="17"/>
      <c r="C99" s="17" t="s">
        <v>87</v>
      </c>
      <c r="E99" s="18">
        <f t="shared" si="10"/>
        <v>7</v>
      </c>
      <c r="F99" s="19">
        <v>1</v>
      </c>
      <c r="G99" s="19" t="s">
        <v>133</v>
      </c>
      <c r="H99" s="19">
        <v>1</v>
      </c>
      <c r="I99" s="19">
        <v>5</v>
      </c>
      <c r="J99" s="19" t="s">
        <v>14</v>
      </c>
      <c r="K99" s="19" t="s">
        <v>133</v>
      </c>
      <c r="L99" s="31">
        <f t="shared" si="11"/>
        <v>148</v>
      </c>
      <c r="M99" s="19">
        <v>60</v>
      </c>
      <c r="N99" s="19" t="s">
        <v>14</v>
      </c>
      <c r="O99" s="19">
        <v>10</v>
      </c>
      <c r="P99" s="19">
        <v>78</v>
      </c>
      <c r="R99" s="19"/>
    </row>
    <row r="100" spans="2:18" s="20" customFormat="1" ht="10.5" customHeight="1">
      <c r="B100" s="17"/>
      <c r="C100" s="17" t="s">
        <v>88</v>
      </c>
      <c r="E100" s="18">
        <f t="shared" si="10"/>
        <v>4</v>
      </c>
      <c r="F100" s="19">
        <v>2</v>
      </c>
      <c r="G100" s="19" t="s">
        <v>133</v>
      </c>
      <c r="H100" s="19" t="s">
        <v>133</v>
      </c>
      <c r="I100" s="19">
        <v>2</v>
      </c>
      <c r="J100" s="19" t="s">
        <v>14</v>
      </c>
      <c r="K100" s="19" t="s">
        <v>133</v>
      </c>
      <c r="L100" s="31">
        <f t="shared" si="11"/>
        <v>169</v>
      </c>
      <c r="M100" s="19">
        <v>75</v>
      </c>
      <c r="N100" s="19" t="s">
        <v>14</v>
      </c>
      <c r="O100" s="19" t="s">
        <v>14</v>
      </c>
      <c r="P100" s="19">
        <v>94</v>
      </c>
      <c r="R100" s="19"/>
    </row>
    <row r="101" spans="2:18" s="20" customFormat="1" ht="10.5" customHeight="1">
      <c r="B101" s="17"/>
      <c r="C101" s="17" t="s">
        <v>89</v>
      </c>
      <c r="E101" s="18">
        <f t="shared" si="10"/>
        <v>1</v>
      </c>
      <c r="F101" s="19">
        <v>1</v>
      </c>
      <c r="G101" s="19" t="s">
        <v>133</v>
      </c>
      <c r="H101" s="19" t="s">
        <v>133</v>
      </c>
      <c r="I101" s="19" t="s">
        <v>133</v>
      </c>
      <c r="J101" s="19" t="s">
        <v>14</v>
      </c>
      <c r="K101" s="19" t="s">
        <v>133</v>
      </c>
      <c r="L101" s="31">
        <f t="shared" si="11"/>
        <v>115</v>
      </c>
      <c r="M101" s="19">
        <v>115</v>
      </c>
      <c r="N101" s="19" t="s">
        <v>14</v>
      </c>
      <c r="O101" s="19" t="s">
        <v>14</v>
      </c>
      <c r="P101" s="19" t="s">
        <v>133</v>
      </c>
      <c r="R101" s="19"/>
    </row>
    <row r="102" spans="2:18" s="20" customFormat="1" ht="10.5" customHeight="1">
      <c r="B102" s="17"/>
      <c r="C102" s="17" t="s">
        <v>90</v>
      </c>
      <c r="E102" s="18">
        <f t="shared" si="10"/>
        <v>1</v>
      </c>
      <c r="F102" s="19">
        <v>1</v>
      </c>
      <c r="G102" s="19" t="s">
        <v>133</v>
      </c>
      <c r="H102" s="19" t="s">
        <v>133</v>
      </c>
      <c r="I102" s="19" t="s">
        <v>133</v>
      </c>
      <c r="J102" s="19" t="s">
        <v>14</v>
      </c>
      <c r="K102" s="19" t="s">
        <v>133</v>
      </c>
      <c r="L102" s="31">
        <f t="shared" si="11"/>
        <v>30</v>
      </c>
      <c r="M102" s="19">
        <v>30</v>
      </c>
      <c r="N102" s="19" t="s">
        <v>14</v>
      </c>
      <c r="O102" s="19" t="s">
        <v>14</v>
      </c>
      <c r="P102" s="19" t="s">
        <v>133</v>
      </c>
      <c r="R102" s="19"/>
    </row>
    <row r="103" spans="2:18" s="20" customFormat="1" ht="10.5" customHeight="1">
      <c r="B103" s="17"/>
      <c r="C103" s="17" t="s">
        <v>91</v>
      </c>
      <c r="E103" s="18">
        <f t="shared" si="10"/>
        <v>5</v>
      </c>
      <c r="F103" s="19">
        <v>2</v>
      </c>
      <c r="G103" s="19" t="s">
        <v>133</v>
      </c>
      <c r="H103" s="19">
        <v>1</v>
      </c>
      <c r="I103" s="19">
        <v>2</v>
      </c>
      <c r="J103" s="19" t="s">
        <v>14</v>
      </c>
      <c r="K103" s="19" t="s">
        <v>133</v>
      </c>
      <c r="L103" s="31">
        <f t="shared" si="11"/>
        <v>19708</v>
      </c>
      <c r="M103" s="19">
        <v>19606</v>
      </c>
      <c r="N103" s="19" t="s">
        <v>14</v>
      </c>
      <c r="O103" s="19">
        <v>99</v>
      </c>
      <c r="P103" s="19">
        <v>3</v>
      </c>
      <c r="R103" s="19"/>
    </row>
    <row r="104" spans="2:19" s="20" customFormat="1" ht="10.5" customHeight="1">
      <c r="B104" s="17"/>
      <c r="C104" s="17" t="s">
        <v>92</v>
      </c>
      <c r="E104" s="18">
        <f t="shared" si="10"/>
        <v>8</v>
      </c>
      <c r="F104" s="19">
        <v>4</v>
      </c>
      <c r="G104" s="19">
        <v>2</v>
      </c>
      <c r="H104" s="19" t="s">
        <v>133</v>
      </c>
      <c r="I104" s="19">
        <v>2</v>
      </c>
      <c r="J104" s="19" t="s">
        <v>14</v>
      </c>
      <c r="K104" s="19" t="s">
        <v>14</v>
      </c>
      <c r="L104" s="31">
        <f t="shared" si="11"/>
        <v>26719</v>
      </c>
      <c r="M104" s="19">
        <v>26490</v>
      </c>
      <c r="N104" s="19">
        <v>229</v>
      </c>
      <c r="O104" s="19" t="s">
        <v>14</v>
      </c>
      <c r="P104" s="19" t="s">
        <v>14</v>
      </c>
      <c r="R104" s="19"/>
      <c r="S104" s="20" t="s">
        <v>32</v>
      </c>
    </row>
    <row r="105" spans="2:18" s="20" customFormat="1" ht="10.5" customHeight="1">
      <c r="B105" s="17"/>
      <c r="C105" s="17" t="s">
        <v>93</v>
      </c>
      <c r="E105" s="18">
        <f t="shared" si="10"/>
        <v>1</v>
      </c>
      <c r="F105" s="19">
        <v>1</v>
      </c>
      <c r="G105" s="19" t="s">
        <v>133</v>
      </c>
      <c r="H105" s="19" t="s">
        <v>133</v>
      </c>
      <c r="I105" s="19" t="s">
        <v>133</v>
      </c>
      <c r="J105" s="19" t="s">
        <v>14</v>
      </c>
      <c r="K105" s="19" t="s">
        <v>14</v>
      </c>
      <c r="L105" s="31">
        <f t="shared" si="11"/>
        <v>1462</v>
      </c>
      <c r="M105" s="19">
        <v>1462</v>
      </c>
      <c r="N105" s="19" t="s">
        <v>14</v>
      </c>
      <c r="O105" s="19" t="s">
        <v>14</v>
      </c>
      <c r="P105" s="19" t="s">
        <v>14</v>
      </c>
      <c r="R105" s="19"/>
    </row>
    <row r="106" spans="2:18" ht="10.5" customHeight="1">
      <c r="B106" s="17"/>
      <c r="C106" s="17"/>
      <c r="E106" s="18"/>
      <c r="F106" s="19"/>
      <c r="G106" s="19"/>
      <c r="H106" s="19"/>
      <c r="I106" s="19"/>
      <c r="J106" s="19">
        <v>0</v>
      </c>
      <c r="K106" s="19"/>
      <c r="L106" s="31"/>
      <c r="M106" s="19"/>
      <c r="N106" s="19"/>
      <c r="O106" s="19"/>
      <c r="P106" s="19"/>
      <c r="R106" s="16"/>
    </row>
    <row r="107" spans="2:18" s="12" customFormat="1" ht="10.5" customHeight="1">
      <c r="B107" s="32" t="s">
        <v>94</v>
      </c>
      <c r="C107" s="32"/>
      <c r="E107" s="14">
        <f>SUM(F107:I107)</f>
        <v>3</v>
      </c>
      <c r="F107" s="15">
        <f>SUM(F108:F109)</f>
        <v>1</v>
      </c>
      <c r="G107" s="15" t="s">
        <v>14</v>
      </c>
      <c r="H107" s="15">
        <f>SUM(H108:H109)</f>
        <v>1</v>
      </c>
      <c r="I107" s="15">
        <f>SUM(I108:I109)</f>
        <v>1</v>
      </c>
      <c r="J107" s="15" t="s">
        <v>14</v>
      </c>
      <c r="K107" s="15" t="s">
        <v>14</v>
      </c>
      <c r="L107" s="29">
        <f>SUM(M107:P107)</f>
        <v>1017</v>
      </c>
      <c r="M107" s="15">
        <f>SUM(M108:M109)</f>
        <v>237</v>
      </c>
      <c r="N107" s="15" t="s">
        <v>14</v>
      </c>
      <c r="O107" s="15">
        <f>SUM(O108:O109)</f>
        <v>780</v>
      </c>
      <c r="P107" s="15" t="s">
        <v>14</v>
      </c>
      <c r="R107" s="19"/>
    </row>
    <row r="108" spans="2:18" s="20" customFormat="1" ht="10.5" customHeight="1">
      <c r="B108" s="17"/>
      <c r="C108" s="17" t="s">
        <v>95</v>
      </c>
      <c r="E108" s="18">
        <f>SUM(F108:I108)</f>
        <v>3</v>
      </c>
      <c r="F108" s="19">
        <v>1</v>
      </c>
      <c r="G108" s="19" t="s">
        <v>14</v>
      </c>
      <c r="H108" s="19">
        <v>1</v>
      </c>
      <c r="I108" s="19">
        <v>1</v>
      </c>
      <c r="J108" s="19" t="s">
        <v>14</v>
      </c>
      <c r="K108" s="19" t="s">
        <v>14</v>
      </c>
      <c r="L108" s="31">
        <f>SUM(M108:P108)</f>
        <v>1017</v>
      </c>
      <c r="M108" s="19">
        <v>237</v>
      </c>
      <c r="N108" s="19" t="s">
        <v>14</v>
      </c>
      <c r="O108" s="19">
        <v>780</v>
      </c>
      <c r="P108" s="19" t="s">
        <v>14</v>
      </c>
      <c r="R108" s="19"/>
    </row>
    <row r="109" spans="2:18" s="20" customFormat="1" ht="10.5" customHeight="1">
      <c r="B109" s="17"/>
      <c r="C109" s="17" t="s">
        <v>96</v>
      </c>
      <c r="E109" s="18" t="s">
        <v>14</v>
      </c>
      <c r="F109" s="19" t="s">
        <v>133</v>
      </c>
      <c r="G109" s="19" t="s">
        <v>14</v>
      </c>
      <c r="H109" s="19" t="s">
        <v>14</v>
      </c>
      <c r="I109" s="19" t="s">
        <v>14</v>
      </c>
      <c r="J109" s="19" t="s">
        <v>14</v>
      </c>
      <c r="K109" s="19" t="s">
        <v>14</v>
      </c>
      <c r="L109" s="19" t="s">
        <v>14</v>
      </c>
      <c r="M109" s="19" t="s">
        <v>14</v>
      </c>
      <c r="N109" s="19" t="s">
        <v>14</v>
      </c>
      <c r="O109" s="19" t="s">
        <v>14</v>
      </c>
      <c r="P109" s="19" t="s">
        <v>14</v>
      </c>
      <c r="R109" s="19"/>
    </row>
    <row r="110" spans="2:18" ht="10.5" customHeight="1">
      <c r="B110" s="17"/>
      <c r="C110" s="17"/>
      <c r="E110" s="18"/>
      <c r="F110" s="19"/>
      <c r="G110" s="19"/>
      <c r="H110" s="19"/>
      <c r="I110" s="19"/>
      <c r="J110" s="19"/>
      <c r="K110" s="19"/>
      <c r="L110" s="31"/>
      <c r="M110" s="19"/>
      <c r="N110" s="19"/>
      <c r="O110" s="19"/>
      <c r="P110" s="19"/>
      <c r="R110" s="16"/>
    </row>
    <row r="111" spans="2:18" s="12" customFormat="1" ht="10.5" customHeight="1">
      <c r="B111" s="32" t="s">
        <v>97</v>
      </c>
      <c r="C111" s="32"/>
      <c r="E111" s="14">
        <f>SUM(F111:I111)</f>
        <v>6</v>
      </c>
      <c r="F111" s="15">
        <f>SUM(F112)</f>
        <v>4</v>
      </c>
      <c r="G111" s="15">
        <v>1</v>
      </c>
      <c r="H111" s="15" t="s">
        <v>14</v>
      </c>
      <c r="I111" s="15">
        <f>SUM(I112)</f>
        <v>1</v>
      </c>
      <c r="J111" s="15" t="s">
        <v>133</v>
      </c>
      <c r="K111" s="15">
        <v>1</v>
      </c>
      <c r="L111" s="29">
        <f>SUM(M111:P111)</f>
        <v>6512</v>
      </c>
      <c r="M111" s="15">
        <f>SUM(M112)</f>
        <v>6212</v>
      </c>
      <c r="N111" s="15" t="s">
        <v>14</v>
      </c>
      <c r="O111" s="15" t="s">
        <v>14</v>
      </c>
      <c r="P111" s="15">
        <f>SUM(P112)</f>
        <v>300</v>
      </c>
      <c r="R111" s="16"/>
    </row>
    <row r="112" spans="2:18" s="20" customFormat="1" ht="10.5" customHeight="1">
      <c r="B112" s="17"/>
      <c r="C112" s="17" t="s">
        <v>98</v>
      </c>
      <c r="E112" s="18">
        <f>SUM(F112:I112)</f>
        <v>6</v>
      </c>
      <c r="F112" s="19">
        <v>4</v>
      </c>
      <c r="G112" s="19">
        <v>1</v>
      </c>
      <c r="H112" s="19" t="s">
        <v>14</v>
      </c>
      <c r="I112" s="19">
        <v>1</v>
      </c>
      <c r="J112" s="19" t="s">
        <v>133</v>
      </c>
      <c r="K112" s="19">
        <v>1</v>
      </c>
      <c r="L112" s="31">
        <f>SUM(M112:P112)</f>
        <v>6512</v>
      </c>
      <c r="M112" s="19">
        <v>6212</v>
      </c>
      <c r="N112" s="19" t="s">
        <v>14</v>
      </c>
      <c r="O112" s="19" t="s">
        <v>14</v>
      </c>
      <c r="P112" s="19">
        <v>300</v>
      </c>
      <c r="R112" s="21"/>
    </row>
    <row r="113" spans="2:18" ht="10.5" customHeight="1">
      <c r="B113" s="17"/>
      <c r="C113" s="17"/>
      <c r="E113" s="18"/>
      <c r="F113" s="19"/>
      <c r="G113" s="19"/>
      <c r="H113" s="19"/>
      <c r="I113" s="19"/>
      <c r="J113" s="19">
        <v>0</v>
      </c>
      <c r="K113" s="19"/>
      <c r="L113" s="31"/>
      <c r="M113" s="19"/>
      <c r="N113" s="19"/>
      <c r="O113" s="19">
        <v>0</v>
      </c>
      <c r="P113" s="19"/>
      <c r="R113" s="16"/>
    </row>
    <row r="114" spans="2:18" s="12" customFormat="1" ht="10.5" customHeight="1">
      <c r="B114" s="32" t="s">
        <v>99</v>
      </c>
      <c r="C114" s="32"/>
      <c r="E114" s="14">
        <f>SUM(F114:I114)</f>
        <v>36</v>
      </c>
      <c r="F114" s="15">
        <f aca="true" t="shared" si="12" ref="F114:K114">SUM(F115:F125)</f>
        <v>16</v>
      </c>
      <c r="G114" s="15">
        <f t="shared" si="12"/>
        <v>7</v>
      </c>
      <c r="H114" s="15">
        <f t="shared" si="12"/>
        <v>4</v>
      </c>
      <c r="I114" s="15">
        <f t="shared" si="12"/>
        <v>9</v>
      </c>
      <c r="J114" s="15">
        <f t="shared" si="12"/>
        <v>4</v>
      </c>
      <c r="K114" s="15">
        <f t="shared" si="12"/>
        <v>2</v>
      </c>
      <c r="L114" s="29">
        <f>SUM(M114:P114)</f>
        <v>135227</v>
      </c>
      <c r="M114" s="15">
        <f>SUM(M115:M125)</f>
        <v>133078</v>
      </c>
      <c r="N114" s="15">
        <f>SUM(N115:N125)</f>
        <v>200</v>
      </c>
      <c r="O114" s="15">
        <f>SUM(O115:O125)</f>
        <v>1946</v>
      </c>
      <c r="P114" s="15">
        <f>SUM(P115:P125)</f>
        <v>3</v>
      </c>
      <c r="R114" s="16"/>
    </row>
    <row r="115" spans="2:18" s="20" customFormat="1" ht="10.5" customHeight="1">
      <c r="B115" s="17"/>
      <c r="C115" s="17" t="s">
        <v>100</v>
      </c>
      <c r="E115" s="18">
        <f>SUM(F115:I115)</f>
        <v>1</v>
      </c>
      <c r="F115" s="19">
        <v>1</v>
      </c>
      <c r="G115" s="19" t="s">
        <v>133</v>
      </c>
      <c r="H115" s="19" t="s">
        <v>133</v>
      </c>
      <c r="I115" s="19" t="s">
        <v>133</v>
      </c>
      <c r="J115" s="19" t="s">
        <v>136</v>
      </c>
      <c r="K115" s="19">
        <v>1</v>
      </c>
      <c r="L115" s="31">
        <f>SUM(M115:P115)</f>
        <v>41158</v>
      </c>
      <c r="M115" s="19">
        <v>41158</v>
      </c>
      <c r="N115" s="19" t="s">
        <v>133</v>
      </c>
      <c r="O115" s="19" t="s">
        <v>14</v>
      </c>
      <c r="P115" s="19" t="s">
        <v>14</v>
      </c>
      <c r="R115" s="21"/>
    </row>
    <row r="116" spans="2:18" s="20" customFormat="1" ht="10.5" customHeight="1">
      <c r="B116" s="17"/>
      <c r="C116" s="17" t="s">
        <v>101</v>
      </c>
      <c r="E116" s="18" t="s">
        <v>14</v>
      </c>
      <c r="F116" s="19" t="s">
        <v>133</v>
      </c>
      <c r="G116" s="19" t="s">
        <v>133</v>
      </c>
      <c r="H116" s="19" t="s">
        <v>133</v>
      </c>
      <c r="I116" s="19" t="s">
        <v>133</v>
      </c>
      <c r="J116" s="19" t="s">
        <v>133</v>
      </c>
      <c r="K116" s="19" t="s">
        <v>133</v>
      </c>
      <c r="L116" s="31" t="s">
        <v>136</v>
      </c>
      <c r="M116" s="19" t="s">
        <v>133</v>
      </c>
      <c r="N116" s="19" t="s">
        <v>133</v>
      </c>
      <c r="O116" s="19" t="s">
        <v>14</v>
      </c>
      <c r="P116" s="19" t="s">
        <v>14</v>
      </c>
      <c r="R116" s="19"/>
    </row>
    <row r="117" spans="2:18" s="20" customFormat="1" ht="10.5" customHeight="1">
      <c r="B117" s="17"/>
      <c r="C117" s="17" t="s">
        <v>102</v>
      </c>
      <c r="E117" s="18">
        <f>SUM(F117:I117)</f>
        <v>0</v>
      </c>
      <c r="F117" s="19" t="s">
        <v>133</v>
      </c>
      <c r="G117" s="19" t="s">
        <v>133</v>
      </c>
      <c r="H117" s="19" t="s">
        <v>133</v>
      </c>
      <c r="I117" s="19" t="s">
        <v>133</v>
      </c>
      <c r="J117" s="19" t="s">
        <v>133</v>
      </c>
      <c r="K117" s="19" t="s">
        <v>133</v>
      </c>
      <c r="L117" s="31" t="s">
        <v>134</v>
      </c>
      <c r="M117" s="19" t="s">
        <v>133</v>
      </c>
      <c r="N117" s="19" t="s">
        <v>133</v>
      </c>
      <c r="O117" s="19" t="s">
        <v>14</v>
      </c>
      <c r="P117" s="19" t="s">
        <v>14</v>
      </c>
      <c r="R117" s="19"/>
    </row>
    <row r="118" spans="2:18" s="20" customFormat="1" ht="10.5" customHeight="1">
      <c r="B118" s="17"/>
      <c r="C118" s="17" t="s">
        <v>103</v>
      </c>
      <c r="E118" s="18">
        <v>1</v>
      </c>
      <c r="F118" s="19">
        <v>2</v>
      </c>
      <c r="G118" s="19" t="s">
        <v>133</v>
      </c>
      <c r="H118" s="19" t="s">
        <v>133</v>
      </c>
      <c r="I118" s="19" t="s">
        <v>133</v>
      </c>
      <c r="J118" s="19">
        <v>1</v>
      </c>
      <c r="K118" s="19" t="s">
        <v>133</v>
      </c>
      <c r="L118" s="31">
        <f aca="true" t="shared" si="13" ref="L118:L125">SUM(M118:P118)</f>
        <v>10628</v>
      </c>
      <c r="M118" s="19">
        <v>10628</v>
      </c>
      <c r="N118" s="19" t="s">
        <v>133</v>
      </c>
      <c r="O118" s="19" t="s">
        <v>14</v>
      </c>
      <c r="P118" s="19" t="s">
        <v>14</v>
      </c>
      <c r="R118" s="21"/>
    </row>
    <row r="119" spans="2:18" s="20" customFormat="1" ht="10.5" customHeight="1">
      <c r="B119" s="17"/>
      <c r="C119" s="17" t="s">
        <v>104</v>
      </c>
      <c r="E119" s="18">
        <f>SUM(F119:I119)</f>
        <v>14</v>
      </c>
      <c r="F119" s="19">
        <v>5</v>
      </c>
      <c r="G119" s="19">
        <v>3</v>
      </c>
      <c r="H119" s="19">
        <v>1</v>
      </c>
      <c r="I119" s="19">
        <v>5</v>
      </c>
      <c r="J119" s="19" t="s">
        <v>133</v>
      </c>
      <c r="K119" s="19">
        <v>1</v>
      </c>
      <c r="L119" s="31">
        <f t="shared" si="13"/>
        <v>16831</v>
      </c>
      <c r="M119" s="19">
        <v>15081</v>
      </c>
      <c r="N119" s="19">
        <v>100</v>
      </c>
      <c r="O119" s="19">
        <v>1650</v>
      </c>
      <c r="P119" s="19" t="s">
        <v>14</v>
      </c>
      <c r="R119" s="21"/>
    </row>
    <row r="120" spans="2:18" s="20" customFormat="1" ht="10.5" customHeight="1">
      <c r="B120" s="17"/>
      <c r="C120" s="17" t="s">
        <v>105</v>
      </c>
      <c r="E120" s="18" t="s">
        <v>14</v>
      </c>
      <c r="F120" s="19" t="s">
        <v>134</v>
      </c>
      <c r="G120" s="19">
        <v>1</v>
      </c>
      <c r="H120" s="19">
        <v>1</v>
      </c>
      <c r="I120" s="19" t="s">
        <v>133</v>
      </c>
      <c r="J120" s="19">
        <v>2</v>
      </c>
      <c r="K120" s="19" t="s">
        <v>133</v>
      </c>
      <c r="L120" s="31">
        <f t="shared" si="13"/>
        <v>150</v>
      </c>
      <c r="M120" s="19" t="s">
        <v>133</v>
      </c>
      <c r="N120" s="19">
        <v>100</v>
      </c>
      <c r="O120" s="19">
        <v>50</v>
      </c>
      <c r="P120" s="19" t="s">
        <v>14</v>
      </c>
      <c r="R120" s="21"/>
    </row>
    <row r="121" spans="2:18" s="20" customFormat="1" ht="10.5" customHeight="1">
      <c r="B121" s="17"/>
      <c r="C121" s="17" t="s">
        <v>106</v>
      </c>
      <c r="E121" s="18">
        <f>SUM(F121:I121)</f>
        <v>5</v>
      </c>
      <c r="F121" s="19">
        <v>1</v>
      </c>
      <c r="G121" s="19">
        <v>1</v>
      </c>
      <c r="H121" s="19">
        <v>1</v>
      </c>
      <c r="I121" s="19">
        <v>2</v>
      </c>
      <c r="J121" s="19" t="s">
        <v>133</v>
      </c>
      <c r="K121" s="19" t="s">
        <v>133</v>
      </c>
      <c r="L121" s="31">
        <f t="shared" si="13"/>
        <v>89</v>
      </c>
      <c r="M121" s="19">
        <v>2</v>
      </c>
      <c r="N121" s="19" t="s">
        <v>133</v>
      </c>
      <c r="O121" s="19">
        <v>87</v>
      </c>
      <c r="P121" s="19" t="s">
        <v>14</v>
      </c>
      <c r="R121" s="19"/>
    </row>
    <row r="122" spans="2:18" s="20" customFormat="1" ht="10.5" customHeight="1">
      <c r="B122" s="17"/>
      <c r="C122" s="17" t="s">
        <v>107</v>
      </c>
      <c r="E122" s="18">
        <f>SUM(F122:I122)</f>
        <v>4</v>
      </c>
      <c r="F122" s="19">
        <v>2</v>
      </c>
      <c r="G122" s="19" t="s">
        <v>133</v>
      </c>
      <c r="H122" s="19">
        <v>1</v>
      </c>
      <c r="I122" s="19">
        <v>1</v>
      </c>
      <c r="J122" s="19">
        <v>1</v>
      </c>
      <c r="K122" s="19" t="s">
        <v>14</v>
      </c>
      <c r="L122" s="31">
        <f t="shared" si="13"/>
        <v>13667</v>
      </c>
      <c r="M122" s="19">
        <v>13508</v>
      </c>
      <c r="N122" s="19" t="s">
        <v>133</v>
      </c>
      <c r="O122" s="19">
        <v>159</v>
      </c>
      <c r="P122" s="19" t="s">
        <v>138</v>
      </c>
      <c r="R122" s="21"/>
    </row>
    <row r="123" spans="2:18" s="20" customFormat="1" ht="10.5" customHeight="1">
      <c r="B123" s="17"/>
      <c r="C123" s="17" t="s">
        <v>108</v>
      </c>
      <c r="E123" s="18">
        <f>SUM(F123:I123)</f>
        <v>6</v>
      </c>
      <c r="F123" s="19">
        <v>3</v>
      </c>
      <c r="G123" s="19">
        <v>2</v>
      </c>
      <c r="H123" s="19" t="s">
        <v>133</v>
      </c>
      <c r="I123" s="19">
        <v>1</v>
      </c>
      <c r="J123" s="19" t="s">
        <v>133</v>
      </c>
      <c r="K123" s="19" t="s">
        <v>14</v>
      </c>
      <c r="L123" s="31">
        <f t="shared" si="13"/>
        <v>5950</v>
      </c>
      <c r="M123" s="19">
        <v>5947</v>
      </c>
      <c r="N123" s="19" t="s">
        <v>133</v>
      </c>
      <c r="O123" s="19" t="s">
        <v>133</v>
      </c>
      <c r="P123" s="19">
        <v>3</v>
      </c>
      <c r="R123" s="19"/>
    </row>
    <row r="124" spans="2:18" s="20" customFormat="1" ht="10.5" customHeight="1">
      <c r="B124" s="17"/>
      <c r="C124" s="17" t="s">
        <v>109</v>
      </c>
      <c r="E124" s="18">
        <f>SUM(F124:I124)</f>
        <v>1</v>
      </c>
      <c r="F124" s="19">
        <v>1</v>
      </c>
      <c r="G124" s="19" t="s">
        <v>133</v>
      </c>
      <c r="H124" s="19" t="s">
        <v>133</v>
      </c>
      <c r="I124" s="19" t="s">
        <v>133</v>
      </c>
      <c r="J124" s="19" t="s">
        <v>133</v>
      </c>
      <c r="K124" s="19" t="s">
        <v>14</v>
      </c>
      <c r="L124" s="31">
        <f t="shared" si="13"/>
        <v>45953</v>
      </c>
      <c r="M124" s="19">
        <v>45953</v>
      </c>
      <c r="N124" s="19" t="s">
        <v>14</v>
      </c>
      <c r="O124" s="19" t="s">
        <v>133</v>
      </c>
      <c r="P124" s="19" t="s">
        <v>14</v>
      </c>
      <c r="R124" s="19"/>
    </row>
    <row r="125" spans="2:18" s="20" customFormat="1" ht="10.5" customHeight="1">
      <c r="B125" s="17"/>
      <c r="C125" s="17" t="s">
        <v>110</v>
      </c>
      <c r="E125" s="18">
        <f>SUM(F125:I125)</f>
        <v>1</v>
      </c>
      <c r="F125" s="19">
        <v>1</v>
      </c>
      <c r="G125" s="19" t="s">
        <v>133</v>
      </c>
      <c r="H125" s="19" t="s">
        <v>133</v>
      </c>
      <c r="I125" s="19" t="s">
        <v>133</v>
      </c>
      <c r="J125" s="19" t="s">
        <v>133</v>
      </c>
      <c r="K125" s="19" t="s">
        <v>14</v>
      </c>
      <c r="L125" s="31">
        <f t="shared" si="13"/>
        <v>801</v>
      </c>
      <c r="M125" s="19">
        <v>801</v>
      </c>
      <c r="N125" s="19" t="s">
        <v>14</v>
      </c>
      <c r="O125" s="19" t="s">
        <v>133</v>
      </c>
      <c r="P125" s="19" t="s">
        <v>14</v>
      </c>
      <c r="R125" s="19"/>
    </row>
    <row r="126" spans="2:18" ht="10.5" customHeight="1">
      <c r="B126" s="17"/>
      <c r="C126" s="17"/>
      <c r="E126" s="18"/>
      <c r="F126" s="19"/>
      <c r="G126" s="19"/>
      <c r="H126" s="19"/>
      <c r="I126" s="19"/>
      <c r="J126" s="19"/>
      <c r="K126" s="19"/>
      <c r="L126" s="31"/>
      <c r="M126" s="19"/>
      <c r="N126" s="19"/>
      <c r="O126" s="19"/>
      <c r="P126" s="19"/>
      <c r="R126" s="16"/>
    </row>
    <row r="127" spans="2:18" s="12" customFormat="1" ht="10.5" customHeight="1">
      <c r="B127" s="32" t="s">
        <v>111</v>
      </c>
      <c r="C127" s="32"/>
      <c r="E127" s="14">
        <f>SUM(F127:I127)</f>
        <v>12</v>
      </c>
      <c r="F127" s="15">
        <f aca="true" t="shared" si="14" ref="F127:K127">SUM(F128:F132)</f>
        <v>10</v>
      </c>
      <c r="G127" s="15" t="s">
        <v>136</v>
      </c>
      <c r="H127" s="15">
        <f t="shared" si="14"/>
        <v>2</v>
      </c>
      <c r="I127" s="15" t="s">
        <v>136</v>
      </c>
      <c r="J127" s="15">
        <f t="shared" si="14"/>
        <v>1</v>
      </c>
      <c r="K127" s="15">
        <f t="shared" si="14"/>
        <v>2</v>
      </c>
      <c r="L127" s="29">
        <f aca="true" t="shared" si="15" ref="L127:L132">SUM(M127:P127)</f>
        <v>33165</v>
      </c>
      <c r="M127" s="15">
        <f>SUM(M128:M132)</f>
        <v>30881</v>
      </c>
      <c r="N127" s="15" t="s">
        <v>133</v>
      </c>
      <c r="O127" s="15">
        <f>SUM(O128:O132)</f>
        <v>2284</v>
      </c>
      <c r="P127" s="15" t="s">
        <v>133</v>
      </c>
      <c r="R127" s="16"/>
    </row>
    <row r="128" spans="2:18" s="20" customFormat="1" ht="10.5" customHeight="1">
      <c r="B128" s="17"/>
      <c r="C128" s="17" t="s">
        <v>112</v>
      </c>
      <c r="E128" s="18">
        <f>SUM(F128:I128)</f>
        <v>1</v>
      </c>
      <c r="F128" s="19">
        <v>1</v>
      </c>
      <c r="G128" s="19" t="s">
        <v>133</v>
      </c>
      <c r="H128" s="19" t="s">
        <v>133</v>
      </c>
      <c r="I128" s="19" t="s">
        <v>133</v>
      </c>
      <c r="J128" s="19" t="s">
        <v>133</v>
      </c>
      <c r="K128" s="19" t="s">
        <v>133</v>
      </c>
      <c r="L128" s="31">
        <f t="shared" si="15"/>
        <v>22</v>
      </c>
      <c r="M128" s="19">
        <v>22</v>
      </c>
      <c r="N128" s="19" t="s">
        <v>133</v>
      </c>
      <c r="O128" s="19" t="s">
        <v>133</v>
      </c>
      <c r="P128" s="19" t="s">
        <v>133</v>
      </c>
      <c r="R128" s="19"/>
    </row>
    <row r="129" spans="2:18" s="20" customFormat="1" ht="10.5" customHeight="1">
      <c r="B129" s="17"/>
      <c r="C129" s="17" t="s">
        <v>113</v>
      </c>
      <c r="E129" s="18">
        <f>SUM(F129:I129)</f>
        <v>1</v>
      </c>
      <c r="F129" s="19" t="s">
        <v>133</v>
      </c>
      <c r="G129" s="19" t="s">
        <v>133</v>
      </c>
      <c r="H129" s="19">
        <v>1</v>
      </c>
      <c r="I129" s="19" t="s">
        <v>133</v>
      </c>
      <c r="J129" s="19" t="s">
        <v>133</v>
      </c>
      <c r="K129" s="19" t="s">
        <v>133</v>
      </c>
      <c r="L129" s="31">
        <f t="shared" si="15"/>
        <v>199</v>
      </c>
      <c r="M129" s="19" t="s">
        <v>133</v>
      </c>
      <c r="N129" s="19" t="s">
        <v>133</v>
      </c>
      <c r="O129" s="19">
        <v>199</v>
      </c>
      <c r="P129" s="19" t="s">
        <v>133</v>
      </c>
      <c r="R129" s="19"/>
    </row>
    <row r="130" spans="2:18" s="20" customFormat="1" ht="10.5" customHeight="1">
      <c r="B130" s="17"/>
      <c r="C130" s="17" t="s">
        <v>114</v>
      </c>
      <c r="E130" s="18">
        <f>SUM(F130:I130)</f>
        <v>6</v>
      </c>
      <c r="F130" s="19">
        <v>5</v>
      </c>
      <c r="G130" s="19" t="s">
        <v>133</v>
      </c>
      <c r="H130" s="19">
        <v>1</v>
      </c>
      <c r="I130" s="19" t="s">
        <v>133</v>
      </c>
      <c r="J130" s="19">
        <v>1</v>
      </c>
      <c r="K130" s="19">
        <v>1</v>
      </c>
      <c r="L130" s="31">
        <f t="shared" si="15"/>
        <v>8275</v>
      </c>
      <c r="M130" s="19">
        <v>6190</v>
      </c>
      <c r="N130" s="19" t="s">
        <v>133</v>
      </c>
      <c r="O130" s="19">
        <v>2085</v>
      </c>
      <c r="P130" s="19" t="s">
        <v>14</v>
      </c>
      <c r="R130" s="21"/>
    </row>
    <row r="131" spans="2:18" s="20" customFormat="1" ht="10.5" customHeight="1">
      <c r="B131" s="17"/>
      <c r="C131" s="17" t="s">
        <v>115</v>
      </c>
      <c r="E131" s="18">
        <f>SUM(F131:I131)</f>
        <v>3</v>
      </c>
      <c r="F131" s="19">
        <v>3</v>
      </c>
      <c r="G131" s="19" t="s">
        <v>133</v>
      </c>
      <c r="H131" s="19" t="s">
        <v>133</v>
      </c>
      <c r="I131" s="19" t="s">
        <v>133</v>
      </c>
      <c r="J131" s="19" t="s">
        <v>133</v>
      </c>
      <c r="K131" s="19" t="s">
        <v>133</v>
      </c>
      <c r="L131" s="31">
        <f t="shared" si="15"/>
        <v>418</v>
      </c>
      <c r="M131" s="19">
        <v>418</v>
      </c>
      <c r="N131" s="19" t="s">
        <v>14</v>
      </c>
      <c r="O131" s="19" t="s">
        <v>133</v>
      </c>
      <c r="P131" s="19" t="s">
        <v>14</v>
      </c>
      <c r="R131" s="19"/>
    </row>
    <row r="132" spans="2:18" s="20" customFormat="1" ht="10.5" customHeight="1">
      <c r="B132" s="17"/>
      <c r="C132" s="17" t="s">
        <v>116</v>
      </c>
      <c r="E132" s="18" t="s">
        <v>14</v>
      </c>
      <c r="F132" s="19">
        <v>1</v>
      </c>
      <c r="G132" s="19" t="s">
        <v>133</v>
      </c>
      <c r="H132" s="19" t="s">
        <v>133</v>
      </c>
      <c r="I132" s="19" t="s">
        <v>133</v>
      </c>
      <c r="J132" s="19" t="s">
        <v>133</v>
      </c>
      <c r="K132" s="19">
        <v>1</v>
      </c>
      <c r="L132" s="31">
        <f t="shared" si="15"/>
        <v>24251</v>
      </c>
      <c r="M132" s="19">
        <v>24251</v>
      </c>
      <c r="N132" s="19" t="s">
        <v>14</v>
      </c>
      <c r="O132" s="19" t="s">
        <v>14</v>
      </c>
      <c r="P132" s="19" t="s">
        <v>14</v>
      </c>
      <c r="R132" s="21"/>
    </row>
    <row r="133" spans="2:18" ht="10.5" customHeight="1">
      <c r="B133" s="17"/>
      <c r="C133" s="17"/>
      <c r="E133" s="18"/>
      <c r="F133" s="19"/>
      <c r="G133" s="19"/>
      <c r="H133" s="19"/>
      <c r="I133" s="19"/>
      <c r="J133" s="19"/>
      <c r="K133" s="19">
        <v>0</v>
      </c>
      <c r="L133" s="31"/>
      <c r="M133" s="19"/>
      <c r="N133" s="19"/>
      <c r="O133" s="19"/>
      <c r="P133" s="19"/>
      <c r="R133" s="16"/>
    </row>
    <row r="134" spans="2:18" s="12" customFormat="1" ht="10.5" customHeight="1">
      <c r="B134" s="32" t="s">
        <v>117</v>
      </c>
      <c r="C134" s="32"/>
      <c r="E134" s="14">
        <f>SUM(F134:I134)</f>
        <v>2</v>
      </c>
      <c r="F134" s="15">
        <f>SUM(F135:F142)</f>
        <v>2</v>
      </c>
      <c r="G134" s="15" t="s">
        <v>133</v>
      </c>
      <c r="H134" s="15" t="s">
        <v>133</v>
      </c>
      <c r="I134" s="15" t="s">
        <v>133</v>
      </c>
      <c r="J134" s="15" t="s">
        <v>14</v>
      </c>
      <c r="K134" s="15">
        <f>SUM(K135:K142)</f>
        <v>2</v>
      </c>
      <c r="L134" s="29">
        <f>SUM(M134:P134)</f>
        <v>23197</v>
      </c>
      <c r="M134" s="15">
        <f>SUM(M135:M142)</f>
        <v>23197</v>
      </c>
      <c r="N134" s="15" t="s">
        <v>14</v>
      </c>
      <c r="O134" s="15" t="s">
        <v>133</v>
      </c>
      <c r="P134" s="15" t="s">
        <v>14</v>
      </c>
      <c r="R134" s="16"/>
    </row>
    <row r="135" spans="2:18" s="20" customFormat="1" ht="10.5" customHeight="1">
      <c r="B135" s="17"/>
      <c r="C135" s="17" t="s">
        <v>118</v>
      </c>
      <c r="E135" s="18">
        <f>SUM(F135:I135)</f>
        <v>1</v>
      </c>
      <c r="F135" s="19">
        <v>1</v>
      </c>
      <c r="G135" s="19" t="s">
        <v>133</v>
      </c>
      <c r="H135" s="19" t="s">
        <v>133</v>
      </c>
      <c r="I135" s="19" t="s">
        <v>133</v>
      </c>
      <c r="J135" s="15" t="s">
        <v>14</v>
      </c>
      <c r="K135" s="15">
        <v>1</v>
      </c>
      <c r="L135" s="31">
        <f>SUM(M135:P135)</f>
        <v>6197</v>
      </c>
      <c r="M135" s="19">
        <v>6197</v>
      </c>
      <c r="N135" s="19" t="s">
        <v>14</v>
      </c>
      <c r="O135" s="19" t="s">
        <v>14</v>
      </c>
      <c r="P135" s="19" t="s">
        <v>14</v>
      </c>
      <c r="R135" s="21"/>
    </row>
    <row r="136" spans="2:18" s="20" customFormat="1" ht="10.5" customHeight="1">
      <c r="B136" s="17"/>
      <c r="C136" s="17" t="s">
        <v>119</v>
      </c>
      <c r="E136" s="18" t="s">
        <v>14</v>
      </c>
      <c r="F136" s="19">
        <v>1</v>
      </c>
      <c r="G136" s="19" t="s">
        <v>133</v>
      </c>
      <c r="H136" s="19" t="s">
        <v>133</v>
      </c>
      <c r="I136" s="19" t="s">
        <v>133</v>
      </c>
      <c r="J136" s="15" t="s">
        <v>14</v>
      </c>
      <c r="K136" s="15">
        <v>1</v>
      </c>
      <c r="L136" s="31">
        <f>SUM(M136:P136)</f>
        <v>17000</v>
      </c>
      <c r="M136" s="19">
        <v>17000</v>
      </c>
      <c r="N136" s="19" t="s">
        <v>14</v>
      </c>
      <c r="O136" s="19" t="s">
        <v>14</v>
      </c>
      <c r="P136" s="19" t="s">
        <v>14</v>
      </c>
      <c r="R136" s="21"/>
    </row>
    <row r="137" spans="2:18" s="20" customFormat="1" ht="10.5" customHeight="1">
      <c r="B137" s="17"/>
      <c r="C137" s="17" t="s">
        <v>120</v>
      </c>
      <c r="E137" s="18" t="s">
        <v>14</v>
      </c>
      <c r="F137" s="19" t="s">
        <v>133</v>
      </c>
      <c r="G137" s="19" t="s">
        <v>133</v>
      </c>
      <c r="H137" s="19" t="s">
        <v>133</v>
      </c>
      <c r="I137" s="19" t="s">
        <v>133</v>
      </c>
      <c r="J137" s="15" t="s">
        <v>14</v>
      </c>
      <c r="K137" s="15" t="s">
        <v>14</v>
      </c>
      <c r="L137" s="19" t="s">
        <v>136</v>
      </c>
      <c r="M137" s="19" t="s">
        <v>133</v>
      </c>
      <c r="N137" s="19" t="s">
        <v>14</v>
      </c>
      <c r="O137" s="19" t="s">
        <v>14</v>
      </c>
      <c r="P137" s="19" t="s">
        <v>14</v>
      </c>
      <c r="R137" s="19"/>
    </row>
    <row r="138" spans="2:18" s="20" customFormat="1" ht="10.5" customHeight="1">
      <c r="B138" s="17"/>
      <c r="C138" s="17" t="s">
        <v>121</v>
      </c>
      <c r="E138" s="18">
        <f>SUM(F138:I138)</f>
        <v>0</v>
      </c>
      <c r="F138" s="19" t="s">
        <v>133</v>
      </c>
      <c r="G138" s="19" t="s">
        <v>133</v>
      </c>
      <c r="H138" s="19" t="s">
        <v>133</v>
      </c>
      <c r="I138" s="19" t="s">
        <v>133</v>
      </c>
      <c r="J138" s="15" t="s">
        <v>14</v>
      </c>
      <c r="K138" s="15" t="s">
        <v>14</v>
      </c>
      <c r="L138" s="19" t="s">
        <v>133</v>
      </c>
      <c r="M138" s="19" t="s">
        <v>133</v>
      </c>
      <c r="N138" s="19" t="s">
        <v>14</v>
      </c>
      <c r="O138" s="19" t="s">
        <v>14</v>
      </c>
      <c r="P138" s="19" t="s">
        <v>14</v>
      </c>
      <c r="R138" s="19"/>
    </row>
    <row r="139" spans="2:18" s="20" customFormat="1" ht="10.5" customHeight="1">
      <c r="B139" s="17"/>
      <c r="C139" s="17" t="s">
        <v>122</v>
      </c>
      <c r="E139" s="18" t="s">
        <v>14</v>
      </c>
      <c r="F139" s="19" t="s">
        <v>133</v>
      </c>
      <c r="G139" s="19" t="s">
        <v>133</v>
      </c>
      <c r="H139" s="19" t="s">
        <v>133</v>
      </c>
      <c r="I139" s="19" t="s">
        <v>133</v>
      </c>
      <c r="J139" s="15" t="s">
        <v>14</v>
      </c>
      <c r="K139" s="15" t="s">
        <v>14</v>
      </c>
      <c r="L139" s="19" t="s">
        <v>133</v>
      </c>
      <c r="M139" s="19" t="s">
        <v>133</v>
      </c>
      <c r="N139" s="19" t="s">
        <v>14</v>
      </c>
      <c r="O139" s="19" t="s">
        <v>14</v>
      </c>
      <c r="P139" s="19" t="s">
        <v>14</v>
      </c>
      <c r="R139" s="19"/>
    </row>
    <row r="140" spans="2:18" s="20" customFormat="1" ht="10.5" customHeight="1">
      <c r="B140" s="17"/>
      <c r="C140" s="17" t="s">
        <v>123</v>
      </c>
      <c r="E140" s="18">
        <f>SUM(F140:I140)</f>
        <v>0</v>
      </c>
      <c r="F140" s="19" t="s">
        <v>133</v>
      </c>
      <c r="G140" s="19" t="s">
        <v>133</v>
      </c>
      <c r="H140" s="19" t="s">
        <v>133</v>
      </c>
      <c r="I140" s="19" t="s">
        <v>133</v>
      </c>
      <c r="J140" s="15" t="s">
        <v>14</v>
      </c>
      <c r="K140" s="15" t="s">
        <v>14</v>
      </c>
      <c r="L140" s="19" t="s">
        <v>133</v>
      </c>
      <c r="M140" s="19" t="s">
        <v>133</v>
      </c>
      <c r="N140" s="19" t="s">
        <v>14</v>
      </c>
      <c r="O140" s="19" t="s">
        <v>14</v>
      </c>
      <c r="P140" s="19" t="s">
        <v>14</v>
      </c>
      <c r="R140" s="19"/>
    </row>
    <row r="141" spans="2:18" s="20" customFormat="1" ht="10.5" customHeight="1">
      <c r="B141" s="17"/>
      <c r="C141" s="17" t="s">
        <v>124</v>
      </c>
      <c r="E141" s="18">
        <f>SUM(F141:I141)</f>
        <v>0</v>
      </c>
      <c r="F141" s="19" t="s">
        <v>133</v>
      </c>
      <c r="G141" s="19" t="s">
        <v>133</v>
      </c>
      <c r="H141" s="19" t="s">
        <v>133</v>
      </c>
      <c r="I141" s="19" t="s">
        <v>133</v>
      </c>
      <c r="J141" s="15" t="s">
        <v>14</v>
      </c>
      <c r="K141" s="15" t="s">
        <v>14</v>
      </c>
      <c r="L141" s="19" t="s">
        <v>134</v>
      </c>
      <c r="M141" s="19" t="s">
        <v>133</v>
      </c>
      <c r="N141" s="19" t="s">
        <v>14</v>
      </c>
      <c r="O141" s="19" t="s">
        <v>14</v>
      </c>
      <c r="P141" s="19" t="s">
        <v>14</v>
      </c>
      <c r="R141" s="19"/>
    </row>
    <row r="142" spans="2:18" s="20" customFormat="1" ht="10.5" customHeight="1">
      <c r="B142" s="17"/>
      <c r="C142" s="17" t="s">
        <v>125</v>
      </c>
      <c r="E142" s="18" t="s">
        <v>14</v>
      </c>
      <c r="F142" s="19" t="s">
        <v>133</v>
      </c>
      <c r="G142" s="19" t="s">
        <v>133</v>
      </c>
      <c r="H142" s="19" t="s">
        <v>133</v>
      </c>
      <c r="I142" s="19" t="s">
        <v>133</v>
      </c>
      <c r="J142" s="15" t="s">
        <v>14</v>
      </c>
      <c r="K142" s="15" t="s">
        <v>14</v>
      </c>
      <c r="L142" s="19" t="s">
        <v>133</v>
      </c>
      <c r="M142" s="19" t="s">
        <v>14</v>
      </c>
      <c r="N142" s="19" t="s">
        <v>14</v>
      </c>
      <c r="O142" s="19" t="s">
        <v>14</v>
      </c>
      <c r="P142" s="19" t="s">
        <v>14</v>
      </c>
      <c r="R142" s="19"/>
    </row>
    <row r="143" spans="2:18" ht="10.5" customHeight="1">
      <c r="B143" s="17"/>
      <c r="C143" s="17"/>
      <c r="E143" s="18"/>
      <c r="F143" s="19"/>
      <c r="G143" s="19"/>
      <c r="H143" s="19"/>
      <c r="I143" s="19"/>
      <c r="J143" s="19">
        <v>0</v>
      </c>
      <c r="K143" s="19">
        <v>0</v>
      </c>
      <c r="L143" s="31"/>
      <c r="M143" s="19"/>
      <c r="N143" s="19">
        <v>0</v>
      </c>
      <c r="O143" s="19"/>
      <c r="P143" s="19">
        <v>0</v>
      </c>
      <c r="R143" s="16"/>
    </row>
    <row r="144" spans="2:18" s="12" customFormat="1" ht="10.5" customHeight="1">
      <c r="B144" s="32" t="s">
        <v>126</v>
      </c>
      <c r="C144" s="32"/>
      <c r="E144" s="14">
        <f>SUM(F144:I144)</f>
        <v>11</v>
      </c>
      <c r="F144" s="15">
        <f>SUM(F145:F150)</f>
        <v>3</v>
      </c>
      <c r="G144" s="15">
        <f>SUM(G145:G150)</f>
        <v>2</v>
      </c>
      <c r="H144" s="15">
        <f>SUM(H145:H150)</f>
        <v>6</v>
      </c>
      <c r="I144" s="15" t="s">
        <v>133</v>
      </c>
      <c r="J144" s="15" t="s">
        <v>14</v>
      </c>
      <c r="K144" s="15">
        <v>1</v>
      </c>
      <c r="L144" s="29">
        <f>SUM(M144:P144)</f>
        <v>3423</v>
      </c>
      <c r="M144" s="15">
        <f>SUM(M145:M150)</f>
        <v>1520</v>
      </c>
      <c r="N144" s="15">
        <v>47</v>
      </c>
      <c r="O144" s="15">
        <f>SUM(O145:O150)</f>
        <v>1856</v>
      </c>
      <c r="P144" s="15" t="s">
        <v>133</v>
      </c>
      <c r="R144" s="16"/>
    </row>
    <row r="145" spans="2:18" s="20" customFormat="1" ht="10.5" customHeight="1">
      <c r="B145" s="17"/>
      <c r="C145" s="17" t="s">
        <v>127</v>
      </c>
      <c r="E145" s="18">
        <f>SUM(F145:I145)</f>
        <v>2</v>
      </c>
      <c r="F145" s="19">
        <v>1</v>
      </c>
      <c r="G145" s="19">
        <v>1</v>
      </c>
      <c r="H145" s="19" t="s">
        <v>133</v>
      </c>
      <c r="I145" s="19" t="s">
        <v>133</v>
      </c>
      <c r="J145" s="19" t="s">
        <v>14</v>
      </c>
      <c r="K145" s="19" t="s">
        <v>133</v>
      </c>
      <c r="L145" s="31">
        <f>SUM(M145:P145)</f>
        <v>89</v>
      </c>
      <c r="M145" s="19">
        <v>89</v>
      </c>
      <c r="N145" s="19" t="s">
        <v>14</v>
      </c>
      <c r="O145" s="19" t="s">
        <v>133</v>
      </c>
      <c r="P145" s="19" t="s">
        <v>133</v>
      </c>
      <c r="R145" s="19"/>
    </row>
    <row r="146" spans="2:18" s="20" customFormat="1" ht="10.5" customHeight="1">
      <c r="B146" s="17"/>
      <c r="C146" s="17" t="s">
        <v>128</v>
      </c>
      <c r="E146" s="18">
        <f>SUM(F146:I146)</f>
        <v>3</v>
      </c>
      <c r="F146" s="19">
        <v>1</v>
      </c>
      <c r="G146" s="19" t="s">
        <v>133</v>
      </c>
      <c r="H146" s="19">
        <v>2</v>
      </c>
      <c r="I146" s="19" t="s">
        <v>133</v>
      </c>
      <c r="J146" s="19" t="s">
        <v>14</v>
      </c>
      <c r="K146" s="19" t="s">
        <v>133</v>
      </c>
      <c r="L146" s="31">
        <f>SUM(M146:P146)</f>
        <v>2660</v>
      </c>
      <c r="M146" s="19">
        <v>864</v>
      </c>
      <c r="N146" s="19" t="s">
        <v>14</v>
      </c>
      <c r="O146" s="19">
        <v>1796</v>
      </c>
      <c r="P146" s="19" t="s">
        <v>133</v>
      </c>
      <c r="R146" s="19"/>
    </row>
    <row r="147" spans="2:18" s="20" customFormat="1" ht="10.5" customHeight="1">
      <c r="B147" s="17"/>
      <c r="C147" s="17" t="s">
        <v>129</v>
      </c>
      <c r="E147" s="18">
        <f>SUM(F147:I147)</f>
        <v>0</v>
      </c>
      <c r="F147" s="19" t="s">
        <v>133</v>
      </c>
      <c r="G147" s="19" t="s">
        <v>133</v>
      </c>
      <c r="H147" s="19" t="s">
        <v>133</v>
      </c>
      <c r="I147" s="19" t="s">
        <v>133</v>
      </c>
      <c r="J147" s="19" t="s">
        <v>14</v>
      </c>
      <c r="K147" s="19" t="s">
        <v>133</v>
      </c>
      <c r="L147" s="19" t="s">
        <v>14</v>
      </c>
      <c r="M147" s="19" t="s">
        <v>133</v>
      </c>
      <c r="N147" s="19" t="s">
        <v>14</v>
      </c>
      <c r="O147" s="19" t="s">
        <v>133</v>
      </c>
      <c r="P147" s="19" t="s">
        <v>133</v>
      </c>
      <c r="R147" s="19"/>
    </row>
    <row r="148" spans="2:18" s="20" customFormat="1" ht="10.5" customHeight="1">
      <c r="B148" s="17"/>
      <c r="C148" s="17" t="s">
        <v>130</v>
      </c>
      <c r="E148" s="18" t="s">
        <v>14</v>
      </c>
      <c r="F148" s="19" t="s">
        <v>133</v>
      </c>
      <c r="G148" s="19" t="s">
        <v>133</v>
      </c>
      <c r="H148" s="19" t="s">
        <v>133</v>
      </c>
      <c r="I148" s="19" t="s">
        <v>133</v>
      </c>
      <c r="J148" s="19" t="s">
        <v>14</v>
      </c>
      <c r="K148" s="19" t="s">
        <v>133</v>
      </c>
      <c r="L148" s="19" t="s">
        <v>14</v>
      </c>
      <c r="M148" s="19" t="s">
        <v>133</v>
      </c>
      <c r="N148" s="19" t="s">
        <v>14</v>
      </c>
      <c r="O148" s="19" t="s">
        <v>133</v>
      </c>
      <c r="P148" s="19" t="s">
        <v>133</v>
      </c>
      <c r="R148" s="19"/>
    </row>
    <row r="149" spans="2:18" s="20" customFormat="1" ht="10.5" customHeight="1">
      <c r="B149" s="17"/>
      <c r="C149" s="17" t="s">
        <v>131</v>
      </c>
      <c r="E149" s="18">
        <f>SUM(F149:I149)</f>
        <v>6</v>
      </c>
      <c r="F149" s="19">
        <v>1</v>
      </c>
      <c r="G149" s="19">
        <v>1</v>
      </c>
      <c r="H149" s="19">
        <v>4</v>
      </c>
      <c r="I149" s="19" t="s">
        <v>133</v>
      </c>
      <c r="J149" s="19" t="s">
        <v>14</v>
      </c>
      <c r="K149" s="19">
        <v>1</v>
      </c>
      <c r="L149" s="31">
        <f>SUM(M149:P149)</f>
        <v>674</v>
      </c>
      <c r="M149" s="19">
        <v>567</v>
      </c>
      <c r="N149" s="19">
        <v>47</v>
      </c>
      <c r="O149" s="19">
        <v>60</v>
      </c>
      <c r="P149" s="19" t="s">
        <v>133</v>
      </c>
      <c r="R149" s="21"/>
    </row>
    <row r="150" spans="2:18" s="20" customFormat="1" ht="10.5" customHeight="1">
      <c r="B150" s="17"/>
      <c r="C150" s="17" t="s">
        <v>132</v>
      </c>
      <c r="E150" s="18" t="s">
        <v>14</v>
      </c>
      <c r="F150" s="19" t="s">
        <v>133</v>
      </c>
      <c r="G150" s="19" t="s">
        <v>133</v>
      </c>
      <c r="H150" s="19" t="s">
        <v>133</v>
      </c>
      <c r="I150" s="19" t="s">
        <v>133</v>
      </c>
      <c r="J150" s="19" t="s">
        <v>14</v>
      </c>
      <c r="K150" s="19" t="s">
        <v>14</v>
      </c>
      <c r="L150" s="19" t="s">
        <v>14</v>
      </c>
      <c r="M150" s="19" t="s">
        <v>14</v>
      </c>
      <c r="N150" s="19" t="s">
        <v>14</v>
      </c>
      <c r="O150" s="19" t="s">
        <v>14</v>
      </c>
      <c r="P150" s="19" t="s">
        <v>14</v>
      </c>
      <c r="R150" s="19"/>
    </row>
    <row r="151" spans="5:16" ht="4.5" customHeight="1" thickBot="1">
      <c r="E151" s="24"/>
      <c r="P151" s="19" t="s">
        <v>14</v>
      </c>
    </row>
    <row r="152" spans="1:16" ht="13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</sheetData>
  <mergeCells count="30">
    <mergeCell ref="E3:F3"/>
    <mergeCell ref="L3:M3"/>
    <mergeCell ref="J3:J4"/>
    <mergeCell ref="K3:K4"/>
    <mergeCell ref="B144:C144"/>
    <mergeCell ref="A3:D4"/>
    <mergeCell ref="B107:C107"/>
    <mergeCell ref="B111:C111"/>
    <mergeCell ref="B114:C114"/>
    <mergeCell ref="B127:C127"/>
    <mergeCell ref="B82:C82"/>
    <mergeCell ref="B89:C89"/>
    <mergeCell ref="B98:C98"/>
    <mergeCell ref="B71:C71"/>
    <mergeCell ref="B134:C134"/>
    <mergeCell ref="L79:M79"/>
    <mergeCell ref="E79:F79"/>
    <mergeCell ref="B38:C38"/>
    <mergeCell ref="B42:C42"/>
    <mergeCell ref="A79:D80"/>
    <mergeCell ref="J79:J80"/>
    <mergeCell ref="K79:K80"/>
    <mergeCell ref="B46:C46"/>
    <mergeCell ref="B62:C62"/>
    <mergeCell ref="B6:C6"/>
    <mergeCell ref="B8:C8"/>
    <mergeCell ref="B10:C10"/>
    <mergeCell ref="B52:C52"/>
    <mergeCell ref="B27:C27"/>
    <mergeCell ref="B33:C33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2001-04-24T00:59:01Z</dcterms:created>
  <dcterms:modified xsi:type="dcterms:W3CDTF">2009-04-23T06:04:06Z</dcterms:modified>
  <cp:category/>
  <cp:version/>
  <cp:contentType/>
  <cp:contentStatus/>
</cp:coreProperties>
</file>