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<sst xmlns="http://schemas.openxmlformats.org/spreadsheetml/2006/main" count="464" uniqueCount="142">
  <si>
    <t>４　　事　　　　　　業　　　　　所</t>
  </si>
  <si>
    <t>　　48．　市町村別、産業大分類別　　事業所数、従業者数</t>
  </si>
  <si>
    <t>区分</t>
  </si>
  <si>
    <t>総計</t>
  </si>
  <si>
    <t>農林漁業</t>
  </si>
  <si>
    <t>鉱業</t>
  </si>
  <si>
    <t>建設業</t>
  </si>
  <si>
    <t>製造業</t>
  </si>
  <si>
    <t>電気・ガス・　  　　　熱供給・水道業</t>
  </si>
  <si>
    <t>運輸・通信業</t>
  </si>
  <si>
    <t>卸売・小売業、飲食店</t>
  </si>
  <si>
    <t>金融・保険業</t>
  </si>
  <si>
    <t>不動産業</t>
  </si>
  <si>
    <t>サービス業</t>
  </si>
  <si>
    <t>公　　　　　　　　　　　　　務（他に分類されないもの）</t>
  </si>
  <si>
    <t>事業所数</t>
  </si>
  <si>
    <t>従業者数</t>
  </si>
  <si>
    <t>人</t>
  </si>
  <si>
    <t>平成３年 1991</t>
  </si>
  <si>
    <t>　　８　 1996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</si>
  <si>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</si>
  <si>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</si>
  <si>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</si>
  <si>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</si>
  <si>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</si>
  <si>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</si>
  <si>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</si>
  <si>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</si>
  <si>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</si>
  <si>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-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</si>
  <si>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</si>
  <si>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</si>
  <si>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</si>
  <si>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</si>
  <si>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</si>
  <si>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</si>
  <si>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</si>
  <si>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</si>
  <si>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</si>
  <si>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</si>
  <si>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</si>
  <si>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</si>
  <si>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</si>
  <si>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</si>
  <si>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</si>
  <si>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</si>
  <si>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</si>
  <si>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</si>
  <si>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</si>
  <si>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</si>
  <si>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</si>
  <si>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</si>
  <si>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</si>
  <si>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</si>
  <si>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</si>
  <si>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</si>
  <si>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</si>
  <si>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</si>
  <si>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</si>
  <si>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</si>
  <si>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</si>
  <si>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</si>
  <si>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</si>
  <si>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</si>
  <si>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</si>
  <si>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</si>
  <si>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</si>
  <si>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</si>
  <si>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</si>
  <si>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</si>
  <si>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</si>
  <si>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</si>
  <si>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</si>
  <si>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</si>
  <si>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</si>
  <si>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</si>
  <si>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</si>
  <si>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</si>
  <si>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資料：総務省統計局「事業所・企業統計調査」</t>
  </si>
  <si>
    <t>　　48．　市町村別、産業大分類別　　事業所数、従業者数（続き）</t>
  </si>
  <si>
    <t>電気・ガス・　　  　　熱供給・水道業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</si>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</sst>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9">
    <font>
      <sz val="10"/>
      <name val="ＭＳ Ｐ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4" fillId="0" borderId="0" xfId="0" applyNumberFormat="1" applyFont="1" applyAlignment="1">
      <alignment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wrapText="1"/>
    </xf>
    <xf numFmtId="0" fontId="7" fillId="0" borderId="4" xfId="0" applyFont="1" applyBorder="1" applyAlignment="1">
      <alignment horizontal="distributed" wrapText="1"/>
    </xf>
    <xf numFmtId="0" fontId="5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/>
    </xf>
    <xf numFmtId="202" fontId="11" fillId="0" borderId="9" xfId="0" applyNumberFormat="1" applyFont="1" applyBorder="1" applyAlignment="1">
      <alignment horizontal="right"/>
    </xf>
    <xf numFmtId="202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/>
    </xf>
    <xf numFmtId="202" fontId="13" fillId="0" borderId="9" xfId="0" applyNumberFormat="1" applyFont="1" applyBorder="1" applyAlignment="1">
      <alignment horizontal="right"/>
    </xf>
    <xf numFmtId="202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16" fillId="0" borderId="0" xfId="0" applyFont="1" applyAlignment="1">
      <alignment/>
    </xf>
    <xf numFmtId="0" fontId="0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4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202" fontId="11" fillId="0" borderId="12" xfId="0" applyNumberFormat="1" applyFont="1" applyBorder="1" applyAlignment="1">
      <alignment horizontal="right"/>
    </xf>
    <xf numFmtId="202" fontId="11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 [0.00]_ｺﾋﾟｰ ～ 事業所" xfId="20"/>
    <cellStyle name="通貨 [0.00]_事業所" xfId="21"/>
    <cellStyle name="通貨 [0.00]_事業所86" xfId="22"/>
    <cellStyle name="通貨 [0.00]_事業所90" xfId="23"/>
    <cellStyle name="通貨_ｺﾋﾟｰ ～ 事業所" xfId="24"/>
    <cellStyle name="通貨_事業所" xfId="25"/>
    <cellStyle name="通貨_事業所86" xfId="26"/>
    <cellStyle name="通貨_事業所90" xfId="27"/>
    <cellStyle name="標準_ｺﾋﾟｰ ～ 事業所" xfId="28"/>
    <cellStyle name="標準_事業所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6"/>
  <sheetViews>
    <sheetView tabSelected="1" workbookViewId="0" topLeftCell="A4">
      <selection activeCell="A14" sqref="A14"/>
    </sheetView>
  </sheetViews>
  <sheetFormatPr defaultColWidth="9.140625" defaultRowHeight="12"/>
  <cols>
    <col min="1" max="1" width="1.28515625" style="1" customWidth="1"/>
    <col min="2" max="2" width="7.421875" style="1" customWidth="1"/>
    <col min="3" max="3" width="0.71875" style="1" customWidth="1"/>
    <col min="4" max="15" width="7.140625" style="1" customWidth="1"/>
    <col min="16" max="27" width="7.8515625" style="1" customWidth="1"/>
    <col min="28" max="16384" width="9.140625" style="1" customWidth="1"/>
  </cols>
  <sheetData>
    <row r="1" spans="8:11" ht="21">
      <c r="H1" s="2"/>
      <c r="K1" s="2" t="s">
        <v>0</v>
      </c>
    </row>
    <row r="2" spans="8:11" ht="7.5" customHeight="1">
      <c r="H2" s="2"/>
      <c r="K2" s="2"/>
    </row>
    <row r="3" ht="17.25">
      <c r="I3" s="3" t="s">
        <v>1</v>
      </c>
    </row>
    <row r="4" spans="6:27" ht="11.25" customHeight="1" thickBot="1">
      <c r="F4" s="3"/>
      <c r="AA4" s="4">
        <v>36434</v>
      </c>
    </row>
    <row r="5" spans="1:27" ht="19.5" customHeight="1" thickTop="1">
      <c r="A5" s="5" t="s">
        <v>2</v>
      </c>
      <c r="B5" s="5"/>
      <c r="C5" s="5"/>
      <c r="D5" s="6" t="s">
        <v>3</v>
      </c>
      <c r="E5" s="7"/>
      <c r="F5" s="6" t="s">
        <v>4</v>
      </c>
      <c r="G5" s="7"/>
      <c r="H5" s="6" t="s">
        <v>5</v>
      </c>
      <c r="I5" s="7"/>
      <c r="J5" s="6" t="s">
        <v>6</v>
      </c>
      <c r="K5" s="7"/>
      <c r="L5" s="6" t="s">
        <v>7</v>
      </c>
      <c r="M5" s="7"/>
      <c r="N5" s="8" t="s">
        <v>8</v>
      </c>
      <c r="O5" s="9"/>
      <c r="P5" s="10" t="s">
        <v>9</v>
      </c>
      <c r="Q5" s="11"/>
      <c r="R5" s="12" t="s">
        <v>10</v>
      </c>
      <c r="S5" s="13"/>
      <c r="T5" s="10" t="s">
        <v>11</v>
      </c>
      <c r="U5" s="14"/>
      <c r="V5" s="10" t="s">
        <v>12</v>
      </c>
      <c r="W5" s="14"/>
      <c r="X5" s="10" t="s">
        <v>13</v>
      </c>
      <c r="Y5" s="14"/>
      <c r="Z5" s="15" t="s">
        <v>14</v>
      </c>
      <c r="AA5" s="16"/>
    </row>
    <row r="6" spans="1:27" ht="12">
      <c r="A6" s="17"/>
      <c r="B6" s="17"/>
      <c r="C6" s="17"/>
      <c r="D6" s="18" t="s">
        <v>15</v>
      </c>
      <c r="E6" s="19" t="s">
        <v>16</v>
      </c>
      <c r="F6" s="18" t="s">
        <v>15</v>
      </c>
      <c r="G6" s="19" t="s">
        <v>16</v>
      </c>
      <c r="H6" s="18" t="s">
        <v>15</v>
      </c>
      <c r="I6" s="19" t="s">
        <v>16</v>
      </c>
      <c r="J6" s="18" t="s">
        <v>15</v>
      </c>
      <c r="K6" s="19" t="s">
        <v>16</v>
      </c>
      <c r="L6" s="18" t="s">
        <v>15</v>
      </c>
      <c r="M6" s="19" t="s">
        <v>16</v>
      </c>
      <c r="N6" s="18" t="s">
        <v>15</v>
      </c>
      <c r="O6" s="18" t="s">
        <v>16</v>
      </c>
      <c r="P6" s="20" t="s">
        <v>15</v>
      </c>
      <c r="Q6" s="21" t="s">
        <v>16</v>
      </c>
      <c r="R6" s="20" t="s">
        <v>15</v>
      </c>
      <c r="S6" s="21" t="s">
        <v>16</v>
      </c>
      <c r="T6" s="20" t="s">
        <v>15</v>
      </c>
      <c r="U6" s="21" t="s">
        <v>16</v>
      </c>
      <c r="V6" s="20" t="s">
        <v>15</v>
      </c>
      <c r="W6" s="21" t="s">
        <v>16</v>
      </c>
      <c r="X6" s="20" t="s">
        <v>15</v>
      </c>
      <c r="Y6" s="21" t="s">
        <v>16</v>
      </c>
      <c r="Z6" s="20" t="s">
        <v>15</v>
      </c>
      <c r="AA6" s="20" t="s">
        <v>16</v>
      </c>
    </row>
    <row r="7" spans="1:27" ht="9.75" customHeight="1">
      <c r="A7" s="22"/>
      <c r="B7" s="22"/>
      <c r="C7" s="22"/>
      <c r="D7" s="23"/>
      <c r="E7" s="24" t="s">
        <v>17</v>
      </c>
      <c r="F7" s="22"/>
      <c r="G7" s="24" t="s">
        <v>17</v>
      </c>
      <c r="H7" s="22"/>
      <c r="I7" s="24" t="s">
        <v>17</v>
      </c>
      <c r="J7" s="22"/>
      <c r="K7" s="24" t="s">
        <v>17</v>
      </c>
      <c r="L7" s="22"/>
      <c r="M7" s="24" t="s">
        <v>17</v>
      </c>
      <c r="N7" s="22"/>
      <c r="O7" s="24" t="s">
        <v>17</v>
      </c>
      <c r="P7" s="22"/>
      <c r="Q7" s="24" t="s">
        <v>17</v>
      </c>
      <c r="R7" s="22"/>
      <c r="S7" s="24" t="s">
        <v>17</v>
      </c>
      <c r="T7" s="22"/>
      <c r="U7" s="24" t="s">
        <v>17</v>
      </c>
      <c r="V7" s="22"/>
      <c r="W7" s="24" t="s">
        <v>17</v>
      </c>
      <c r="X7" s="22"/>
      <c r="Y7" s="24" t="s">
        <v>17</v>
      </c>
      <c r="Z7" s="22"/>
      <c r="AA7" s="24" t="s">
        <v>17</v>
      </c>
    </row>
    <row r="8" spans="1:27" ht="9.75" customHeight="1">
      <c r="A8" s="25" t="s">
        <v>18</v>
      </c>
      <c r="B8" s="25"/>
      <c r="C8" s="26"/>
      <c r="D8" s="27">
        <v>129790</v>
      </c>
      <c r="E8" s="28">
        <v>962423</v>
      </c>
      <c r="F8" s="28">
        <v>401</v>
      </c>
      <c r="G8" s="28">
        <v>4622</v>
      </c>
      <c r="H8" s="28">
        <v>183</v>
      </c>
      <c r="I8" s="28">
        <v>1916</v>
      </c>
      <c r="J8" s="28">
        <v>12236</v>
      </c>
      <c r="K8" s="28">
        <v>80917</v>
      </c>
      <c r="L8" s="28">
        <v>28309</v>
      </c>
      <c r="M8" s="28">
        <v>318274</v>
      </c>
      <c r="N8" s="28">
        <v>193</v>
      </c>
      <c r="O8" s="28">
        <v>4407</v>
      </c>
      <c r="P8" s="28">
        <v>2316</v>
      </c>
      <c r="Q8" s="28">
        <v>40078</v>
      </c>
      <c r="R8" s="28">
        <v>51394</v>
      </c>
      <c r="S8" s="28">
        <v>253999</v>
      </c>
      <c r="T8" s="28">
        <v>1555</v>
      </c>
      <c r="U8" s="28">
        <v>26201</v>
      </c>
      <c r="V8" s="28">
        <v>2875</v>
      </c>
      <c r="W8" s="28">
        <v>6574</v>
      </c>
      <c r="X8" s="28">
        <v>29370</v>
      </c>
      <c r="Y8" s="28">
        <v>200395</v>
      </c>
      <c r="Z8" s="28">
        <v>958</v>
      </c>
      <c r="AA8" s="28">
        <v>25040</v>
      </c>
    </row>
    <row r="9" spans="1:27" s="33" customFormat="1" ht="9.75" customHeight="1">
      <c r="A9" s="29" t="s">
        <v>19</v>
      </c>
      <c r="B9" s="29"/>
      <c r="C9" s="30"/>
      <c r="D9" s="31">
        <f aca="true" t="shared" si="0" ref="D9:AA9">SUM(D11,D13)</f>
        <v>129444</v>
      </c>
      <c r="E9" s="32">
        <f t="shared" si="0"/>
        <v>1009116</v>
      </c>
      <c r="F9" s="32">
        <f t="shared" si="0"/>
        <v>388</v>
      </c>
      <c r="G9" s="32">
        <f t="shared" si="0"/>
        <v>4462</v>
      </c>
      <c r="H9" s="32">
        <f t="shared" si="0"/>
        <v>165</v>
      </c>
      <c r="I9" s="32">
        <f t="shared" si="0"/>
        <v>1840</v>
      </c>
      <c r="J9" s="32">
        <f t="shared" si="0"/>
        <v>13405</v>
      </c>
      <c r="K9" s="32">
        <f t="shared" si="0"/>
        <v>92069</v>
      </c>
      <c r="L9" s="32">
        <f t="shared" si="0"/>
        <v>25438</v>
      </c>
      <c r="M9" s="32">
        <f t="shared" si="0"/>
        <v>294009</v>
      </c>
      <c r="N9" s="32">
        <f t="shared" si="0"/>
        <v>197</v>
      </c>
      <c r="O9" s="32">
        <f t="shared" si="0"/>
        <v>4471</v>
      </c>
      <c r="P9" s="32">
        <f t="shared" si="0"/>
        <v>2461</v>
      </c>
      <c r="Q9" s="32">
        <f t="shared" si="0"/>
        <v>42880</v>
      </c>
      <c r="R9" s="32">
        <f t="shared" si="0"/>
        <v>49898</v>
      </c>
      <c r="S9" s="32">
        <f t="shared" si="0"/>
        <v>276214</v>
      </c>
      <c r="T9" s="32">
        <f t="shared" si="0"/>
        <v>1687</v>
      </c>
      <c r="U9" s="32">
        <f t="shared" si="0"/>
        <v>27774.11</v>
      </c>
      <c r="V9" s="32">
        <f t="shared" si="0"/>
        <v>3365</v>
      </c>
      <c r="W9" s="32">
        <f t="shared" si="0"/>
        <v>7800</v>
      </c>
      <c r="X9" s="32">
        <f t="shared" si="0"/>
        <v>31459</v>
      </c>
      <c r="Y9" s="32">
        <f t="shared" si="0"/>
        <v>230509</v>
      </c>
      <c r="Z9" s="32">
        <f t="shared" si="0"/>
        <v>981</v>
      </c>
      <c r="AA9" s="32">
        <f t="shared" si="0"/>
        <v>27088</v>
      </c>
    </row>
    <row r="10" spans="1:27" ht="7.5" customHeight="1">
      <c r="A10" s="34"/>
      <c r="B10" s="34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33" customFormat="1" ht="9.75" customHeight="1">
      <c r="A11" s="35" t="s">
        <v>20</v>
      </c>
      <c r="B11" s="35"/>
      <c r="D11" s="31">
        <f aca="true" t="shared" si="1" ref="D11:AA11">SUM(D15:D28)</f>
        <v>85976</v>
      </c>
      <c r="E11" s="32">
        <f t="shared" si="1"/>
        <v>689386</v>
      </c>
      <c r="F11" s="32">
        <f t="shared" si="1"/>
        <v>130</v>
      </c>
      <c r="G11" s="32">
        <f t="shared" si="1"/>
        <v>1840</v>
      </c>
      <c r="H11" s="32">
        <f t="shared" si="1"/>
        <v>60</v>
      </c>
      <c r="I11" s="32">
        <f t="shared" si="1"/>
        <v>852</v>
      </c>
      <c r="J11" s="32">
        <f t="shared" si="1"/>
        <v>7308</v>
      </c>
      <c r="K11" s="32">
        <f t="shared" si="1"/>
        <v>53515</v>
      </c>
      <c r="L11" s="32">
        <f t="shared" si="1"/>
        <v>15963</v>
      </c>
      <c r="M11" s="32">
        <f t="shared" si="1"/>
        <v>185262</v>
      </c>
      <c r="N11" s="32">
        <f t="shared" si="1"/>
        <v>74</v>
      </c>
      <c r="O11" s="32">
        <f t="shared" si="1"/>
        <v>3373</v>
      </c>
      <c r="P11" s="32">
        <f t="shared" si="1"/>
        <v>1428</v>
      </c>
      <c r="Q11" s="32">
        <f t="shared" si="1"/>
        <v>28772</v>
      </c>
      <c r="R11" s="32">
        <f t="shared" si="1"/>
        <v>35676</v>
      </c>
      <c r="S11" s="32">
        <f t="shared" si="1"/>
        <v>206406</v>
      </c>
      <c r="T11" s="32">
        <f t="shared" si="1"/>
        <v>1363</v>
      </c>
      <c r="U11" s="32">
        <f t="shared" si="1"/>
        <v>23971</v>
      </c>
      <c r="V11" s="32">
        <f t="shared" si="1"/>
        <v>2773</v>
      </c>
      <c r="W11" s="32">
        <f t="shared" si="1"/>
        <v>6581</v>
      </c>
      <c r="X11" s="32">
        <f t="shared" si="1"/>
        <v>20730</v>
      </c>
      <c r="Y11" s="32">
        <f t="shared" si="1"/>
        <v>160641</v>
      </c>
      <c r="Z11" s="32">
        <f t="shared" si="1"/>
        <v>471</v>
      </c>
      <c r="AA11" s="32">
        <f t="shared" si="1"/>
        <v>18173</v>
      </c>
    </row>
    <row r="12" spans="1:27" s="33" customFormat="1" ht="7.5" customHeight="1">
      <c r="A12" s="36"/>
      <c r="B12" s="36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33" customFormat="1" ht="9.75" customHeight="1">
      <c r="A13" s="35" t="s">
        <v>21</v>
      </c>
      <c r="B13" s="35"/>
      <c r="D13" s="31">
        <f aca="true" t="shared" si="2" ref="D13:AA13">SUM(D30,D36,D41,D45,D49,D55,D65,D74,D87,D94,D103,D112,D116,D119,D132,D139,D149)</f>
        <v>43468</v>
      </c>
      <c r="E13" s="32">
        <f t="shared" si="2"/>
        <v>319730</v>
      </c>
      <c r="F13" s="32">
        <f t="shared" si="2"/>
        <v>258</v>
      </c>
      <c r="G13" s="32">
        <f t="shared" si="2"/>
        <v>2622</v>
      </c>
      <c r="H13" s="32">
        <f t="shared" si="2"/>
        <v>105</v>
      </c>
      <c r="I13" s="32">
        <f t="shared" si="2"/>
        <v>988</v>
      </c>
      <c r="J13" s="32">
        <f t="shared" si="2"/>
        <v>6097</v>
      </c>
      <c r="K13" s="32">
        <f t="shared" si="2"/>
        <v>38554</v>
      </c>
      <c r="L13" s="32">
        <f t="shared" si="2"/>
        <v>9475</v>
      </c>
      <c r="M13" s="32">
        <f t="shared" si="2"/>
        <v>108747</v>
      </c>
      <c r="N13" s="32">
        <f t="shared" si="2"/>
        <v>123</v>
      </c>
      <c r="O13" s="32">
        <f t="shared" si="2"/>
        <v>1098</v>
      </c>
      <c r="P13" s="32">
        <f t="shared" si="2"/>
        <v>1033</v>
      </c>
      <c r="Q13" s="32">
        <f t="shared" si="2"/>
        <v>14108</v>
      </c>
      <c r="R13" s="32">
        <f t="shared" si="2"/>
        <v>14222</v>
      </c>
      <c r="S13" s="32">
        <f t="shared" si="2"/>
        <v>69808</v>
      </c>
      <c r="T13" s="32">
        <f t="shared" si="2"/>
        <v>324</v>
      </c>
      <c r="U13" s="32">
        <f t="shared" si="2"/>
        <v>3803.11</v>
      </c>
      <c r="V13" s="32">
        <f t="shared" si="2"/>
        <v>592</v>
      </c>
      <c r="W13" s="32">
        <f t="shared" si="2"/>
        <v>1219</v>
      </c>
      <c r="X13" s="32">
        <f t="shared" si="2"/>
        <v>10729</v>
      </c>
      <c r="Y13" s="32">
        <f t="shared" si="2"/>
        <v>69868</v>
      </c>
      <c r="Z13" s="32">
        <f t="shared" si="2"/>
        <v>510</v>
      </c>
      <c r="AA13" s="32">
        <f t="shared" si="2"/>
        <v>8915</v>
      </c>
    </row>
    <row r="14" spans="1:27" ht="7.5" customHeight="1">
      <c r="A14" s="34"/>
      <c r="B14" s="34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9.75" customHeight="1">
      <c r="A15" s="34"/>
      <c r="B15" s="34" t="s">
        <v>22</v>
      </c>
      <c r="D15" s="27">
        <v>29011</v>
      </c>
      <c r="E15" s="28">
        <v>226776</v>
      </c>
      <c r="F15" s="28">
        <v>24</v>
      </c>
      <c r="G15" s="28">
        <v>527</v>
      </c>
      <c r="H15" s="28">
        <v>9</v>
      </c>
      <c r="I15" s="28">
        <v>110</v>
      </c>
      <c r="J15" s="28">
        <v>2039</v>
      </c>
      <c r="K15" s="28">
        <v>17868</v>
      </c>
      <c r="L15" s="28">
        <v>3953</v>
      </c>
      <c r="M15" s="28">
        <v>32550</v>
      </c>
      <c r="N15" s="28">
        <v>12</v>
      </c>
      <c r="O15" s="28">
        <v>1212</v>
      </c>
      <c r="P15" s="28">
        <v>436</v>
      </c>
      <c r="Q15" s="28">
        <v>9655</v>
      </c>
      <c r="R15" s="28">
        <v>13533</v>
      </c>
      <c r="S15" s="28">
        <v>80936</v>
      </c>
      <c r="T15" s="28">
        <v>511</v>
      </c>
      <c r="U15" s="28">
        <v>12214</v>
      </c>
      <c r="V15" s="28">
        <v>1251</v>
      </c>
      <c r="W15" s="28">
        <v>3172</v>
      </c>
      <c r="X15" s="28">
        <v>7147</v>
      </c>
      <c r="Y15" s="28">
        <v>61165</v>
      </c>
      <c r="Z15" s="28">
        <v>96</v>
      </c>
      <c r="AA15" s="28">
        <v>7367</v>
      </c>
    </row>
    <row r="16" spans="1:27" ht="9.75" customHeight="1">
      <c r="A16" s="34"/>
      <c r="B16" s="34" t="s">
        <v>23</v>
      </c>
      <c r="D16" s="27">
        <v>9267</v>
      </c>
      <c r="E16" s="28">
        <v>87405</v>
      </c>
      <c r="F16" s="28">
        <v>4</v>
      </c>
      <c r="G16" s="28">
        <v>47</v>
      </c>
      <c r="H16" s="28">
        <v>5</v>
      </c>
      <c r="I16" s="28">
        <v>208</v>
      </c>
      <c r="J16" s="28">
        <v>757</v>
      </c>
      <c r="K16" s="28">
        <v>6931</v>
      </c>
      <c r="L16" s="28">
        <v>1323</v>
      </c>
      <c r="M16" s="28">
        <v>25747</v>
      </c>
      <c r="N16" s="28">
        <v>9</v>
      </c>
      <c r="O16" s="28">
        <v>413</v>
      </c>
      <c r="P16" s="28">
        <v>189</v>
      </c>
      <c r="Q16" s="28">
        <v>5015</v>
      </c>
      <c r="R16" s="28">
        <v>3865</v>
      </c>
      <c r="S16" s="28">
        <v>23575</v>
      </c>
      <c r="T16" s="28">
        <v>173</v>
      </c>
      <c r="U16" s="28">
        <v>3769</v>
      </c>
      <c r="V16" s="28">
        <v>419</v>
      </c>
      <c r="W16" s="28">
        <v>851</v>
      </c>
      <c r="X16" s="28">
        <v>2477</v>
      </c>
      <c r="Y16" s="28">
        <v>19379</v>
      </c>
      <c r="Z16" s="28">
        <v>46</v>
      </c>
      <c r="AA16" s="28">
        <v>1470</v>
      </c>
    </row>
    <row r="17" spans="1:27" ht="9.75" customHeight="1">
      <c r="A17" s="34"/>
      <c r="B17" s="34" t="s">
        <v>24</v>
      </c>
      <c r="D17" s="27">
        <v>5824</v>
      </c>
      <c r="E17" s="28">
        <v>39653</v>
      </c>
      <c r="F17" s="28">
        <v>15</v>
      </c>
      <c r="G17" s="28">
        <v>154</v>
      </c>
      <c r="H17" s="28">
        <v>2</v>
      </c>
      <c r="I17" s="28">
        <v>11</v>
      </c>
      <c r="J17" s="28">
        <v>626</v>
      </c>
      <c r="K17" s="28">
        <v>4238</v>
      </c>
      <c r="L17" s="28">
        <v>593</v>
      </c>
      <c r="M17" s="28">
        <v>6265</v>
      </c>
      <c r="N17" s="28">
        <v>4</v>
      </c>
      <c r="O17" s="28">
        <v>179</v>
      </c>
      <c r="P17" s="28">
        <v>75</v>
      </c>
      <c r="Q17" s="28">
        <v>2176</v>
      </c>
      <c r="R17" s="28">
        <v>2545</v>
      </c>
      <c r="S17" s="28">
        <v>12542</v>
      </c>
      <c r="T17" s="28">
        <v>110</v>
      </c>
      <c r="U17" s="28">
        <v>1108</v>
      </c>
      <c r="V17" s="28">
        <v>225</v>
      </c>
      <c r="W17" s="28">
        <v>505</v>
      </c>
      <c r="X17" s="28">
        <v>1591</v>
      </c>
      <c r="Y17" s="28">
        <v>11578</v>
      </c>
      <c r="Z17" s="28">
        <v>38</v>
      </c>
      <c r="AA17" s="28">
        <v>897</v>
      </c>
    </row>
    <row r="18" spans="1:27" ht="9.75" customHeight="1">
      <c r="A18" s="34"/>
      <c r="B18" s="34" t="s">
        <v>25</v>
      </c>
      <c r="D18" s="27">
        <v>5790</v>
      </c>
      <c r="E18" s="28">
        <v>41926</v>
      </c>
      <c r="F18" s="28">
        <v>6</v>
      </c>
      <c r="G18" s="28">
        <v>41</v>
      </c>
      <c r="H18" s="28">
        <v>5</v>
      </c>
      <c r="I18" s="28">
        <v>60</v>
      </c>
      <c r="J18" s="28">
        <v>488</v>
      </c>
      <c r="K18" s="28">
        <v>2825</v>
      </c>
      <c r="L18" s="28">
        <v>1111</v>
      </c>
      <c r="M18" s="28">
        <v>9805</v>
      </c>
      <c r="N18" s="28">
        <v>5</v>
      </c>
      <c r="O18" s="28">
        <v>232</v>
      </c>
      <c r="P18" s="28">
        <v>130</v>
      </c>
      <c r="Q18" s="28">
        <v>2158</v>
      </c>
      <c r="R18" s="28">
        <v>2498</v>
      </c>
      <c r="S18" s="28">
        <v>14453</v>
      </c>
      <c r="T18" s="28">
        <v>112</v>
      </c>
      <c r="U18" s="28">
        <v>1453</v>
      </c>
      <c r="V18" s="28">
        <v>117</v>
      </c>
      <c r="W18" s="28">
        <v>294</v>
      </c>
      <c r="X18" s="28">
        <v>1279</v>
      </c>
      <c r="Y18" s="28">
        <v>9608</v>
      </c>
      <c r="Z18" s="28">
        <v>39</v>
      </c>
      <c r="AA18" s="28">
        <v>997</v>
      </c>
    </row>
    <row r="19" spans="1:27" ht="9.75" customHeight="1">
      <c r="A19" s="34"/>
      <c r="B19" s="34" t="s">
        <v>26</v>
      </c>
      <c r="D19" s="27">
        <v>5177</v>
      </c>
      <c r="E19" s="28">
        <v>36145</v>
      </c>
      <c r="F19" s="28">
        <v>11</v>
      </c>
      <c r="G19" s="28">
        <v>115</v>
      </c>
      <c r="H19" s="28">
        <v>5</v>
      </c>
      <c r="I19" s="28">
        <v>19</v>
      </c>
      <c r="J19" s="28">
        <v>422</v>
      </c>
      <c r="K19" s="28">
        <v>2650</v>
      </c>
      <c r="L19" s="28">
        <v>1745</v>
      </c>
      <c r="M19" s="28">
        <v>14830</v>
      </c>
      <c r="N19" s="28">
        <v>5</v>
      </c>
      <c r="O19" s="28">
        <v>146</v>
      </c>
      <c r="P19" s="28">
        <v>65</v>
      </c>
      <c r="Q19" s="28">
        <v>1154</v>
      </c>
      <c r="R19" s="28">
        <v>1636</v>
      </c>
      <c r="S19" s="28">
        <v>8910</v>
      </c>
      <c r="T19" s="28">
        <v>59</v>
      </c>
      <c r="U19" s="28">
        <v>801</v>
      </c>
      <c r="V19" s="28">
        <v>147</v>
      </c>
      <c r="W19" s="28">
        <v>261</v>
      </c>
      <c r="X19" s="28">
        <v>1054</v>
      </c>
      <c r="Y19" s="28">
        <v>6620</v>
      </c>
      <c r="Z19" s="28">
        <v>28</v>
      </c>
      <c r="AA19" s="28">
        <v>639</v>
      </c>
    </row>
    <row r="20" spans="1:27" ht="9.75" customHeight="1">
      <c r="A20" s="34"/>
      <c r="B20" s="34" t="s">
        <v>27</v>
      </c>
      <c r="D20" s="27">
        <v>2953</v>
      </c>
      <c r="E20" s="28">
        <v>29238</v>
      </c>
      <c r="F20" s="28">
        <v>14</v>
      </c>
      <c r="G20" s="28">
        <v>167</v>
      </c>
      <c r="H20" s="28">
        <v>8</v>
      </c>
      <c r="I20" s="28">
        <v>87</v>
      </c>
      <c r="J20" s="28">
        <v>254</v>
      </c>
      <c r="K20" s="28">
        <v>2032</v>
      </c>
      <c r="L20" s="28">
        <v>438</v>
      </c>
      <c r="M20" s="28">
        <v>11736</v>
      </c>
      <c r="N20" s="28">
        <v>7</v>
      </c>
      <c r="O20" s="28">
        <v>115</v>
      </c>
      <c r="P20" s="28">
        <v>48</v>
      </c>
      <c r="Q20" s="28">
        <v>1139</v>
      </c>
      <c r="R20" s="28">
        <v>1326</v>
      </c>
      <c r="S20" s="28">
        <v>7362</v>
      </c>
      <c r="T20" s="28">
        <v>45</v>
      </c>
      <c r="U20" s="28">
        <v>547</v>
      </c>
      <c r="V20" s="28">
        <v>59</v>
      </c>
      <c r="W20" s="28">
        <v>174</v>
      </c>
      <c r="X20" s="28">
        <v>728</v>
      </c>
      <c r="Y20" s="28">
        <v>5337</v>
      </c>
      <c r="Z20" s="28">
        <v>26</v>
      </c>
      <c r="AA20" s="28">
        <v>542</v>
      </c>
    </row>
    <row r="21" spans="1:27" ht="9.75" customHeight="1">
      <c r="A21" s="34"/>
      <c r="B21" s="34" t="s">
        <v>28</v>
      </c>
      <c r="D21" s="27">
        <v>1856</v>
      </c>
      <c r="E21" s="28">
        <v>11810</v>
      </c>
      <c r="F21" s="28">
        <v>1</v>
      </c>
      <c r="G21" s="28">
        <v>7</v>
      </c>
      <c r="H21" s="28" t="s">
        <v>29</v>
      </c>
      <c r="I21" s="28" t="s">
        <v>29</v>
      </c>
      <c r="J21" s="28">
        <v>171</v>
      </c>
      <c r="K21" s="28">
        <v>863</v>
      </c>
      <c r="L21" s="28">
        <v>703</v>
      </c>
      <c r="M21" s="28">
        <v>5410</v>
      </c>
      <c r="N21" s="28">
        <v>1</v>
      </c>
      <c r="O21" s="28">
        <v>7</v>
      </c>
      <c r="P21" s="28">
        <v>24</v>
      </c>
      <c r="Q21" s="28">
        <v>330</v>
      </c>
      <c r="R21" s="28">
        <v>517</v>
      </c>
      <c r="S21" s="28">
        <v>2221</v>
      </c>
      <c r="T21" s="28">
        <v>14</v>
      </c>
      <c r="U21" s="28">
        <v>162</v>
      </c>
      <c r="V21" s="28">
        <v>26</v>
      </c>
      <c r="W21" s="28">
        <v>33</v>
      </c>
      <c r="X21" s="28">
        <v>378</v>
      </c>
      <c r="Y21" s="28">
        <v>2218</v>
      </c>
      <c r="Z21" s="28">
        <v>21</v>
      </c>
      <c r="AA21" s="28">
        <v>559</v>
      </c>
    </row>
    <row r="22" spans="1:27" ht="9.75" customHeight="1">
      <c r="A22" s="34"/>
      <c r="B22" s="34" t="s">
        <v>30</v>
      </c>
      <c r="D22" s="27">
        <v>2494</v>
      </c>
      <c r="E22" s="28">
        <v>19010</v>
      </c>
      <c r="F22" s="28">
        <v>17</v>
      </c>
      <c r="G22" s="28">
        <v>162</v>
      </c>
      <c r="H22" s="28">
        <v>1</v>
      </c>
      <c r="I22" s="28">
        <v>7</v>
      </c>
      <c r="J22" s="28">
        <v>262</v>
      </c>
      <c r="K22" s="28">
        <v>1266</v>
      </c>
      <c r="L22" s="28">
        <v>528</v>
      </c>
      <c r="M22" s="28">
        <v>6119</v>
      </c>
      <c r="N22" s="28">
        <v>4</v>
      </c>
      <c r="O22" s="28">
        <v>56</v>
      </c>
      <c r="P22" s="28">
        <v>50</v>
      </c>
      <c r="Q22" s="28">
        <v>624</v>
      </c>
      <c r="R22" s="28">
        <v>960</v>
      </c>
      <c r="S22" s="28">
        <v>4895</v>
      </c>
      <c r="T22" s="28">
        <v>23</v>
      </c>
      <c r="U22" s="28">
        <v>328</v>
      </c>
      <c r="V22" s="28">
        <v>42</v>
      </c>
      <c r="W22" s="28">
        <v>93</v>
      </c>
      <c r="X22" s="28">
        <v>588</v>
      </c>
      <c r="Y22" s="28">
        <v>5204</v>
      </c>
      <c r="Z22" s="28">
        <v>19</v>
      </c>
      <c r="AA22" s="28">
        <v>256</v>
      </c>
    </row>
    <row r="23" spans="1:27" ht="9.75" customHeight="1">
      <c r="A23" s="34"/>
      <c r="B23" s="34" t="s">
        <v>31</v>
      </c>
      <c r="D23" s="27">
        <v>3914</v>
      </c>
      <c r="E23" s="28">
        <v>25243</v>
      </c>
      <c r="F23" s="28">
        <v>1</v>
      </c>
      <c r="G23" s="28">
        <v>12</v>
      </c>
      <c r="H23" s="28" t="s">
        <v>29</v>
      </c>
      <c r="I23" s="28" t="s">
        <v>29</v>
      </c>
      <c r="J23" s="28">
        <v>364</v>
      </c>
      <c r="K23" s="28">
        <v>2703</v>
      </c>
      <c r="L23" s="28">
        <v>1367</v>
      </c>
      <c r="M23" s="28">
        <v>8781</v>
      </c>
      <c r="N23" s="28">
        <v>2</v>
      </c>
      <c r="O23" s="28">
        <v>78</v>
      </c>
      <c r="P23" s="28">
        <v>41</v>
      </c>
      <c r="Q23" s="28">
        <v>864</v>
      </c>
      <c r="R23" s="28">
        <v>1234</v>
      </c>
      <c r="S23" s="28">
        <v>6524</v>
      </c>
      <c r="T23" s="28">
        <v>37</v>
      </c>
      <c r="U23" s="28">
        <v>440</v>
      </c>
      <c r="V23" s="28">
        <v>54</v>
      </c>
      <c r="W23" s="28">
        <v>128</v>
      </c>
      <c r="X23" s="28">
        <v>789</v>
      </c>
      <c r="Y23" s="28">
        <v>5299</v>
      </c>
      <c r="Z23" s="28">
        <v>25</v>
      </c>
      <c r="AA23" s="28">
        <v>414</v>
      </c>
    </row>
    <row r="24" spans="1:27" ht="9.75" customHeight="1">
      <c r="A24" s="34"/>
      <c r="B24" s="34" t="s">
        <v>32</v>
      </c>
      <c r="D24" s="27">
        <v>2228</v>
      </c>
      <c r="E24" s="28">
        <v>18185</v>
      </c>
      <c r="F24" s="28">
        <v>8</v>
      </c>
      <c r="G24" s="28">
        <v>117</v>
      </c>
      <c r="H24" s="28">
        <v>3</v>
      </c>
      <c r="I24" s="28">
        <v>19</v>
      </c>
      <c r="J24" s="28">
        <v>267</v>
      </c>
      <c r="K24" s="28">
        <v>1602</v>
      </c>
      <c r="L24" s="28">
        <v>297</v>
      </c>
      <c r="M24" s="28">
        <v>5555</v>
      </c>
      <c r="N24" s="28">
        <v>6</v>
      </c>
      <c r="O24" s="28">
        <v>82</v>
      </c>
      <c r="P24" s="28">
        <v>54</v>
      </c>
      <c r="Q24" s="28">
        <v>602</v>
      </c>
      <c r="R24" s="28">
        <v>899</v>
      </c>
      <c r="S24" s="28">
        <v>5001</v>
      </c>
      <c r="T24" s="28">
        <v>38</v>
      </c>
      <c r="U24" s="28">
        <v>356</v>
      </c>
      <c r="V24" s="28">
        <v>69</v>
      </c>
      <c r="W24" s="28">
        <v>184</v>
      </c>
      <c r="X24" s="28">
        <v>560</v>
      </c>
      <c r="Y24" s="28">
        <v>4234</v>
      </c>
      <c r="Z24" s="28">
        <v>27</v>
      </c>
      <c r="AA24" s="28">
        <v>433</v>
      </c>
    </row>
    <row r="25" spans="1:27" ht="9.75" customHeight="1">
      <c r="A25" s="34"/>
      <c r="B25" s="37" t="s">
        <v>33</v>
      </c>
      <c r="D25" s="27">
        <v>2843</v>
      </c>
      <c r="E25" s="28">
        <v>24971</v>
      </c>
      <c r="F25" s="28">
        <v>6</v>
      </c>
      <c r="G25" s="28">
        <v>95</v>
      </c>
      <c r="H25" s="28">
        <v>2</v>
      </c>
      <c r="I25" s="28">
        <v>19</v>
      </c>
      <c r="J25" s="28">
        <v>334</v>
      </c>
      <c r="K25" s="28">
        <v>2350</v>
      </c>
      <c r="L25" s="28">
        <v>358</v>
      </c>
      <c r="M25" s="28">
        <v>7509</v>
      </c>
      <c r="N25" s="28">
        <v>6</v>
      </c>
      <c r="O25" s="28">
        <v>446</v>
      </c>
      <c r="P25" s="28">
        <v>68</v>
      </c>
      <c r="Q25" s="28">
        <v>1232</v>
      </c>
      <c r="R25" s="28">
        <v>1129</v>
      </c>
      <c r="S25" s="28">
        <v>6324</v>
      </c>
      <c r="T25" s="28">
        <v>54</v>
      </c>
      <c r="U25" s="28">
        <v>663</v>
      </c>
      <c r="V25" s="28">
        <v>102</v>
      </c>
      <c r="W25" s="28">
        <v>197</v>
      </c>
      <c r="X25" s="28">
        <v>759</v>
      </c>
      <c r="Y25" s="28">
        <v>5538</v>
      </c>
      <c r="Z25" s="28">
        <v>25</v>
      </c>
      <c r="AA25" s="28">
        <v>598</v>
      </c>
    </row>
    <row r="26" spans="1:27" ht="9.75" customHeight="1">
      <c r="A26" s="34"/>
      <c r="B26" s="34" t="s">
        <v>34</v>
      </c>
      <c r="D26" s="27">
        <v>4882</v>
      </c>
      <c r="E26" s="28">
        <v>32136</v>
      </c>
      <c r="F26" s="28">
        <v>2</v>
      </c>
      <c r="G26" s="28">
        <v>49</v>
      </c>
      <c r="H26" s="28">
        <v>5</v>
      </c>
      <c r="I26" s="28">
        <v>152</v>
      </c>
      <c r="J26" s="28">
        <v>400</v>
      </c>
      <c r="K26" s="28">
        <v>2097</v>
      </c>
      <c r="L26" s="28">
        <v>1709</v>
      </c>
      <c r="M26" s="28">
        <v>13419</v>
      </c>
      <c r="N26" s="28">
        <v>3</v>
      </c>
      <c r="O26" s="28">
        <v>45</v>
      </c>
      <c r="P26" s="28">
        <v>71</v>
      </c>
      <c r="Q26" s="28">
        <v>934</v>
      </c>
      <c r="R26" s="28">
        <v>1729</v>
      </c>
      <c r="S26" s="28">
        <v>8933</v>
      </c>
      <c r="T26" s="28">
        <v>47</v>
      </c>
      <c r="U26" s="28">
        <v>471</v>
      </c>
      <c r="V26" s="28">
        <v>59</v>
      </c>
      <c r="W26" s="28">
        <v>145</v>
      </c>
      <c r="X26" s="28">
        <v>833</v>
      </c>
      <c r="Y26" s="28">
        <v>5488</v>
      </c>
      <c r="Z26" s="28">
        <v>24</v>
      </c>
      <c r="AA26" s="28">
        <v>403</v>
      </c>
    </row>
    <row r="27" spans="1:27" ht="9.75" customHeight="1">
      <c r="A27" s="34"/>
      <c r="B27" s="34" t="s">
        <v>35</v>
      </c>
      <c r="D27" s="27">
        <v>6258</v>
      </c>
      <c r="E27" s="28">
        <v>57251</v>
      </c>
      <c r="F27" s="28">
        <v>7</v>
      </c>
      <c r="G27" s="28">
        <v>57</v>
      </c>
      <c r="H27" s="28">
        <v>13</v>
      </c>
      <c r="I27" s="28">
        <v>152</v>
      </c>
      <c r="J27" s="28">
        <v>564</v>
      </c>
      <c r="K27" s="28">
        <v>3753</v>
      </c>
      <c r="L27" s="28">
        <v>1446</v>
      </c>
      <c r="M27" s="28">
        <v>21125</v>
      </c>
      <c r="N27" s="28">
        <v>6</v>
      </c>
      <c r="O27" s="28">
        <v>201</v>
      </c>
      <c r="P27" s="28">
        <v>108</v>
      </c>
      <c r="Q27" s="28">
        <v>1781</v>
      </c>
      <c r="R27" s="28">
        <v>2386</v>
      </c>
      <c r="S27" s="28">
        <v>14607</v>
      </c>
      <c r="T27" s="28">
        <v>88</v>
      </c>
      <c r="U27" s="28">
        <v>964</v>
      </c>
      <c r="V27" s="28">
        <v>82</v>
      </c>
      <c r="W27" s="28">
        <v>287</v>
      </c>
      <c r="X27" s="28">
        <v>1526</v>
      </c>
      <c r="Y27" s="28">
        <v>11247</v>
      </c>
      <c r="Z27" s="28">
        <v>32</v>
      </c>
      <c r="AA27" s="28">
        <v>3077</v>
      </c>
    </row>
    <row r="28" spans="1:27" ht="9.75" customHeight="1">
      <c r="A28" s="34"/>
      <c r="B28" s="34" t="s">
        <v>36</v>
      </c>
      <c r="D28" s="27">
        <v>3479</v>
      </c>
      <c r="E28" s="28">
        <v>39637</v>
      </c>
      <c r="F28" s="28">
        <v>14</v>
      </c>
      <c r="G28" s="28">
        <v>290</v>
      </c>
      <c r="H28" s="28">
        <v>2</v>
      </c>
      <c r="I28" s="28">
        <v>8</v>
      </c>
      <c r="J28" s="28">
        <v>360</v>
      </c>
      <c r="K28" s="28">
        <v>2337</v>
      </c>
      <c r="L28" s="28">
        <v>392</v>
      </c>
      <c r="M28" s="28">
        <v>16411</v>
      </c>
      <c r="N28" s="28">
        <v>4</v>
      </c>
      <c r="O28" s="28">
        <v>161</v>
      </c>
      <c r="P28" s="28">
        <v>69</v>
      </c>
      <c r="Q28" s="28">
        <v>1108</v>
      </c>
      <c r="R28" s="28">
        <v>1419</v>
      </c>
      <c r="S28" s="28">
        <v>10123</v>
      </c>
      <c r="T28" s="28">
        <v>52</v>
      </c>
      <c r="U28" s="28">
        <v>695</v>
      </c>
      <c r="V28" s="28">
        <v>121</v>
      </c>
      <c r="W28" s="28">
        <v>257</v>
      </c>
      <c r="X28" s="28">
        <v>1021</v>
      </c>
      <c r="Y28" s="28">
        <v>7726</v>
      </c>
      <c r="Z28" s="28">
        <v>25</v>
      </c>
      <c r="AA28" s="28">
        <v>521</v>
      </c>
    </row>
    <row r="29" spans="1:27" ht="7.5" customHeight="1">
      <c r="A29" s="34"/>
      <c r="B29" s="34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33" customFormat="1" ht="9.75" customHeight="1">
      <c r="A30" s="35" t="s">
        <v>37</v>
      </c>
      <c r="B30" s="35"/>
      <c r="D30" s="31">
        <f aca="true" t="shared" si="3" ref="D30:AA30">SUM(D31:D34)</f>
        <v>4583</v>
      </c>
      <c r="E30" s="32">
        <f t="shared" si="3"/>
        <v>39331</v>
      </c>
      <c r="F30" s="32">
        <f t="shared" si="3"/>
        <v>1</v>
      </c>
      <c r="G30" s="32">
        <f t="shared" si="3"/>
        <v>12</v>
      </c>
      <c r="H30" s="32">
        <f t="shared" si="3"/>
        <v>1</v>
      </c>
      <c r="I30" s="32">
        <f t="shared" si="3"/>
        <v>9</v>
      </c>
      <c r="J30" s="32">
        <f t="shared" si="3"/>
        <v>354</v>
      </c>
      <c r="K30" s="32">
        <f t="shared" si="3"/>
        <v>2437</v>
      </c>
      <c r="L30" s="32">
        <f t="shared" si="3"/>
        <v>1535</v>
      </c>
      <c r="M30" s="32">
        <f t="shared" si="3"/>
        <v>10971</v>
      </c>
      <c r="N30" s="32">
        <f t="shared" si="3"/>
        <v>6</v>
      </c>
      <c r="O30" s="32">
        <f t="shared" si="3"/>
        <v>33</v>
      </c>
      <c r="P30" s="32">
        <f t="shared" si="3"/>
        <v>98</v>
      </c>
      <c r="Q30" s="32">
        <f t="shared" si="3"/>
        <v>3516</v>
      </c>
      <c r="R30" s="32">
        <f t="shared" si="3"/>
        <v>1523</v>
      </c>
      <c r="S30" s="32">
        <f t="shared" si="3"/>
        <v>13084</v>
      </c>
      <c r="T30" s="32">
        <f t="shared" si="3"/>
        <v>32</v>
      </c>
      <c r="U30" s="32">
        <f t="shared" si="3"/>
        <v>388</v>
      </c>
      <c r="V30" s="32">
        <f t="shared" si="3"/>
        <v>176</v>
      </c>
      <c r="W30" s="32">
        <f t="shared" si="3"/>
        <v>302</v>
      </c>
      <c r="X30" s="32">
        <f t="shared" si="3"/>
        <v>831</v>
      </c>
      <c r="Y30" s="32">
        <f t="shared" si="3"/>
        <v>7887</v>
      </c>
      <c r="Z30" s="32">
        <f t="shared" si="3"/>
        <v>26</v>
      </c>
      <c r="AA30" s="32">
        <f t="shared" si="3"/>
        <v>692</v>
      </c>
    </row>
    <row r="31" spans="1:27" ht="9.75" customHeight="1">
      <c r="A31" s="34"/>
      <c r="B31" s="34" t="s">
        <v>38</v>
      </c>
      <c r="D31" s="27">
        <v>589</v>
      </c>
      <c r="E31" s="28">
        <v>3469</v>
      </c>
      <c r="F31" s="28" t="s">
        <v>29</v>
      </c>
      <c r="G31" s="28" t="s">
        <v>29</v>
      </c>
      <c r="H31" s="28">
        <v>1</v>
      </c>
      <c r="I31" s="28">
        <v>9</v>
      </c>
      <c r="J31" s="28">
        <v>38</v>
      </c>
      <c r="K31" s="28">
        <v>190</v>
      </c>
      <c r="L31" s="28">
        <v>389</v>
      </c>
      <c r="M31" s="28">
        <v>2215</v>
      </c>
      <c r="N31" s="28">
        <v>1</v>
      </c>
      <c r="O31" s="28">
        <v>3</v>
      </c>
      <c r="P31" s="28">
        <v>6</v>
      </c>
      <c r="Q31" s="28">
        <v>62</v>
      </c>
      <c r="R31" s="28">
        <v>77</v>
      </c>
      <c r="S31" s="28">
        <v>539</v>
      </c>
      <c r="T31" s="28">
        <v>1</v>
      </c>
      <c r="U31" s="28">
        <v>14</v>
      </c>
      <c r="V31" s="28">
        <v>5</v>
      </c>
      <c r="W31" s="28">
        <v>6</v>
      </c>
      <c r="X31" s="28">
        <v>66</v>
      </c>
      <c r="Y31" s="28">
        <v>362</v>
      </c>
      <c r="Z31" s="28">
        <v>5</v>
      </c>
      <c r="AA31" s="28">
        <v>69</v>
      </c>
    </row>
    <row r="32" spans="1:27" ht="9.75" customHeight="1">
      <c r="A32" s="34"/>
      <c r="B32" s="34" t="s">
        <v>39</v>
      </c>
      <c r="D32" s="27">
        <v>1650</v>
      </c>
      <c r="E32" s="28">
        <v>14852</v>
      </c>
      <c r="F32" s="28" t="s">
        <v>29</v>
      </c>
      <c r="G32" s="28" t="s">
        <v>29</v>
      </c>
      <c r="H32" s="28" t="s">
        <v>29</v>
      </c>
      <c r="I32" s="28" t="s">
        <v>29</v>
      </c>
      <c r="J32" s="28">
        <v>145</v>
      </c>
      <c r="K32" s="28">
        <v>1171</v>
      </c>
      <c r="L32" s="28">
        <v>459</v>
      </c>
      <c r="M32" s="28">
        <v>3524</v>
      </c>
      <c r="N32" s="28">
        <v>1</v>
      </c>
      <c r="O32" s="28">
        <v>13</v>
      </c>
      <c r="P32" s="28">
        <v>34</v>
      </c>
      <c r="Q32" s="28">
        <v>1251</v>
      </c>
      <c r="R32" s="28">
        <v>582</v>
      </c>
      <c r="S32" s="28">
        <v>5901</v>
      </c>
      <c r="T32" s="28">
        <v>9</v>
      </c>
      <c r="U32" s="28">
        <v>114</v>
      </c>
      <c r="V32" s="28">
        <v>120</v>
      </c>
      <c r="W32" s="28">
        <v>177</v>
      </c>
      <c r="X32" s="28">
        <v>296</v>
      </c>
      <c r="Y32" s="28">
        <v>2567</v>
      </c>
      <c r="Z32" s="28">
        <v>4</v>
      </c>
      <c r="AA32" s="28">
        <v>134</v>
      </c>
    </row>
    <row r="33" spans="1:27" ht="9.75" customHeight="1">
      <c r="A33" s="34"/>
      <c r="B33" s="34" t="s">
        <v>40</v>
      </c>
      <c r="D33" s="27">
        <v>1407</v>
      </c>
      <c r="E33" s="28">
        <v>10986</v>
      </c>
      <c r="F33" s="28">
        <v>1</v>
      </c>
      <c r="G33" s="28">
        <v>12</v>
      </c>
      <c r="H33" s="28" t="s">
        <v>29</v>
      </c>
      <c r="I33" s="28" t="s">
        <v>29</v>
      </c>
      <c r="J33" s="28">
        <v>107</v>
      </c>
      <c r="K33" s="28">
        <v>609</v>
      </c>
      <c r="L33" s="28">
        <v>464</v>
      </c>
      <c r="M33" s="28">
        <v>3761</v>
      </c>
      <c r="N33" s="28">
        <v>1</v>
      </c>
      <c r="O33" s="28">
        <v>4</v>
      </c>
      <c r="P33" s="28">
        <v>17</v>
      </c>
      <c r="Q33" s="28">
        <v>542</v>
      </c>
      <c r="R33" s="28">
        <v>495</v>
      </c>
      <c r="S33" s="28">
        <v>2487</v>
      </c>
      <c r="T33" s="28">
        <v>11</v>
      </c>
      <c r="U33" s="28">
        <v>133</v>
      </c>
      <c r="V33" s="28">
        <v>16</v>
      </c>
      <c r="W33" s="28">
        <v>37</v>
      </c>
      <c r="X33" s="28">
        <v>285</v>
      </c>
      <c r="Y33" s="28">
        <v>3070</v>
      </c>
      <c r="Z33" s="28">
        <v>10</v>
      </c>
      <c r="AA33" s="28">
        <v>331</v>
      </c>
    </row>
    <row r="34" spans="1:27" ht="9.75" customHeight="1">
      <c r="A34" s="34"/>
      <c r="B34" s="34" t="s">
        <v>41</v>
      </c>
      <c r="D34" s="27">
        <v>937</v>
      </c>
      <c r="E34" s="28">
        <v>10024</v>
      </c>
      <c r="F34" s="28" t="s">
        <v>29</v>
      </c>
      <c r="G34" s="28" t="s">
        <v>29</v>
      </c>
      <c r="H34" s="28" t="s">
        <v>29</v>
      </c>
      <c r="I34" s="28" t="s">
        <v>29</v>
      </c>
      <c r="J34" s="28">
        <v>64</v>
      </c>
      <c r="K34" s="28">
        <v>467</v>
      </c>
      <c r="L34" s="28">
        <v>223</v>
      </c>
      <c r="M34" s="28">
        <v>1471</v>
      </c>
      <c r="N34" s="28">
        <v>3</v>
      </c>
      <c r="O34" s="28">
        <v>13</v>
      </c>
      <c r="P34" s="28">
        <v>41</v>
      </c>
      <c r="Q34" s="28">
        <v>1661</v>
      </c>
      <c r="R34" s="28">
        <v>369</v>
      </c>
      <c r="S34" s="28">
        <v>4157</v>
      </c>
      <c r="T34" s="28">
        <v>11</v>
      </c>
      <c r="U34" s="28">
        <v>127</v>
      </c>
      <c r="V34" s="28">
        <v>35</v>
      </c>
      <c r="W34" s="28">
        <v>82</v>
      </c>
      <c r="X34" s="28">
        <v>184</v>
      </c>
      <c r="Y34" s="28">
        <v>1888</v>
      </c>
      <c r="Z34" s="28">
        <v>7</v>
      </c>
      <c r="AA34" s="28">
        <v>158</v>
      </c>
    </row>
    <row r="35" spans="1:27" ht="7.5" customHeight="1">
      <c r="A35" s="34"/>
      <c r="B35" s="34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33" customFormat="1" ht="9.75" customHeight="1">
      <c r="A36" s="35" t="s">
        <v>42</v>
      </c>
      <c r="B36" s="35"/>
      <c r="D36" s="31">
        <f aca="true" t="shared" si="4" ref="D36:AA36">SUM(D37:D39)</f>
        <v>2014</v>
      </c>
      <c r="E36" s="32">
        <f t="shared" si="4"/>
        <v>14903</v>
      </c>
      <c r="F36" s="32">
        <f t="shared" si="4"/>
        <v>7</v>
      </c>
      <c r="G36" s="32">
        <f t="shared" si="4"/>
        <v>149</v>
      </c>
      <c r="H36" s="32">
        <f t="shared" si="4"/>
        <v>3</v>
      </c>
      <c r="I36" s="32">
        <f t="shared" si="4"/>
        <v>62</v>
      </c>
      <c r="J36" s="32">
        <f t="shared" si="4"/>
        <v>191</v>
      </c>
      <c r="K36" s="32">
        <f t="shared" si="4"/>
        <v>1599</v>
      </c>
      <c r="L36" s="32">
        <f t="shared" si="4"/>
        <v>409</v>
      </c>
      <c r="M36" s="32">
        <f t="shared" si="4"/>
        <v>5456</v>
      </c>
      <c r="N36" s="32">
        <f t="shared" si="4"/>
        <v>5</v>
      </c>
      <c r="O36" s="32">
        <f t="shared" si="4"/>
        <v>17</v>
      </c>
      <c r="P36" s="32">
        <f t="shared" si="4"/>
        <v>45</v>
      </c>
      <c r="Q36" s="32">
        <f t="shared" si="4"/>
        <v>461</v>
      </c>
      <c r="R36" s="32">
        <f t="shared" si="4"/>
        <v>800</v>
      </c>
      <c r="S36" s="32">
        <f t="shared" si="4"/>
        <v>3893</v>
      </c>
      <c r="T36" s="32">
        <f t="shared" si="4"/>
        <v>18</v>
      </c>
      <c r="U36" s="32">
        <f t="shared" si="4"/>
        <v>243</v>
      </c>
      <c r="V36" s="32">
        <f t="shared" si="4"/>
        <v>14</v>
      </c>
      <c r="W36" s="32">
        <f t="shared" si="4"/>
        <v>36</v>
      </c>
      <c r="X36" s="32">
        <f t="shared" si="4"/>
        <v>500</v>
      </c>
      <c r="Y36" s="32">
        <f t="shared" si="4"/>
        <v>2612</v>
      </c>
      <c r="Z36" s="32">
        <f t="shared" si="4"/>
        <v>22</v>
      </c>
      <c r="AA36" s="32">
        <f t="shared" si="4"/>
        <v>375</v>
      </c>
    </row>
    <row r="37" spans="1:27" ht="9.75" customHeight="1">
      <c r="A37" s="34"/>
      <c r="B37" s="34" t="s">
        <v>43</v>
      </c>
      <c r="D37" s="27">
        <v>673</v>
      </c>
      <c r="E37" s="28">
        <v>5127</v>
      </c>
      <c r="F37" s="28">
        <v>5</v>
      </c>
      <c r="G37" s="28">
        <v>128</v>
      </c>
      <c r="H37" s="28" t="s">
        <v>29</v>
      </c>
      <c r="I37" s="28" t="s">
        <v>29</v>
      </c>
      <c r="J37" s="28">
        <v>46</v>
      </c>
      <c r="K37" s="28">
        <v>470</v>
      </c>
      <c r="L37" s="28">
        <v>153</v>
      </c>
      <c r="M37" s="28">
        <v>1673</v>
      </c>
      <c r="N37" s="28">
        <v>2</v>
      </c>
      <c r="O37" s="28">
        <v>10</v>
      </c>
      <c r="P37" s="28">
        <v>20</v>
      </c>
      <c r="Q37" s="28">
        <v>243</v>
      </c>
      <c r="R37" s="28">
        <v>244</v>
      </c>
      <c r="S37" s="28">
        <v>1201</v>
      </c>
      <c r="T37" s="28">
        <v>6</v>
      </c>
      <c r="U37" s="28">
        <v>78</v>
      </c>
      <c r="V37" s="28">
        <v>3</v>
      </c>
      <c r="W37" s="28">
        <v>11</v>
      </c>
      <c r="X37" s="28">
        <v>186</v>
      </c>
      <c r="Y37" s="28">
        <v>1142</v>
      </c>
      <c r="Z37" s="28">
        <v>8</v>
      </c>
      <c r="AA37" s="28">
        <v>171</v>
      </c>
    </row>
    <row r="38" spans="1:27" ht="9.75" customHeight="1">
      <c r="A38" s="34"/>
      <c r="B38" s="34" t="s">
        <v>44</v>
      </c>
      <c r="D38" s="27">
        <v>667</v>
      </c>
      <c r="E38" s="28">
        <v>4442</v>
      </c>
      <c r="F38" s="28">
        <v>1</v>
      </c>
      <c r="G38" s="28">
        <v>3</v>
      </c>
      <c r="H38" s="28" t="s">
        <v>29</v>
      </c>
      <c r="I38" s="28" t="s">
        <v>29</v>
      </c>
      <c r="J38" s="28">
        <v>57</v>
      </c>
      <c r="K38" s="28">
        <v>477</v>
      </c>
      <c r="L38" s="28">
        <v>136</v>
      </c>
      <c r="M38" s="28">
        <v>1611</v>
      </c>
      <c r="N38" s="28">
        <v>2</v>
      </c>
      <c r="O38" s="28">
        <v>4</v>
      </c>
      <c r="P38" s="28">
        <v>10</v>
      </c>
      <c r="Q38" s="28">
        <v>48</v>
      </c>
      <c r="R38" s="28">
        <v>302</v>
      </c>
      <c r="S38" s="28">
        <v>1468</v>
      </c>
      <c r="T38" s="28">
        <v>6</v>
      </c>
      <c r="U38" s="28">
        <v>100</v>
      </c>
      <c r="V38" s="28">
        <v>3</v>
      </c>
      <c r="W38" s="28">
        <v>7</v>
      </c>
      <c r="X38" s="28">
        <v>145</v>
      </c>
      <c r="Y38" s="28">
        <v>637</v>
      </c>
      <c r="Z38" s="28">
        <v>5</v>
      </c>
      <c r="AA38" s="28">
        <v>87</v>
      </c>
    </row>
    <row r="39" spans="1:27" ht="9.75" customHeight="1">
      <c r="A39" s="34"/>
      <c r="B39" s="34" t="s">
        <v>45</v>
      </c>
      <c r="D39" s="27">
        <v>674</v>
      </c>
      <c r="E39" s="28">
        <v>5334</v>
      </c>
      <c r="F39" s="28">
        <v>1</v>
      </c>
      <c r="G39" s="28">
        <v>18</v>
      </c>
      <c r="H39" s="28">
        <v>3</v>
      </c>
      <c r="I39" s="28">
        <v>62</v>
      </c>
      <c r="J39" s="28">
        <v>88</v>
      </c>
      <c r="K39" s="28">
        <v>652</v>
      </c>
      <c r="L39" s="28">
        <v>120</v>
      </c>
      <c r="M39" s="28">
        <v>2172</v>
      </c>
      <c r="N39" s="28">
        <v>1</v>
      </c>
      <c r="O39" s="28">
        <v>3</v>
      </c>
      <c r="P39" s="28">
        <v>15</v>
      </c>
      <c r="Q39" s="28">
        <v>170</v>
      </c>
      <c r="R39" s="28">
        <v>254</v>
      </c>
      <c r="S39" s="28">
        <v>1224</v>
      </c>
      <c r="T39" s="28">
        <v>6</v>
      </c>
      <c r="U39" s="28">
        <v>65</v>
      </c>
      <c r="V39" s="28">
        <v>8</v>
      </c>
      <c r="W39" s="28">
        <v>18</v>
      </c>
      <c r="X39" s="28">
        <v>169</v>
      </c>
      <c r="Y39" s="28">
        <v>833</v>
      </c>
      <c r="Z39" s="28">
        <v>9</v>
      </c>
      <c r="AA39" s="28">
        <v>117</v>
      </c>
    </row>
    <row r="40" spans="1:27" ht="7.5" customHeight="1">
      <c r="A40" s="34"/>
      <c r="B40" s="34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s="33" customFormat="1" ht="9.75" customHeight="1">
      <c r="A41" s="35" t="s">
        <v>46</v>
      </c>
      <c r="B41" s="35"/>
      <c r="D41" s="31">
        <f aca="true" t="shared" si="5" ref="D41:AA41">SUM(D42:D43)</f>
        <v>1691</v>
      </c>
      <c r="E41" s="32">
        <f t="shared" si="5"/>
        <v>12947</v>
      </c>
      <c r="F41" s="32">
        <f t="shared" si="5"/>
        <v>9</v>
      </c>
      <c r="G41" s="32">
        <f t="shared" si="5"/>
        <v>72</v>
      </c>
      <c r="H41" s="32">
        <f t="shared" si="5"/>
        <v>2</v>
      </c>
      <c r="I41" s="32">
        <f t="shared" si="5"/>
        <v>37</v>
      </c>
      <c r="J41" s="32">
        <f t="shared" si="5"/>
        <v>235</v>
      </c>
      <c r="K41" s="32">
        <f t="shared" si="5"/>
        <v>1582</v>
      </c>
      <c r="L41" s="32">
        <f t="shared" si="5"/>
        <v>290</v>
      </c>
      <c r="M41" s="32">
        <f t="shared" si="5"/>
        <v>4961</v>
      </c>
      <c r="N41" s="32">
        <f t="shared" si="5"/>
        <v>2</v>
      </c>
      <c r="O41" s="32">
        <f t="shared" si="5"/>
        <v>14</v>
      </c>
      <c r="P41" s="32">
        <f t="shared" si="5"/>
        <v>39</v>
      </c>
      <c r="Q41" s="32">
        <f t="shared" si="5"/>
        <v>506</v>
      </c>
      <c r="R41" s="32">
        <f t="shared" si="5"/>
        <v>607</v>
      </c>
      <c r="S41" s="32">
        <f t="shared" si="5"/>
        <v>2601</v>
      </c>
      <c r="T41" s="32">
        <f t="shared" si="5"/>
        <v>15</v>
      </c>
      <c r="U41" s="32">
        <f t="shared" si="5"/>
        <v>197</v>
      </c>
      <c r="V41" s="32">
        <f t="shared" si="5"/>
        <v>6</v>
      </c>
      <c r="W41" s="32">
        <f t="shared" si="5"/>
        <v>13</v>
      </c>
      <c r="X41" s="32">
        <f t="shared" si="5"/>
        <v>455</v>
      </c>
      <c r="Y41" s="32">
        <f t="shared" si="5"/>
        <v>2648</v>
      </c>
      <c r="Z41" s="32">
        <f t="shared" si="5"/>
        <v>31</v>
      </c>
      <c r="AA41" s="32">
        <f t="shared" si="5"/>
        <v>316</v>
      </c>
    </row>
    <row r="42" spans="1:27" ht="9.75" customHeight="1">
      <c r="A42" s="34"/>
      <c r="B42" s="34" t="s">
        <v>47</v>
      </c>
      <c r="D42" s="27">
        <v>1279</v>
      </c>
      <c r="E42" s="28">
        <v>10375</v>
      </c>
      <c r="F42" s="28">
        <v>1</v>
      </c>
      <c r="G42" s="28">
        <v>11</v>
      </c>
      <c r="H42" s="28">
        <v>1</v>
      </c>
      <c r="I42" s="28">
        <v>11</v>
      </c>
      <c r="J42" s="28">
        <v>175</v>
      </c>
      <c r="K42" s="28">
        <v>1229</v>
      </c>
      <c r="L42" s="28">
        <v>200</v>
      </c>
      <c r="M42" s="28">
        <v>3887</v>
      </c>
      <c r="N42" s="28">
        <v>1</v>
      </c>
      <c r="O42" s="28">
        <v>8</v>
      </c>
      <c r="P42" s="28">
        <v>20</v>
      </c>
      <c r="Q42" s="28">
        <v>398</v>
      </c>
      <c r="R42" s="28">
        <v>491</v>
      </c>
      <c r="S42" s="28">
        <v>2252</v>
      </c>
      <c r="T42" s="28">
        <v>13</v>
      </c>
      <c r="U42" s="28">
        <v>190</v>
      </c>
      <c r="V42" s="28">
        <v>6</v>
      </c>
      <c r="W42" s="28">
        <v>13</v>
      </c>
      <c r="X42" s="28">
        <v>349</v>
      </c>
      <c r="Y42" s="28">
        <v>2134</v>
      </c>
      <c r="Z42" s="28">
        <v>22</v>
      </c>
      <c r="AA42" s="28">
        <v>242</v>
      </c>
    </row>
    <row r="43" spans="1:27" ht="9.75" customHeight="1">
      <c r="A43" s="34"/>
      <c r="B43" s="34" t="s">
        <v>48</v>
      </c>
      <c r="D43" s="27">
        <v>412</v>
      </c>
      <c r="E43" s="28">
        <v>2572</v>
      </c>
      <c r="F43" s="28">
        <v>8</v>
      </c>
      <c r="G43" s="28">
        <v>61</v>
      </c>
      <c r="H43" s="28">
        <v>1</v>
      </c>
      <c r="I43" s="28">
        <v>26</v>
      </c>
      <c r="J43" s="28">
        <v>60</v>
      </c>
      <c r="K43" s="28">
        <v>353</v>
      </c>
      <c r="L43" s="28">
        <v>90</v>
      </c>
      <c r="M43" s="28">
        <v>1074</v>
      </c>
      <c r="N43" s="28">
        <v>1</v>
      </c>
      <c r="O43" s="28">
        <v>6</v>
      </c>
      <c r="P43" s="28">
        <v>19</v>
      </c>
      <c r="Q43" s="28">
        <v>108</v>
      </c>
      <c r="R43" s="28">
        <v>116</v>
      </c>
      <c r="S43" s="28">
        <v>349</v>
      </c>
      <c r="T43" s="28">
        <v>2</v>
      </c>
      <c r="U43" s="28">
        <v>7</v>
      </c>
      <c r="V43" s="28" t="s">
        <v>29</v>
      </c>
      <c r="W43" s="28" t="s">
        <v>29</v>
      </c>
      <c r="X43" s="28">
        <v>106</v>
      </c>
      <c r="Y43" s="28">
        <v>514</v>
      </c>
      <c r="Z43" s="28">
        <v>9</v>
      </c>
      <c r="AA43" s="28">
        <v>74</v>
      </c>
    </row>
    <row r="44" spans="1:27" ht="7.5" customHeight="1">
      <c r="A44" s="34"/>
      <c r="B44" s="34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s="33" customFormat="1" ht="9.75" customHeight="1">
      <c r="A45" s="35" t="s">
        <v>49</v>
      </c>
      <c r="B45" s="35"/>
      <c r="D45" s="31">
        <f>SUM(D46:D47)</f>
        <v>1671</v>
      </c>
      <c r="E45" s="32">
        <f>SUM(E46:E47)</f>
        <v>15811</v>
      </c>
      <c r="F45" s="32" t="s">
        <v>29</v>
      </c>
      <c r="G45" s="32" t="s">
        <v>29</v>
      </c>
      <c r="H45" s="32">
        <f aca="true" t="shared" si="6" ref="H45:AA45">SUM(H46:H47)</f>
        <v>1</v>
      </c>
      <c r="I45" s="32">
        <f t="shared" si="6"/>
        <v>2</v>
      </c>
      <c r="J45" s="32">
        <f t="shared" si="6"/>
        <v>240</v>
      </c>
      <c r="K45" s="32">
        <f t="shared" si="6"/>
        <v>1490</v>
      </c>
      <c r="L45" s="32">
        <f t="shared" si="6"/>
        <v>333</v>
      </c>
      <c r="M45" s="32">
        <f t="shared" si="6"/>
        <v>7269</v>
      </c>
      <c r="N45" s="32">
        <f t="shared" si="6"/>
        <v>3</v>
      </c>
      <c r="O45" s="32">
        <f t="shared" si="6"/>
        <v>18</v>
      </c>
      <c r="P45" s="32">
        <f t="shared" si="6"/>
        <v>47</v>
      </c>
      <c r="Q45" s="32">
        <f t="shared" si="6"/>
        <v>753</v>
      </c>
      <c r="R45" s="32">
        <f t="shared" si="6"/>
        <v>518</v>
      </c>
      <c r="S45" s="32">
        <f t="shared" si="6"/>
        <v>2787</v>
      </c>
      <c r="T45" s="32">
        <f t="shared" si="6"/>
        <v>15</v>
      </c>
      <c r="U45" s="32">
        <f t="shared" si="6"/>
        <v>133</v>
      </c>
      <c r="V45" s="32">
        <f t="shared" si="6"/>
        <v>9</v>
      </c>
      <c r="W45" s="32">
        <f t="shared" si="6"/>
        <v>33</v>
      </c>
      <c r="X45" s="32">
        <f t="shared" si="6"/>
        <v>489</v>
      </c>
      <c r="Y45" s="32">
        <f t="shared" si="6"/>
        <v>3048</v>
      </c>
      <c r="Z45" s="32">
        <f t="shared" si="6"/>
        <v>16</v>
      </c>
      <c r="AA45" s="32">
        <f t="shared" si="6"/>
        <v>278</v>
      </c>
    </row>
    <row r="46" spans="1:27" ht="9.75" customHeight="1">
      <c r="A46" s="34"/>
      <c r="B46" s="34" t="s">
        <v>50</v>
      </c>
      <c r="D46" s="27">
        <v>1205</v>
      </c>
      <c r="E46" s="28">
        <v>11665</v>
      </c>
      <c r="F46" s="28" t="s">
        <v>29</v>
      </c>
      <c r="G46" s="28" t="s">
        <v>29</v>
      </c>
      <c r="H46" s="28">
        <v>1</v>
      </c>
      <c r="I46" s="28">
        <v>2</v>
      </c>
      <c r="J46" s="28">
        <v>175</v>
      </c>
      <c r="K46" s="28">
        <v>1094</v>
      </c>
      <c r="L46" s="28">
        <v>238</v>
      </c>
      <c r="M46" s="28">
        <v>5319</v>
      </c>
      <c r="N46" s="28">
        <v>1</v>
      </c>
      <c r="O46" s="28">
        <v>7</v>
      </c>
      <c r="P46" s="28">
        <v>33</v>
      </c>
      <c r="Q46" s="28">
        <v>638</v>
      </c>
      <c r="R46" s="28">
        <v>378</v>
      </c>
      <c r="S46" s="28">
        <v>2075</v>
      </c>
      <c r="T46" s="28">
        <v>11</v>
      </c>
      <c r="U46" s="28">
        <v>91</v>
      </c>
      <c r="V46" s="28">
        <v>5</v>
      </c>
      <c r="W46" s="28">
        <v>26</v>
      </c>
      <c r="X46" s="28">
        <v>354</v>
      </c>
      <c r="Y46" s="28">
        <v>2222</v>
      </c>
      <c r="Z46" s="28">
        <v>9</v>
      </c>
      <c r="AA46" s="28">
        <v>191</v>
      </c>
    </row>
    <row r="47" spans="1:27" ht="9.75" customHeight="1">
      <c r="A47" s="34"/>
      <c r="B47" s="34" t="s">
        <v>51</v>
      </c>
      <c r="D47" s="27">
        <v>466</v>
      </c>
      <c r="E47" s="28">
        <v>4146</v>
      </c>
      <c r="F47" s="28" t="s">
        <v>29</v>
      </c>
      <c r="G47" s="28" t="s">
        <v>29</v>
      </c>
      <c r="H47" s="28" t="s">
        <v>29</v>
      </c>
      <c r="I47" s="28" t="s">
        <v>29</v>
      </c>
      <c r="J47" s="28">
        <v>65</v>
      </c>
      <c r="K47" s="28">
        <v>396</v>
      </c>
      <c r="L47" s="28">
        <v>95</v>
      </c>
      <c r="M47" s="28">
        <v>1950</v>
      </c>
      <c r="N47" s="28">
        <v>2</v>
      </c>
      <c r="O47" s="28">
        <v>11</v>
      </c>
      <c r="P47" s="28">
        <v>14</v>
      </c>
      <c r="Q47" s="28">
        <v>115</v>
      </c>
      <c r="R47" s="28">
        <v>140</v>
      </c>
      <c r="S47" s="28">
        <v>712</v>
      </c>
      <c r="T47" s="28">
        <v>4</v>
      </c>
      <c r="U47" s="28">
        <v>42</v>
      </c>
      <c r="V47" s="28">
        <v>4</v>
      </c>
      <c r="W47" s="28">
        <v>7</v>
      </c>
      <c r="X47" s="28">
        <v>135</v>
      </c>
      <c r="Y47" s="28">
        <v>826</v>
      </c>
      <c r="Z47" s="28">
        <v>7</v>
      </c>
      <c r="AA47" s="28">
        <v>87</v>
      </c>
    </row>
    <row r="48" spans="1:27" ht="7.5" customHeight="1">
      <c r="A48" s="34"/>
      <c r="B48" s="34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s="33" customFormat="1" ht="9.75" customHeight="1">
      <c r="A49" s="35" t="s">
        <v>52</v>
      </c>
      <c r="B49" s="35"/>
      <c r="D49" s="31">
        <f aca="true" t="shared" si="7" ref="D49:AA49">SUM(D50:D53)</f>
        <v>2150</v>
      </c>
      <c r="E49" s="32">
        <f t="shared" si="7"/>
        <v>20642</v>
      </c>
      <c r="F49" s="32">
        <f t="shared" si="7"/>
        <v>6</v>
      </c>
      <c r="G49" s="32">
        <f t="shared" si="7"/>
        <v>29</v>
      </c>
      <c r="H49" s="32">
        <f t="shared" si="7"/>
        <v>4</v>
      </c>
      <c r="I49" s="32">
        <f t="shared" si="7"/>
        <v>73</v>
      </c>
      <c r="J49" s="32">
        <f t="shared" si="7"/>
        <v>270</v>
      </c>
      <c r="K49" s="32">
        <f t="shared" si="7"/>
        <v>1763</v>
      </c>
      <c r="L49" s="32">
        <f t="shared" si="7"/>
        <v>606</v>
      </c>
      <c r="M49" s="32">
        <f t="shared" si="7"/>
        <v>11252</v>
      </c>
      <c r="N49" s="32">
        <f t="shared" si="7"/>
        <v>3</v>
      </c>
      <c r="O49" s="32">
        <f t="shared" si="7"/>
        <v>14</v>
      </c>
      <c r="P49" s="32">
        <f t="shared" si="7"/>
        <v>48</v>
      </c>
      <c r="Q49" s="32">
        <f t="shared" si="7"/>
        <v>1109</v>
      </c>
      <c r="R49" s="32">
        <f t="shared" si="7"/>
        <v>629</v>
      </c>
      <c r="S49" s="32">
        <f t="shared" si="7"/>
        <v>3122</v>
      </c>
      <c r="T49" s="32">
        <f t="shared" si="7"/>
        <v>17</v>
      </c>
      <c r="U49" s="32">
        <f t="shared" si="7"/>
        <v>180</v>
      </c>
      <c r="V49" s="32">
        <f t="shared" si="7"/>
        <v>8</v>
      </c>
      <c r="W49" s="32">
        <f t="shared" si="7"/>
        <v>15</v>
      </c>
      <c r="X49" s="32">
        <f t="shared" si="7"/>
        <v>541</v>
      </c>
      <c r="Y49" s="32">
        <f t="shared" si="7"/>
        <v>2730</v>
      </c>
      <c r="Z49" s="32">
        <f t="shared" si="7"/>
        <v>18</v>
      </c>
      <c r="AA49" s="32">
        <f t="shared" si="7"/>
        <v>355</v>
      </c>
    </row>
    <row r="50" spans="1:27" ht="9.75" customHeight="1">
      <c r="A50" s="34"/>
      <c r="B50" s="34" t="s">
        <v>53</v>
      </c>
      <c r="D50" s="27">
        <v>817</v>
      </c>
      <c r="E50" s="28">
        <v>8210</v>
      </c>
      <c r="F50" s="28" t="s">
        <v>29</v>
      </c>
      <c r="G50" s="28" t="s">
        <v>29</v>
      </c>
      <c r="H50" s="28">
        <v>4</v>
      </c>
      <c r="I50" s="28">
        <v>73</v>
      </c>
      <c r="J50" s="28">
        <v>72</v>
      </c>
      <c r="K50" s="28">
        <v>488</v>
      </c>
      <c r="L50" s="28">
        <v>203</v>
      </c>
      <c r="M50" s="28">
        <v>4655</v>
      </c>
      <c r="N50" s="28">
        <v>1</v>
      </c>
      <c r="O50" s="28">
        <v>9</v>
      </c>
      <c r="P50" s="28">
        <v>15</v>
      </c>
      <c r="Q50" s="28">
        <v>217</v>
      </c>
      <c r="R50" s="28">
        <v>277</v>
      </c>
      <c r="S50" s="28">
        <v>1274</v>
      </c>
      <c r="T50" s="28">
        <v>7</v>
      </c>
      <c r="U50" s="28">
        <v>91</v>
      </c>
      <c r="V50" s="28">
        <v>4</v>
      </c>
      <c r="W50" s="28">
        <v>10</v>
      </c>
      <c r="X50" s="28">
        <v>230</v>
      </c>
      <c r="Y50" s="28">
        <v>1282</v>
      </c>
      <c r="Z50" s="28">
        <v>4</v>
      </c>
      <c r="AA50" s="28">
        <v>111</v>
      </c>
    </row>
    <row r="51" spans="1:27" ht="9.75" customHeight="1">
      <c r="A51" s="34"/>
      <c r="B51" s="34" t="s">
        <v>54</v>
      </c>
      <c r="D51" s="27">
        <v>433</v>
      </c>
      <c r="E51" s="28">
        <v>3707</v>
      </c>
      <c r="F51" s="28">
        <v>5</v>
      </c>
      <c r="G51" s="28">
        <v>24</v>
      </c>
      <c r="H51" s="28" t="s">
        <v>29</v>
      </c>
      <c r="I51" s="28" t="s">
        <v>29</v>
      </c>
      <c r="J51" s="28">
        <v>79</v>
      </c>
      <c r="K51" s="28">
        <v>397</v>
      </c>
      <c r="L51" s="28">
        <v>121</v>
      </c>
      <c r="M51" s="28">
        <v>1657</v>
      </c>
      <c r="N51" s="28">
        <v>1</v>
      </c>
      <c r="O51" s="28">
        <v>4</v>
      </c>
      <c r="P51" s="28">
        <v>11</v>
      </c>
      <c r="Q51" s="28">
        <v>666</v>
      </c>
      <c r="R51" s="28">
        <v>89</v>
      </c>
      <c r="S51" s="28">
        <v>480</v>
      </c>
      <c r="T51" s="28">
        <v>2</v>
      </c>
      <c r="U51" s="28">
        <v>12</v>
      </c>
      <c r="V51" s="28">
        <v>4</v>
      </c>
      <c r="W51" s="28">
        <v>5</v>
      </c>
      <c r="X51" s="28">
        <v>116</v>
      </c>
      <c r="Y51" s="28">
        <v>389</v>
      </c>
      <c r="Z51" s="28">
        <v>5</v>
      </c>
      <c r="AA51" s="28">
        <v>73</v>
      </c>
    </row>
    <row r="52" spans="1:27" ht="9.75" customHeight="1">
      <c r="A52" s="34"/>
      <c r="B52" s="34" t="s">
        <v>55</v>
      </c>
      <c r="D52" s="27">
        <v>598</v>
      </c>
      <c r="E52" s="28">
        <v>7410</v>
      </c>
      <c r="F52" s="28" t="s">
        <v>29</v>
      </c>
      <c r="G52" s="28" t="s">
        <v>29</v>
      </c>
      <c r="H52" s="28" t="s">
        <v>29</v>
      </c>
      <c r="I52" s="28" t="s">
        <v>29</v>
      </c>
      <c r="J52" s="28">
        <v>78</v>
      </c>
      <c r="K52" s="28">
        <v>744</v>
      </c>
      <c r="L52" s="28">
        <v>218</v>
      </c>
      <c r="M52" s="28">
        <v>4701</v>
      </c>
      <c r="N52" s="28" t="s">
        <v>29</v>
      </c>
      <c r="O52" s="28" t="s">
        <v>29</v>
      </c>
      <c r="P52" s="28">
        <v>16</v>
      </c>
      <c r="Q52" s="28">
        <v>173</v>
      </c>
      <c r="R52" s="28">
        <v>166</v>
      </c>
      <c r="S52" s="28">
        <v>976</v>
      </c>
      <c r="T52" s="28">
        <v>4</v>
      </c>
      <c r="U52" s="28">
        <v>40</v>
      </c>
      <c r="V52" s="28" t="s">
        <v>29</v>
      </c>
      <c r="W52" s="28" t="s">
        <v>29</v>
      </c>
      <c r="X52" s="28">
        <v>110</v>
      </c>
      <c r="Y52" s="28">
        <v>660</v>
      </c>
      <c r="Z52" s="28">
        <v>6</v>
      </c>
      <c r="AA52" s="28">
        <v>116</v>
      </c>
    </row>
    <row r="53" spans="1:27" ht="9.75" customHeight="1">
      <c r="A53" s="34"/>
      <c r="B53" s="34" t="s">
        <v>56</v>
      </c>
      <c r="D53" s="27">
        <v>302</v>
      </c>
      <c r="E53" s="28">
        <v>1315</v>
      </c>
      <c r="F53" s="28">
        <v>1</v>
      </c>
      <c r="G53" s="28">
        <v>5</v>
      </c>
      <c r="H53" s="28" t="s">
        <v>29</v>
      </c>
      <c r="I53" s="28" t="s">
        <v>29</v>
      </c>
      <c r="J53" s="28">
        <v>41</v>
      </c>
      <c r="K53" s="28">
        <v>134</v>
      </c>
      <c r="L53" s="28">
        <v>64</v>
      </c>
      <c r="M53" s="28">
        <v>239</v>
      </c>
      <c r="N53" s="28">
        <v>1</v>
      </c>
      <c r="O53" s="28">
        <v>1</v>
      </c>
      <c r="P53" s="28">
        <v>6</v>
      </c>
      <c r="Q53" s="28">
        <v>53</v>
      </c>
      <c r="R53" s="28">
        <v>97</v>
      </c>
      <c r="S53" s="28">
        <v>392</v>
      </c>
      <c r="T53" s="28">
        <v>4</v>
      </c>
      <c r="U53" s="28">
        <v>37</v>
      </c>
      <c r="V53" s="28" t="s">
        <v>29</v>
      </c>
      <c r="W53" s="28" t="s">
        <v>29</v>
      </c>
      <c r="X53" s="28">
        <v>85</v>
      </c>
      <c r="Y53" s="28">
        <v>399</v>
      </c>
      <c r="Z53" s="28">
        <v>3</v>
      </c>
      <c r="AA53" s="28">
        <v>55</v>
      </c>
    </row>
    <row r="54" spans="1:27" ht="7.5" customHeight="1">
      <c r="A54" s="34"/>
      <c r="B54" s="34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s="33" customFormat="1" ht="9.75" customHeight="1">
      <c r="A55" s="35" t="s">
        <v>57</v>
      </c>
      <c r="B55" s="35"/>
      <c r="D55" s="31">
        <f aca="true" t="shared" si="8" ref="D55:AA55">SUM(D56:D63)</f>
        <v>3886</v>
      </c>
      <c r="E55" s="32">
        <f t="shared" si="8"/>
        <v>26192</v>
      </c>
      <c r="F55" s="32">
        <f t="shared" si="8"/>
        <v>24</v>
      </c>
      <c r="G55" s="32">
        <f t="shared" si="8"/>
        <v>194</v>
      </c>
      <c r="H55" s="32">
        <f t="shared" si="8"/>
        <v>15</v>
      </c>
      <c r="I55" s="32">
        <f t="shared" si="8"/>
        <v>149</v>
      </c>
      <c r="J55" s="32">
        <f t="shared" si="8"/>
        <v>679</v>
      </c>
      <c r="K55" s="32">
        <f t="shared" si="8"/>
        <v>4342</v>
      </c>
      <c r="L55" s="32">
        <f t="shared" si="8"/>
        <v>636</v>
      </c>
      <c r="M55" s="32">
        <f t="shared" si="8"/>
        <v>8699</v>
      </c>
      <c r="N55" s="32">
        <f t="shared" si="8"/>
        <v>9</v>
      </c>
      <c r="O55" s="32">
        <f t="shared" si="8"/>
        <v>99</v>
      </c>
      <c r="P55" s="32">
        <f t="shared" si="8"/>
        <v>103</v>
      </c>
      <c r="Q55" s="32">
        <f t="shared" si="8"/>
        <v>988</v>
      </c>
      <c r="R55" s="32">
        <f t="shared" si="8"/>
        <v>1279</v>
      </c>
      <c r="S55" s="32">
        <f t="shared" si="8"/>
        <v>5231</v>
      </c>
      <c r="T55" s="32">
        <f t="shared" si="8"/>
        <v>34</v>
      </c>
      <c r="U55" s="32">
        <f t="shared" si="8"/>
        <v>328</v>
      </c>
      <c r="V55" s="32">
        <f t="shared" si="8"/>
        <v>35</v>
      </c>
      <c r="W55" s="32">
        <f t="shared" si="8"/>
        <v>81</v>
      </c>
      <c r="X55" s="32">
        <f t="shared" si="8"/>
        <v>1029</v>
      </c>
      <c r="Y55" s="32">
        <f t="shared" si="8"/>
        <v>5354</v>
      </c>
      <c r="Z55" s="32">
        <f t="shared" si="8"/>
        <v>43</v>
      </c>
      <c r="AA55" s="32">
        <f t="shared" si="8"/>
        <v>727</v>
      </c>
    </row>
    <row r="56" spans="1:27" ht="9.75" customHeight="1">
      <c r="A56" s="34"/>
      <c r="B56" s="34" t="s">
        <v>58</v>
      </c>
      <c r="D56" s="27">
        <v>1181</v>
      </c>
      <c r="E56" s="28">
        <v>7799</v>
      </c>
      <c r="F56" s="28">
        <v>9</v>
      </c>
      <c r="G56" s="28">
        <v>39</v>
      </c>
      <c r="H56" s="28">
        <v>2</v>
      </c>
      <c r="I56" s="28">
        <v>39</v>
      </c>
      <c r="J56" s="28">
        <v>229</v>
      </c>
      <c r="K56" s="28">
        <v>1805</v>
      </c>
      <c r="L56" s="28">
        <v>160</v>
      </c>
      <c r="M56" s="28">
        <v>1868</v>
      </c>
      <c r="N56" s="28">
        <v>3</v>
      </c>
      <c r="O56" s="28">
        <v>53</v>
      </c>
      <c r="P56" s="28">
        <v>27</v>
      </c>
      <c r="Q56" s="28">
        <v>315</v>
      </c>
      <c r="R56" s="28">
        <v>417</v>
      </c>
      <c r="S56" s="28">
        <v>1516</v>
      </c>
      <c r="T56" s="28">
        <v>12</v>
      </c>
      <c r="U56" s="28">
        <v>160</v>
      </c>
      <c r="V56" s="28">
        <v>9</v>
      </c>
      <c r="W56" s="28">
        <v>19</v>
      </c>
      <c r="X56" s="28">
        <v>303</v>
      </c>
      <c r="Y56" s="28">
        <v>1815</v>
      </c>
      <c r="Z56" s="28">
        <v>10</v>
      </c>
      <c r="AA56" s="28">
        <v>170</v>
      </c>
    </row>
    <row r="57" spans="1:27" ht="9.75" customHeight="1">
      <c r="A57" s="34"/>
      <c r="B57" s="34" t="s">
        <v>59</v>
      </c>
      <c r="D57" s="27">
        <v>234</v>
      </c>
      <c r="E57" s="28">
        <v>1302</v>
      </c>
      <c r="F57" s="28">
        <v>1</v>
      </c>
      <c r="G57" s="28">
        <v>7</v>
      </c>
      <c r="H57" s="28" t="s">
        <v>29</v>
      </c>
      <c r="I57" s="28" t="s">
        <v>29</v>
      </c>
      <c r="J57" s="28">
        <v>48</v>
      </c>
      <c r="K57" s="28">
        <v>228</v>
      </c>
      <c r="L57" s="28">
        <v>29</v>
      </c>
      <c r="M57" s="28">
        <v>367</v>
      </c>
      <c r="N57" s="28" t="s">
        <v>29</v>
      </c>
      <c r="O57" s="28" t="s">
        <v>29</v>
      </c>
      <c r="P57" s="28">
        <v>8</v>
      </c>
      <c r="Q57" s="28">
        <v>35</v>
      </c>
      <c r="R57" s="28">
        <v>85</v>
      </c>
      <c r="S57" s="28">
        <v>282</v>
      </c>
      <c r="T57" s="28" t="s">
        <v>29</v>
      </c>
      <c r="U57" s="28" t="s">
        <v>29</v>
      </c>
      <c r="V57" s="28" t="s">
        <v>29</v>
      </c>
      <c r="W57" s="28" t="s">
        <v>29</v>
      </c>
      <c r="X57" s="28">
        <v>57</v>
      </c>
      <c r="Y57" s="28">
        <v>310</v>
      </c>
      <c r="Z57" s="28">
        <v>6</v>
      </c>
      <c r="AA57" s="28">
        <v>73</v>
      </c>
    </row>
    <row r="58" spans="1:27" ht="9.75" customHeight="1">
      <c r="A58" s="34"/>
      <c r="B58" s="34" t="s">
        <v>60</v>
      </c>
      <c r="D58" s="27">
        <v>1076</v>
      </c>
      <c r="E58" s="28">
        <v>7968</v>
      </c>
      <c r="F58" s="28">
        <v>5</v>
      </c>
      <c r="G58" s="28">
        <v>42</v>
      </c>
      <c r="H58" s="28">
        <v>7</v>
      </c>
      <c r="I58" s="28">
        <v>77</v>
      </c>
      <c r="J58" s="28">
        <v>167</v>
      </c>
      <c r="K58" s="28">
        <v>978</v>
      </c>
      <c r="L58" s="28">
        <v>201</v>
      </c>
      <c r="M58" s="28">
        <v>3153</v>
      </c>
      <c r="N58" s="28">
        <v>1</v>
      </c>
      <c r="O58" s="28">
        <v>5</v>
      </c>
      <c r="P58" s="28">
        <v>28</v>
      </c>
      <c r="Q58" s="28">
        <v>376</v>
      </c>
      <c r="R58" s="28">
        <v>366</v>
      </c>
      <c r="S58" s="28">
        <v>1707</v>
      </c>
      <c r="T58" s="28">
        <v>10</v>
      </c>
      <c r="U58" s="28">
        <v>72</v>
      </c>
      <c r="V58" s="28">
        <v>11</v>
      </c>
      <c r="W58" s="28">
        <v>22</v>
      </c>
      <c r="X58" s="28">
        <v>274</v>
      </c>
      <c r="Y58" s="28">
        <v>1360</v>
      </c>
      <c r="Z58" s="28">
        <v>6</v>
      </c>
      <c r="AA58" s="28">
        <v>176</v>
      </c>
    </row>
    <row r="59" spans="1:27" ht="9.75" customHeight="1">
      <c r="A59" s="34"/>
      <c r="B59" s="34" t="s">
        <v>61</v>
      </c>
      <c r="D59" s="27">
        <v>1093</v>
      </c>
      <c r="E59" s="28">
        <v>7402</v>
      </c>
      <c r="F59" s="28">
        <v>2</v>
      </c>
      <c r="G59" s="28">
        <v>12</v>
      </c>
      <c r="H59" s="28" t="s">
        <v>29</v>
      </c>
      <c r="I59" s="28" t="s">
        <v>29</v>
      </c>
      <c r="J59" s="28">
        <v>175</v>
      </c>
      <c r="K59" s="28">
        <v>948</v>
      </c>
      <c r="L59" s="28">
        <v>206</v>
      </c>
      <c r="M59" s="28">
        <v>3000</v>
      </c>
      <c r="N59" s="28">
        <v>1</v>
      </c>
      <c r="O59" s="28">
        <v>8</v>
      </c>
      <c r="P59" s="28">
        <v>26</v>
      </c>
      <c r="Q59" s="28">
        <v>183</v>
      </c>
      <c r="R59" s="28">
        <v>345</v>
      </c>
      <c r="S59" s="28">
        <v>1498</v>
      </c>
      <c r="T59" s="28">
        <v>12</v>
      </c>
      <c r="U59" s="28">
        <v>96</v>
      </c>
      <c r="V59" s="28">
        <v>15</v>
      </c>
      <c r="W59" s="28">
        <v>40</v>
      </c>
      <c r="X59" s="28">
        <v>305</v>
      </c>
      <c r="Y59" s="28">
        <v>1482</v>
      </c>
      <c r="Z59" s="28">
        <v>6</v>
      </c>
      <c r="AA59" s="28">
        <v>135</v>
      </c>
    </row>
    <row r="60" spans="1:27" ht="9.75" customHeight="1">
      <c r="A60" s="34"/>
      <c r="B60" s="34" t="s">
        <v>62</v>
      </c>
      <c r="D60" s="27">
        <v>93</v>
      </c>
      <c r="E60" s="28">
        <v>523</v>
      </c>
      <c r="F60" s="28">
        <v>2</v>
      </c>
      <c r="G60" s="28">
        <v>48</v>
      </c>
      <c r="H60" s="28">
        <v>1</v>
      </c>
      <c r="I60" s="28">
        <v>4</v>
      </c>
      <c r="J60" s="28">
        <v>17</v>
      </c>
      <c r="K60" s="28">
        <v>120</v>
      </c>
      <c r="L60" s="28">
        <v>19</v>
      </c>
      <c r="M60" s="28">
        <v>128</v>
      </c>
      <c r="N60" s="28" t="s">
        <v>29</v>
      </c>
      <c r="O60" s="28" t="s">
        <v>29</v>
      </c>
      <c r="P60" s="28">
        <v>2</v>
      </c>
      <c r="Q60" s="28">
        <v>27</v>
      </c>
      <c r="R60" s="28">
        <v>26</v>
      </c>
      <c r="S60" s="28">
        <v>75</v>
      </c>
      <c r="T60" s="28" t="s">
        <v>29</v>
      </c>
      <c r="U60" s="28" t="s">
        <v>29</v>
      </c>
      <c r="V60" s="28" t="s">
        <v>29</v>
      </c>
      <c r="W60" s="28" t="s">
        <v>29</v>
      </c>
      <c r="X60" s="28">
        <v>22</v>
      </c>
      <c r="Y60" s="28">
        <v>74</v>
      </c>
      <c r="Z60" s="28">
        <v>4</v>
      </c>
      <c r="AA60" s="28">
        <v>47</v>
      </c>
    </row>
    <row r="61" spans="1:27" ht="9.75" customHeight="1">
      <c r="A61" s="34"/>
      <c r="B61" s="34" t="s">
        <v>63</v>
      </c>
      <c r="D61" s="27">
        <v>112</v>
      </c>
      <c r="E61" s="28">
        <v>571</v>
      </c>
      <c r="F61" s="28">
        <v>1</v>
      </c>
      <c r="G61" s="28">
        <v>13</v>
      </c>
      <c r="H61" s="28">
        <v>1</v>
      </c>
      <c r="I61" s="28">
        <v>10</v>
      </c>
      <c r="J61" s="28">
        <v>27</v>
      </c>
      <c r="K61" s="28">
        <v>175</v>
      </c>
      <c r="L61" s="28">
        <v>13</v>
      </c>
      <c r="M61" s="28">
        <v>97</v>
      </c>
      <c r="N61" s="28">
        <v>2</v>
      </c>
      <c r="O61" s="28">
        <v>18</v>
      </c>
      <c r="P61" s="28">
        <v>9</v>
      </c>
      <c r="Q61" s="28">
        <v>28</v>
      </c>
      <c r="R61" s="28">
        <v>20</v>
      </c>
      <c r="S61" s="28">
        <v>53</v>
      </c>
      <c r="T61" s="28" t="s">
        <v>29</v>
      </c>
      <c r="U61" s="28" t="s">
        <v>29</v>
      </c>
      <c r="V61" s="28" t="s">
        <v>29</v>
      </c>
      <c r="W61" s="28" t="s">
        <v>29</v>
      </c>
      <c r="X61" s="28">
        <v>36</v>
      </c>
      <c r="Y61" s="28">
        <v>140</v>
      </c>
      <c r="Z61" s="28">
        <v>3</v>
      </c>
      <c r="AA61" s="28">
        <v>37</v>
      </c>
    </row>
    <row r="62" spans="1:27" ht="9.75" customHeight="1">
      <c r="A62" s="34"/>
      <c r="B62" s="34" t="s">
        <v>64</v>
      </c>
      <c r="D62" s="27">
        <v>50</v>
      </c>
      <c r="E62" s="28">
        <v>351</v>
      </c>
      <c r="F62" s="28">
        <v>1</v>
      </c>
      <c r="G62" s="28">
        <v>1</v>
      </c>
      <c r="H62" s="28">
        <v>4</v>
      </c>
      <c r="I62" s="28">
        <v>19</v>
      </c>
      <c r="J62" s="28">
        <v>6</v>
      </c>
      <c r="K62" s="28">
        <v>50</v>
      </c>
      <c r="L62" s="28">
        <v>5</v>
      </c>
      <c r="M62" s="28">
        <v>49</v>
      </c>
      <c r="N62" s="28">
        <v>2</v>
      </c>
      <c r="O62" s="28">
        <v>15</v>
      </c>
      <c r="P62" s="28">
        <v>1</v>
      </c>
      <c r="Q62" s="28">
        <v>7</v>
      </c>
      <c r="R62" s="28">
        <v>13</v>
      </c>
      <c r="S62" s="28">
        <v>88</v>
      </c>
      <c r="T62" s="28" t="s">
        <v>29</v>
      </c>
      <c r="U62" s="28" t="s">
        <v>29</v>
      </c>
      <c r="V62" s="28" t="s">
        <v>29</v>
      </c>
      <c r="W62" s="28" t="s">
        <v>29</v>
      </c>
      <c r="X62" s="28">
        <v>14</v>
      </c>
      <c r="Y62" s="28">
        <v>71</v>
      </c>
      <c r="Z62" s="28">
        <v>4</v>
      </c>
      <c r="AA62" s="28">
        <v>51</v>
      </c>
    </row>
    <row r="63" spans="1:27" ht="9.75" customHeight="1">
      <c r="A63" s="34"/>
      <c r="B63" s="34" t="s">
        <v>65</v>
      </c>
      <c r="D63" s="27">
        <v>47</v>
      </c>
      <c r="E63" s="28">
        <v>276</v>
      </c>
      <c r="F63" s="28">
        <v>3</v>
      </c>
      <c r="G63" s="28">
        <v>32</v>
      </c>
      <c r="H63" s="28" t="s">
        <v>29</v>
      </c>
      <c r="I63" s="28" t="s">
        <v>29</v>
      </c>
      <c r="J63" s="28">
        <v>10</v>
      </c>
      <c r="K63" s="28">
        <v>38</v>
      </c>
      <c r="L63" s="28">
        <v>3</v>
      </c>
      <c r="M63" s="28">
        <v>37</v>
      </c>
      <c r="N63" s="28" t="s">
        <v>29</v>
      </c>
      <c r="O63" s="28" t="s">
        <v>29</v>
      </c>
      <c r="P63" s="28">
        <v>2</v>
      </c>
      <c r="Q63" s="28">
        <v>17</v>
      </c>
      <c r="R63" s="28">
        <v>7</v>
      </c>
      <c r="S63" s="28">
        <v>12</v>
      </c>
      <c r="T63" s="28" t="s">
        <v>29</v>
      </c>
      <c r="U63" s="28" t="s">
        <v>29</v>
      </c>
      <c r="V63" s="28" t="s">
        <v>29</v>
      </c>
      <c r="W63" s="28" t="s">
        <v>29</v>
      </c>
      <c r="X63" s="28">
        <v>18</v>
      </c>
      <c r="Y63" s="28">
        <v>102</v>
      </c>
      <c r="Z63" s="28">
        <v>4</v>
      </c>
      <c r="AA63" s="28">
        <v>38</v>
      </c>
    </row>
    <row r="64" spans="1:27" ht="7.5" customHeight="1">
      <c r="A64" s="34"/>
      <c r="B64" s="34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33" customFormat="1" ht="9.75" customHeight="1">
      <c r="A65" s="35" t="s">
        <v>66</v>
      </c>
      <c r="B65" s="35"/>
      <c r="D65" s="31">
        <f aca="true" t="shared" si="9" ref="D65:AA65">SUM(D66:D72)</f>
        <v>4391</v>
      </c>
      <c r="E65" s="32">
        <f t="shared" si="9"/>
        <v>37774</v>
      </c>
      <c r="F65" s="32">
        <f t="shared" si="9"/>
        <v>21</v>
      </c>
      <c r="G65" s="32">
        <f t="shared" si="9"/>
        <v>297</v>
      </c>
      <c r="H65" s="32">
        <f t="shared" si="9"/>
        <v>3</v>
      </c>
      <c r="I65" s="32">
        <f t="shared" si="9"/>
        <v>57</v>
      </c>
      <c r="J65" s="32">
        <f t="shared" si="9"/>
        <v>498</v>
      </c>
      <c r="K65" s="32">
        <f t="shared" si="9"/>
        <v>3629</v>
      </c>
      <c r="L65" s="32">
        <f t="shared" si="9"/>
        <v>791</v>
      </c>
      <c r="M65" s="32">
        <f t="shared" si="9"/>
        <v>12017</v>
      </c>
      <c r="N65" s="32">
        <f t="shared" si="9"/>
        <v>11</v>
      </c>
      <c r="O65" s="32">
        <f t="shared" si="9"/>
        <v>114</v>
      </c>
      <c r="P65" s="32">
        <f t="shared" si="9"/>
        <v>108</v>
      </c>
      <c r="Q65" s="32">
        <f t="shared" si="9"/>
        <v>1915</v>
      </c>
      <c r="R65" s="32">
        <f t="shared" si="9"/>
        <v>1607</v>
      </c>
      <c r="S65" s="32">
        <f t="shared" si="9"/>
        <v>10014</v>
      </c>
      <c r="T65" s="32">
        <f t="shared" si="9"/>
        <v>49</v>
      </c>
      <c r="U65" s="32">
        <f t="shared" si="9"/>
        <v>652</v>
      </c>
      <c r="V65" s="32">
        <f t="shared" si="9"/>
        <v>165</v>
      </c>
      <c r="W65" s="32">
        <f t="shared" si="9"/>
        <v>392</v>
      </c>
      <c r="X65" s="32">
        <f t="shared" si="9"/>
        <v>1096</v>
      </c>
      <c r="Y65" s="32">
        <f t="shared" si="9"/>
        <v>7795</v>
      </c>
      <c r="Z65" s="32">
        <f t="shared" si="9"/>
        <v>42</v>
      </c>
      <c r="AA65" s="32">
        <f t="shared" si="9"/>
        <v>892</v>
      </c>
    </row>
    <row r="66" spans="1:27" ht="9.75" customHeight="1">
      <c r="A66" s="34"/>
      <c r="B66" s="34" t="s">
        <v>67</v>
      </c>
      <c r="D66" s="27">
        <v>889</v>
      </c>
      <c r="E66" s="28">
        <v>5941</v>
      </c>
      <c r="F66" s="28" t="s">
        <v>29</v>
      </c>
      <c r="G66" s="28" t="s">
        <v>29</v>
      </c>
      <c r="H66" s="28" t="s">
        <v>29</v>
      </c>
      <c r="I66" s="28" t="s">
        <v>29</v>
      </c>
      <c r="J66" s="28">
        <v>59</v>
      </c>
      <c r="K66" s="28">
        <v>386</v>
      </c>
      <c r="L66" s="28">
        <v>93</v>
      </c>
      <c r="M66" s="28">
        <v>1134</v>
      </c>
      <c r="N66" s="28">
        <v>2</v>
      </c>
      <c r="O66" s="28">
        <v>24</v>
      </c>
      <c r="P66" s="28">
        <v>9</v>
      </c>
      <c r="Q66" s="28">
        <v>171</v>
      </c>
      <c r="R66" s="28">
        <v>398</v>
      </c>
      <c r="S66" s="28">
        <v>2254</v>
      </c>
      <c r="T66" s="28">
        <v>13</v>
      </c>
      <c r="U66" s="28">
        <v>181</v>
      </c>
      <c r="V66" s="28">
        <v>49</v>
      </c>
      <c r="W66" s="28">
        <v>120</v>
      </c>
      <c r="X66" s="28">
        <v>261</v>
      </c>
      <c r="Y66" s="28">
        <v>1481</v>
      </c>
      <c r="Z66" s="28">
        <v>5</v>
      </c>
      <c r="AA66" s="28">
        <v>190</v>
      </c>
    </row>
    <row r="67" spans="1:27" ht="9.75" customHeight="1">
      <c r="A67" s="34"/>
      <c r="B67" s="34" t="s">
        <v>68</v>
      </c>
      <c r="D67" s="27">
        <v>395</v>
      </c>
      <c r="E67" s="28">
        <v>2620</v>
      </c>
      <c r="F67" s="28">
        <v>4</v>
      </c>
      <c r="G67" s="28">
        <v>20</v>
      </c>
      <c r="H67" s="28" t="s">
        <v>29</v>
      </c>
      <c r="I67" s="28" t="s">
        <v>29</v>
      </c>
      <c r="J67" s="28">
        <v>72</v>
      </c>
      <c r="K67" s="28">
        <v>395</v>
      </c>
      <c r="L67" s="28">
        <v>92</v>
      </c>
      <c r="M67" s="28">
        <v>882</v>
      </c>
      <c r="N67" s="28">
        <v>1</v>
      </c>
      <c r="O67" s="28">
        <v>4</v>
      </c>
      <c r="P67" s="28">
        <v>14</v>
      </c>
      <c r="Q67" s="28">
        <v>137</v>
      </c>
      <c r="R67" s="28">
        <v>113</v>
      </c>
      <c r="S67" s="28">
        <v>543</v>
      </c>
      <c r="T67" s="28">
        <v>2</v>
      </c>
      <c r="U67" s="28">
        <v>13</v>
      </c>
      <c r="V67" s="28">
        <v>2</v>
      </c>
      <c r="W67" s="28">
        <v>4</v>
      </c>
      <c r="X67" s="28">
        <v>89</v>
      </c>
      <c r="Y67" s="28">
        <v>505</v>
      </c>
      <c r="Z67" s="28">
        <v>6</v>
      </c>
      <c r="AA67" s="28">
        <v>117</v>
      </c>
    </row>
    <row r="68" spans="1:27" ht="9.75" customHeight="1">
      <c r="A68" s="34"/>
      <c r="B68" s="34" t="s">
        <v>69</v>
      </c>
      <c r="D68" s="27">
        <v>1553</v>
      </c>
      <c r="E68" s="28">
        <v>14973</v>
      </c>
      <c r="F68" s="28">
        <v>1</v>
      </c>
      <c r="G68" s="28">
        <v>3</v>
      </c>
      <c r="H68" s="28">
        <v>1</v>
      </c>
      <c r="I68" s="28">
        <v>28</v>
      </c>
      <c r="J68" s="28">
        <v>160</v>
      </c>
      <c r="K68" s="28">
        <v>1271</v>
      </c>
      <c r="L68" s="28">
        <v>259</v>
      </c>
      <c r="M68" s="28">
        <v>4181</v>
      </c>
      <c r="N68" s="28">
        <v>1</v>
      </c>
      <c r="O68" s="28">
        <v>8</v>
      </c>
      <c r="P68" s="28">
        <v>48</v>
      </c>
      <c r="Q68" s="28">
        <v>1251</v>
      </c>
      <c r="R68" s="28">
        <v>581</v>
      </c>
      <c r="S68" s="28">
        <v>3802</v>
      </c>
      <c r="T68" s="28">
        <v>21</v>
      </c>
      <c r="U68" s="28">
        <v>330</v>
      </c>
      <c r="V68" s="28">
        <v>92</v>
      </c>
      <c r="W68" s="28">
        <v>205</v>
      </c>
      <c r="X68" s="28">
        <v>382</v>
      </c>
      <c r="Y68" s="28">
        <v>3638</v>
      </c>
      <c r="Z68" s="28">
        <v>7</v>
      </c>
      <c r="AA68" s="28">
        <v>256</v>
      </c>
    </row>
    <row r="69" spans="1:27" ht="9.75" customHeight="1">
      <c r="A69" s="34"/>
      <c r="B69" s="34" t="s">
        <v>70</v>
      </c>
      <c r="D69" s="27">
        <v>327</v>
      </c>
      <c r="E69" s="28">
        <v>2629</v>
      </c>
      <c r="F69" s="28">
        <v>5</v>
      </c>
      <c r="G69" s="28">
        <v>132</v>
      </c>
      <c r="H69" s="28" t="s">
        <v>29</v>
      </c>
      <c r="I69" s="28" t="s">
        <v>29</v>
      </c>
      <c r="J69" s="28">
        <v>41</v>
      </c>
      <c r="K69" s="28">
        <v>233</v>
      </c>
      <c r="L69" s="28">
        <v>101</v>
      </c>
      <c r="M69" s="28">
        <v>1294</v>
      </c>
      <c r="N69" s="28">
        <v>2</v>
      </c>
      <c r="O69" s="28">
        <v>13</v>
      </c>
      <c r="P69" s="28">
        <v>6</v>
      </c>
      <c r="Q69" s="28">
        <v>87</v>
      </c>
      <c r="R69" s="28">
        <v>81</v>
      </c>
      <c r="S69" s="28">
        <v>335</v>
      </c>
      <c r="T69" s="28">
        <v>2</v>
      </c>
      <c r="U69" s="28">
        <v>16</v>
      </c>
      <c r="V69" s="28">
        <v>3</v>
      </c>
      <c r="W69" s="28">
        <v>6</v>
      </c>
      <c r="X69" s="28">
        <v>77</v>
      </c>
      <c r="Y69" s="28">
        <v>410</v>
      </c>
      <c r="Z69" s="28">
        <v>9</v>
      </c>
      <c r="AA69" s="28">
        <v>103</v>
      </c>
    </row>
    <row r="70" spans="1:27" ht="9.75" customHeight="1">
      <c r="A70" s="34"/>
      <c r="B70" s="34" t="s">
        <v>71</v>
      </c>
      <c r="D70" s="27">
        <v>569</v>
      </c>
      <c r="E70" s="28">
        <v>5519</v>
      </c>
      <c r="F70" s="28">
        <v>3</v>
      </c>
      <c r="G70" s="28">
        <v>48</v>
      </c>
      <c r="H70" s="28" t="s">
        <v>29</v>
      </c>
      <c r="I70" s="28" t="s">
        <v>29</v>
      </c>
      <c r="J70" s="28">
        <v>60</v>
      </c>
      <c r="K70" s="28">
        <v>576</v>
      </c>
      <c r="L70" s="28">
        <v>133</v>
      </c>
      <c r="M70" s="28">
        <v>1771</v>
      </c>
      <c r="N70" s="28">
        <v>1</v>
      </c>
      <c r="O70" s="28">
        <v>8</v>
      </c>
      <c r="P70" s="28">
        <v>12</v>
      </c>
      <c r="Q70" s="28">
        <v>173</v>
      </c>
      <c r="R70" s="28">
        <v>227</v>
      </c>
      <c r="S70" s="28">
        <v>1998</v>
      </c>
      <c r="T70" s="28">
        <v>8</v>
      </c>
      <c r="U70" s="28">
        <v>93</v>
      </c>
      <c r="V70" s="28">
        <v>6</v>
      </c>
      <c r="W70" s="28">
        <v>28</v>
      </c>
      <c r="X70" s="28">
        <v>115</v>
      </c>
      <c r="Y70" s="28">
        <v>760</v>
      </c>
      <c r="Z70" s="28">
        <v>4</v>
      </c>
      <c r="AA70" s="28">
        <v>64</v>
      </c>
    </row>
    <row r="71" spans="1:27" ht="9.75" customHeight="1">
      <c r="A71" s="34"/>
      <c r="B71" s="34" t="s">
        <v>72</v>
      </c>
      <c r="D71" s="27">
        <v>451</v>
      </c>
      <c r="E71" s="28">
        <v>4894</v>
      </c>
      <c r="F71" s="28">
        <v>2</v>
      </c>
      <c r="G71" s="28">
        <v>42</v>
      </c>
      <c r="H71" s="28" t="s">
        <v>29</v>
      </c>
      <c r="I71" s="28" t="s">
        <v>29</v>
      </c>
      <c r="J71" s="28">
        <v>59</v>
      </c>
      <c r="K71" s="28">
        <v>397</v>
      </c>
      <c r="L71" s="28">
        <v>94</v>
      </c>
      <c r="M71" s="28">
        <v>2617</v>
      </c>
      <c r="N71" s="28">
        <v>1</v>
      </c>
      <c r="O71" s="28">
        <v>3</v>
      </c>
      <c r="P71" s="28">
        <v>7</v>
      </c>
      <c r="Q71" s="28">
        <v>50</v>
      </c>
      <c r="R71" s="28">
        <v>142</v>
      </c>
      <c r="S71" s="28">
        <v>892</v>
      </c>
      <c r="T71" s="28">
        <v>2</v>
      </c>
      <c r="U71" s="28">
        <v>9</v>
      </c>
      <c r="V71" s="28">
        <v>13</v>
      </c>
      <c r="W71" s="28">
        <v>29</v>
      </c>
      <c r="X71" s="28">
        <v>126</v>
      </c>
      <c r="Y71" s="28">
        <v>765</v>
      </c>
      <c r="Z71" s="28">
        <v>5</v>
      </c>
      <c r="AA71" s="28">
        <v>90</v>
      </c>
    </row>
    <row r="72" spans="1:27" ht="9.75" customHeight="1">
      <c r="A72" s="34"/>
      <c r="B72" s="34" t="s">
        <v>73</v>
      </c>
      <c r="D72" s="27">
        <v>207</v>
      </c>
      <c r="E72" s="28">
        <v>1198</v>
      </c>
      <c r="F72" s="28">
        <v>6</v>
      </c>
      <c r="G72" s="28">
        <v>52</v>
      </c>
      <c r="H72" s="28">
        <v>2</v>
      </c>
      <c r="I72" s="28">
        <v>29</v>
      </c>
      <c r="J72" s="28">
        <v>47</v>
      </c>
      <c r="K72" s="28">
        <v>371</v>
      </c>
      <c r="L72" s="28">
        <v>19</v>
      </c>
      <c r="M72" s="28">
        <v>138</v>
      </c>
      <c r="N72" s="28">
        <v>3</v>
      </c>
      <c r="O72" s="28">
        <v>54</v>
      </c>
      <c r="P72" s="28">
        <v>12</v>
      </c>
      <c r="Q72" s="28">
        <v>46</v>
      </c>
      <c r="R72" s="28">
        <v>65</v>
      </c>
      <c r="S72" s="28">
        <v>190</v>
      </c>
      <c r="T72" s="28">
        <v>1</v>
      </c>
      <c r="U72" s="28">
        <v>10</v>
      </c>
      <c r="V72" s="28" t="s">
        <v>29</v>
      </c>
      <c r="W72" s="28" t="s">
        <v>29</v>
      </c>
      <c r="X72" s="28">
        <v>46</v>
      </c>
      <c r="Y72" s="28">
        <v>236</v>
      </c>
      <c r="Z72" s="28">
        <v>6</v>
      </c>
      <c r="AA72" s="28">
        <v>72</v>
      </c>
    </row>
    <row r="73" spans="1:27" ht="7.5" customHeight="1">
      <c r="A73" s="34"/>
      <c r="B73" s="34"/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s="33" customFormat="1" ht="9.75" customHeight="1">
      <c r="A74" s="35" t="s">
        <v>74</v>
      </c>
      <c r="B74" s="35"/>
      <c r="D74" s="31">
        <f aca="true" t="shared" si="10" ref="D74:AA74">SUM(D75:D77)</f>
        <v>1834</v>
      </c>
      <c r="E74" s="32">
        <f t="shared" si="10"/>
        <v>11114</v>
      </c>
      <c r="F74" s="32">
        <f t="shared" si="10"/>
        <v>8</v>
      </c>
      <c r="G74" s="32">
        <f t="shared" si="10"/>
        <v>50</v>
      </c>
      <c r="H74" s="32">
        <f t="shared" si="10"/>
        <v>2</v>
      </c>
      <c r="I74" s="32">
        <f t="shared" si="10"/>
        <v>36</v>
      </c>
      <c r="J74" s="32">
        <f t="shared" si="10"/>
        <v>261</v>
      </c>
      <c r="K74" s="32">
        <f t="shared" si="10"/>
        <v>1162</v>
      </c>
      <c r="L74" s="32">
        <f t="shared" si="10"/>
        <v>702</v>
      </c>
      <c r="M74" s="32">
        <f t="shared" si="10"/>
        <v>4849</v>
      </c>
      <c r="N74" s="32">
        <f t="shared" si="10"/>
        <v>3</v>
      </c>
      <c r="O74" s="32">
        <f t="shared" si="10"/>
        <v>12</v>
      </c>
      <c r="P74" s="32">
        <f t="shared" si="10"/>
        <v>25</v>
      </c>
      <c r="Q74" s="32">
        <f t="shared" si="10"/>
        <v>293</v>
      </c>
      <c r="R74" s="32">
        <f t="shared" si="10"/>
        <v>436</v>
      </c>
      <c r="S74" s="32">
        <f t="shared" si="10"/>
        <v>1923</v>
      </c>
      <c r="T74" s="32">
        <f t="shared" si="10"/>
        <v>7</v>
      </c>
      <c r="U74" s="32">
        <f t="shared" si="10"/>
        <v>148</v>
      </c>
      <c r="V74" s="32">
        <f t="shared" si="10"/>
        <v>9</v>
      </c>
      <c r="W74" s="32">
        <f t="shared" si="10"/>
        <v>18</v>
      </c>
      <c r="X74" s="32">
        <f t="shared" si="10"/>
        <v>363</v>
      </c>
      <c r="Y74" s="32">
        <f t="shared" si="10"/>
        <v>2258</v>
      </c>
      <c r="Z74" s="32">
        <f t="shared" si="10"/>
        <v>18</v>
      </c>
      <c r="AA74" s="32">
        <f t="shared" si="10"/>
        <v>365</v>
      </c>
    </row>
    <row r="75" spans="1:27" ht="9.75" customHeight="1">
      <c r="A75" s="34"/>
      <c r="B75" s="34" t="s">
        <v>75</v>
      </c>
      <c r="D75" s="27">
        <v>866</v>
      </c>
      <c r="E75" s="28">
        <v>5686</v>
      </c>
      <c r="F75" s="28">
        <v>3</v>
      </c>
      <c r="G75" s="28">
        <v>31</v>
      </c>
      <c r="H75" s="28" t="s">
        <v>29</v>
      </c>
      <c r="I75" s="28" t="s">
        <v>29</v>
      </c>
      <c r="J75" s="28">
        <v>115</v>
      </c>
      <c r="K75" s="28">
        <v>547</v>
      </c>
      <c r="L75" s="28">
        <v>262</v>
      </c>
      <c r="M75" s="28">
        <v>1854</v>
      </c>
      <c r="N75" s="28">
        <v>1</v>
      </c>
      <c r="O75" s="28">
        <v>5</v>
      </c>
      <c r="P75" s="28">
        <v>8</v>
      </c>
      <c r="Q75" s="28">
        <v>216</v>
      </c>
      <c r="R75" s="28">
        <v>258</v>
      </c>
      <c r="S75" s="28">
        <v>1338</v>
      </c>
      <c r="T75" s="28">
        <v>5</v>
      </c>
      <c r="U75" s="28">
        <v>127</v>
      </c>
      <c r="V75" s="28">
        <v>7</v>
      </c>
      <c r="W75" s="28">
        <v>14</v>
      </c>
      <c r="X75" s="28">
        <v>200</v>
      </c>
      <c r="Y75" s="28">
        <v>1340</v>
      </c>
      <c r="Z75" s="28">
        <v>7</v>
      </c>
      <c r="AA75" s="28">
        <v>214</v>
      </c>
    </row>
    <row r="76" spans="1:27" ht="9.75" customHeight="1">
      <c r="A76" s="34"/>
      <c r="B76" s="34" t="s">
        <v>76</v>
      </c>
      <c r="D76" s="27">
        <v>197</v>
      </c>
      <c r="E76" s="28">
        <v>1000</v>
      </c>
      <c r="F76" s="28">
        <v>3</v>
      </c>
      <c r="G76" s="28">
        <v>10</v>
      </c>
      <c r="H76" s="28" t="s">
        <v>29</v>
      </c>
      <c r="I76" s="28" t="s">
        <v>29</v>
      </c>
      <c r="J76" s="28">
        <v>38</v>
      </c>
      <c r="K76" s="28">
        <v>145</v>
      </c>
      <c r="L76" s="28">
        <v>74</v>
      </c>
      <c r="M76" s="28">
        <v>441</v>
      </c>
      <c r="N76" s="28">
        <v>1</v>
      </c>
      <c r="O76" s="28">
        <v>5</v>
      </c>
      <c r="P76" s="28">
        <v>3</v>
      </c>
      <c r="Q76" s="28">
        <v>20</v>
      </c>
      <c r="R76" s="28">
        <v>33</v>
      </c>
      <c r="S76" s="28">
        <v>111</v>
      </c>
      <c r="T76" s="28" t="s">
        <v>29</v>
      </c>
      <c r="U76" s="28" t="s">
        <v>29</v>
      </c>
      <c r="V76" s="28">
        <v>1</v>
      </c>
      <c r="W76" s="28">
        <v>2</v>
      </c>
      <c r="X76" s="28">
        <v>41</v>
      </c>
      <c r="Y76" s="28">
        <v>220</v>
      </c>
      <c r="Z76" s="28">
        <v>3</v>
      </c>
      <c r="AA76" s="28">
        <v>46</v>
      </c>
    </row>
    <row r="77" spans="1:27" ht="9.75" customHeight="1">
      <c r="A77" s="34"/>
      <c r="B77" s="34" t="s">
        <v>77</v>
      </c>
      <c r="D77" s="27">
        <v>771</v>
      </c>
      <c r="E77" s="28">
        <v>4428</v>
      </c>
      <c r="F77" s="28">
        <v>2</v>
      </c>
      <c r="G77" s="28">
        <v>9</v>
      </c>
      <c r="H77" s="28">
        <v>2</v>
      </c>
      <c r="I77" s="28">
        <v>36</v>
      </c>
      <c r="J77" s="28">
        <v>108</v>
      </c>
      <c r="K77" s="28">
        <v>470</v>
      </c>
      <c r="L77" s="28">
        <v>366</v>
      </c>
      <c r="M77" s="28">
        <v>2554</v>
      </c>
      <c r="N77" s="28">
        <v>1</v>
      </c>
      <c r="O77" s="28">
        <v>2</v>
      </c>
      <c r="P77" s="28">
        <v>14</v>
      </c>
      <c r="Q77" s="28">
        <v>57</v>
      </c>
      <c r="R77" s="28">
        <v>145</v>
      </c>
      <c r="S77" s="28">
        <v>474</v>
      </c>
      <c r="T77" s="28">
        <v>2</v>
      </c>
      <c r="U77" s="28">
        <v>21</v>
      </c>
      <c r="V77" s="28">
        <v>1</v>
      </c>
      <c r="W77" s="28">
        <v>2</v>
      </c>
      <c r="X77" s="28">
        <v>122</v>
      </c>
      <c r="Y77" s="28">
        <v>698</v>
      </c>
      <c r="Z77" s="28">
        <v>8</v>
      </c>
      <c r="AA77" s="28">
        <v>105</v>
      </c>
    </row>
    <row r="78" spans="1:4" ht="3.75" customHeight="1" thickBot="1">
      <c r="A78" s="38"/>
      <c r="B78" s="38"/>
      <c r="D78" s="39"/>
    </row>
    <row r="79" spans="1:27" ht="12">
      <c r="A79" s="40" t="s">
        <v>78</v>
      </c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ht="20.25" customHeight="1"/>
    <row r="81" ht="9" customHeight="1"/>
    <row r="82" ht="17.25" customHeight="1">
      <c r="I82" s="3" t="s">
        <v>79</v>
      </c>
    </row>
    <row r="83" ht="9" customHeight="1" thickBot="1"/>
    <row r="84" spans="1:27" ht="19.5" customHeight="1" thickTop="1">
      <c r="A84" s="5" t="s">
        <v>2</v>
      </c>
      <c r="B84" s="5"/>
      <c r="C84" s="5"/>
      <c r="D84" s="6" t="s">
        <v>3</v>
      </c>
      <c r="E84" s="7"/>
      <c r="F84" s="6" t="s">
        <v>4</v>
      </c>
      <c r="G84" s="7"/>
      <c r="H84" s="6" t="s">
        <v>5</v>
      </c>
      <c r="I84" s="7"/>
      <c r="J84" s="6" t="s">
        <v>6</v>
      </c>
      <c r="K84" s="7"/>
      <c r="L84" s="6" t="s">
        <v>7</v>
      </c>
      <c r="M84" s="7"/>
      <c r="N84" s="8" t="s">
        <v>80</v>
      </c>
      <c r="O84" s="9"/>
      <c r="P84" s="43" t="s">
        <v>9</v>
      </c>
      <c r="Q84" s="43"/>
      <c r="R84" s="12" t="s">
        <v>10</v>
      </c>
      <c r="S84" s="13"/>
      <c r="T84" s="44" t="s">
        <v>11</v>
      </c>
      <c r="U84" s="43"/>
      <c r="V84" s="44" t="s">
        <v>12</v>
      </c>
      <c r="W84" s="43"/>
      <c r="X84" s="44" t="s">
        <v>13</v>
      </c>
      <c r="Y84" s="43"/>
      <c r="Z84" s="15" t="s">
        <v>14</v>
      </c>
      <c r="AA84" s="16"/>
    </row>
    <row r="85" spans="1:27" ht="12">
      <c r="A85" s="17"/>
      <c r="B85" s="17"/>
      <c r="C85" s="17"/>
      <c r="D85" s="18" t="s">
        <v>15</v>
      </c>
      <c r="E85" s="19" t="s">
        <v>16</v>
      </c>
      <c r="F85" s="18" t="s">
        <v>15</v>
      </c>
      <c r="G85" s="19" t="s">
        <v>16</v>
      </c>
      <c r="H85" s="18" t="s">
        <v>15</v>
      </c>
      <c r="I85" s="19" t="s">
        <v>16</v>
      </c>
      <c r="J85" s="18" t="s">
        <v>15</v>
      </c>
      <c r="K85" s="19" t="s">
        <v>16</v>
      </c>
      <c r="L85" s="18" t="s">
        <v>15</v>
      </c>
      <c r="M85" s="19" t="s">
        <v>16</v>
      </c>
      <c r="N85" s="18" t="s">
        <v>15</v>
      </c>
      <c r="O85" s="18" t="s">
        <v>16</v>
      </c>
      <c r="P85" s="45" t="s">
        <v>15</v>
      </c>
      <c r="Q85" s="46" t="s">
        <v>16</v>
      </c>
      <c r="R85" s="45" t="s">
        <v>15</v>
      </c>
      <c r="S85" s="46" t="s">
        <v>16</v>
      </c>
      <c r="T85" s="45" t="s">
        <v>15</v>
      </c>
      <c r="U85" s="46" t="s">
        <v>16</v>
      </c>
      <c r="V85" s="45" t="s">
        <v>15</v>
      </c>
      <c r="W85" s="46" t="s">
        <v>16</v>
      </c>
      <c r="X85" s="45" t="s">
        <v>15</v>
      </c>
      <c r="Y85" s="46" t="s">
        <v>16</v>
      </c>
      <c r="Z85" s="45" t="s">
        <v>15</v>
      </c>
      <c r="AA85" s="45" t="s">
        <v>16</v>
      </c>
    </row>
    <row r="86" spans="4:27" s="47" customFormat="1" ht="9.75" customHeight="1">
      <c r="D86" s="48"/>
      <c r="E86" s="49" t="s">
        <v>17</v>
      </c>
      <c r="G86" s="49" t="s">
        <v>17</v>
      </c>
      <c r="I86" s="49" t="s">
        <v>17</v>
      </c>
      <c r="K86" s="49" t="s">
        <v>17</v>
      </c>
      <c r="M86" s="49" t="s">
        <v>17</v>
      </c>
      <c r="O86" s="49" t="s">
        <v>17</v>
      </c>
      <c r="Q86" s="49" t="s">
        <v>17</v>
      </c>
      <c r="S86" s="49" t="s">
        <v>17</v>
      </c>
      <c r="U86" s="49" t="s">
        <v>17</v>
      </c>
      <c r="W86" s="49" t="s">
        <v>17</v>
      </c>
      <c r="Y86" s="49" t="s">
        <v>17</v>
      </c>
      <c r="AA86" s="49" t="s">
        <v>17</v>
      </c>
    </row>
    <row r="87" spans="1:27" s="33" customFormat="1" ht="9.75" customHeight="1">
      <c r="A87" s="35" t="s">
        <v>81</v>
      </c>
      <c r="B87" s="35"/>
      <c r="D87" s="31">
        <f aca="true" t="shared" si="11" ref="D87:AA87">SUM(D88:D92)</f>
        <v>1313</v>
      </c>
      <c r="E87" s="32">
        <f t="shared" si="11"/>
        <v>7214</v>
      </c>
      <c r="F87" s="32">
        <f t="shared" si="11"/>
        <v>4</v>
      </c>
      <c r="G87" s="32">
        <f t="shared" si="11"/>
        <v>45</v>
      </c>
      <c r="H87" s="32">
        <f t="shared" si="11"/>
        <v>1</v>
      </c>
      <c r="I87" s="32">
        <f t="shared" si="11"/>
        <v>9</v>
      </c>
      <c r="J87" s="32">
        <f t="shared" si="11"/>
        <v>228</v>
      </c>
      <c r="K87" s="32">
        <f t="shared" si="11"/>
        <v>1105</v>
      </c>
      <c r="L87" s="32">
        <f t="shared" si="11"/>
        <v>484</v>
      </c>
      <c r="M87" s="32">
        <f t="shared" si="11"/>
        <v>3033</v>
      </c>
      <c r="N87" s="32">
        <f t="shared" si="11"/>
        <v>7</v>
      </c>
      <c r="O87" s="32">
        <f t="shared" si="11"/>
        <v>52</v>
      </c>
      <c r="P87" s="32">
        <f t="shared" si="11"/>
        <v>24</v>
      </c>
      <c r="Q87" s="32">
        <f t="shared" si="11"/>
        <v>144</v>
      </c>
      <c r="R87" s="32">
        <f t="shared" si="11"/>
        <v>304</v>
      </c>
      <c r="S87" s="32">
        <f t="shared" si="11"/>
        <v>1092</v>
      </c>
      <c r="T87" s="32">
        <f t="shared" si="11"/>
        <v>2</v>
      </c>
      <c r="U87" s="32">
        <f t="shared" si="11"/>
        <v>14</v>
      </c>
      <c r="V87" s="32">
        <f t="shared" si="11"/>
        <v>3</v>
      </c>
      <c r="W87" s="32">
        <f t="shared" si="11"/>
        <v>8</v>
      </c>
      <c r="X87" s="32">
        <f t="shared" si="11"/>
        <v>233</v>
      </c>
      <c r="Y87" s="32">
        <f t="shared" si="11"/>
        <v>1417</v>
      </c>
      <c r="Z87" s="32">
        <f t="shared" si="11"/>
        <v>23</v>
      </c>
      <c r="AA87" s="32">
        <f t="shared" si="11"/>
        <v>295</v>
      </c>
    </row>
    <row r="88" spans="1:27" ht="9.75" customHeight="1">
      <c r="A88" s="34"/>
      <c r="B88" s="34" t="s">
        <v>82</v>
      </c>
      <c r="D88" s="27">
        <v>201</v>
      </c>
      <c r="E88" s="28">
        <v>1008</v>
      </c>
      <c r="F88" s="28">
        <v>1</v>
      </c>
      <c r="G88" s="28">
        <v>8</v>
      </c>
      <c r="H88" s="28">
        <v>1</v>
      </c>
      <c r="I88" s="28">
        <v>9</v>
      </c>
      <c r="J88" s="28">
        <v>30</v>
      </c>
      <c r="K88" s="28">
        <v>137</v>
      </c>
      <c r="L88" s="28">
        <v>61</v>
      </c>
      <c r="M88" s="28">
        <v>365</v>
      </c>
      <c r="N88" s="28">
        <v>2</v>
      </c>
      <c r="O88" s="28">
        <v>7</v>
      </c>
      <c r="P88" s="28">
        <v>3</v>
      </c>
      <c r="Q88" s="28">
        <v>16</v>
      </c>
      <c r="R88" s="28">
        <v>63</v>
      </c>
      <c r="S88" s="28">
        <v>289</v>
      </c>
      <c r="T88" s="28" t="s">
        <v>29</v>
      </c>
      <c r="U88" s="28" t="s">
        <v>29</v>
      </c>
      <c r="V88" s="28" t="s">
        <v>29</v>
      </c>
      <c r="W88" s="28" t="s">
        <v>29</v>
      </c>
      <c r="X88" s="28">
        <v>37</v>
      </c>
      <c r="Y88" s="28">
        <v>143</v>
      </c>
      <c r="Z88" s="28">
        <v>3</v>
      </c>
      <c r="AA88" s="28">
        <v>34</v>
      </c>
    </row>
    <row r="89" spans="1:27" ht="9.75" customHeight="1">
      <c r="A89" s="34"/>
      <c r="B89" s="34" t="s">
        <v>83</v>
      </c>
      <c r="D89" s="27">
        <v>158</v>
      </c>
      <c r="E89" s="28">
        <v>769</v>
      </c>
      <c r="F89" s="28">
        <v>2</v>
      </c>
      <c r="G89" s="28">
        <v>22</v>
      </c>
      <c r="H89" s="28" t="s">
        <v>29</v>
      </c>
      <c r="I89" s="28" t="s">
        <v>29</v>
      </c>
      <c r="J89" s="28">
        <v>23</v>
      </c>
      <c r="K89" s="28">
        <v>199</v>
      </c>
      <c r="L89" s="28">
        <v>48</v>
      </c>
      <c r="M89" s="28">
        <v>158</v>
      </c>
      <c r="N89" s="28">
        <v>2</v>
      </c>
      <c r="O89" s="28">
        <v>35</v>
      </c>
      <c r="P89" s="28">
        <v>4</v>
      </c>
      <c r="Q89" s="28">
        <v>23</v>
      </c>
      <c r="R89" s="28">
        <v>39</v>
      </c>
      <c r="S89" s="28">
        <v>89</v>
      </c>
      <c r="T89" s="28" t="s">
        <v>29</v>
      </c>
      <c r="U89" s="28" t="s">
        <v>29</v>
      </c>
      <c r="V89" s="28" t="s">
        <v>29</v>
      </c>
      <c r="W89" s="28" t="s">
        <v>29</v>
      </c>
      <c r="X89" s="28">
        <v>36</v>
      </c>
      <c r="Y89" s="28">
        <v>182</v>
      </c>
      <c r="Z89" s="28">
        <v>4</v>
      </c>
      <c r="AA89" s="28">
        <v>61</v>
      </c>
    </row>
    <row r="90" spans="1:27" ht="9.75" customHeight="1">
      <c r="A90" s="34"/>
      <c r="B90" s="34" t="s">
        <v>84</v>
      </c>
      <c r="D90" s="27">
        <v>428</v>
      </c>
      <c r="E90" s="28">
        <v>2785</v>
      </c>
      <c r="F90" s="28" t="s">
        <v>29</v>
      </c>
      <c r="G90" s="28" t="s">
        <v>29</v>
      </c>
      <c r="H90" s="28" t="s">
        <v>29</v>
      </c>
      <c r="I90" s="28" t="s">
        <v>29</v>
      </c>
      <c r="J90" s="28">
        <v>61</v>
      </c>
      <c r="K90" s="28">
        <v>232</v>
      </c>
      <c r="L90" s="28">
        <v>203</v>
      </c>
      <c r="M90" s="28">
        <v>1527</v>
      </c>
      <c r="N90" s="28">
        <v>1</v>
      </c>
      <c r="O90" s="28">
        <v>5</v>
      </c>
      <c r="P90" s="28">
        <v>4</v>
      </c>
      <c r="Q90" s="28">
        <v>42</v>
      </c>
      <c r="R90" s="28">
        <v>80</v>
      </c>
      <c r="S90" s="28">
        <v>332</v>
      </c>
      <c r="T90" s="28">
        <v>1</v>
      </c>
      <c r="U90" s="28">
        <v>13</v>
      </c>
      <c r="V90" s="28">
        <v>2</v>
      </c>
      <c r="W90" s="28">
        <v>7</v>
      </c>
      <c r="X90" s="28">
        <v>72</v>
      </c>
      <c r="Y90" s="28">
        <v>556</v>
      </c>
      <c r="Z90" s="28">
        <v>4</v>
      </c>
      <c r="AA90" s="28">
        <v>71</v>
      </c>
    </row>
    <row r="91" spans="1:27" ht="9.75" customHeight="1">
      <c r="A91" s="34"/>
      <c r="B91" s="34" t="s">
        <v>85</v>
      </c>
      <c r="D91" s="27">
        <v>345</v>
      </c>
      <c r="E91" s="28">
        <v>1745</v>
      </c>
      <c r="F91" s="28" t="s">
        <v>29</v>
      </c>
      <c r="G91" s="28" t="s">
        <v>29</v>
      </c>
      <c r="H91" s="28" t="s">
        <v>29</v>
      </c>
      <c r="I91" s="28" t="s">
        <v>29</v>
      </c>
      <c r="J91" s="28">
        <v>67</v>
      </c>
      <c r="K91" s="28">
        <v>277</v>
      </c>
      <c r="L91" s="28">
        <v>127</v>
      </c>
      <c r="M91" s="28">
        <v>734</v>
      </c>
      <c r="N91" s="28">
        <v>1</v>
      </c>
      <c r="O91" s="28">
        <v>3</v>
      </c>
      <c r="P91" s="28">
        <v>10</v>
      </c>
      <c r="Q91" s="28">
        <v>47</v>
      </c>
      <c r="R91" s="28">
        <v>76</v>
      </c>
      <c r="S91" s="28">
        <v>271</v>
      </c>
      <c r="T91" s="28">
        <v>1</v>
      </c>
      <c r="U91" s="28">
        <v>1</v>
      </c>
      <c r="V91" s="28">
        <v>1</v>
      </c>
      <c r="W91" s="28">
        <v>1</v>
      </c>
      <c r="X91" s="28">
        <v>54</v>
      </c>
      <c r="Y91" s="28">
        <v>335</v>
      </c>
      <c r="Z91" s="28">
        <v>8</v>
      </c>
      <c r="AA91" s="28">
        <v>76</v>
      </c>
    </row>
    <row r="92" spans="1:27" ht="9.75" customHeight="1">
      <c r="A92" s="34"/>
      <c r="B92" s="34" t="s">
        <v>86</v>
      </c>
      <c r="D92" s="27">
        <v>181</v>
      </c>
      <c r="E92" s="28">
        <v>907</v>
      </c>
      <c r="F92" s="28">
        <v>1</v>
      </c>
      <c r="G92" s="28">
        <v>15</v>
      </c>
      <c r="H92" s="28" t="s">
        <v>29</v>
      </c>
      <c r="I92" s="28" t="s">
        <v>29</v>
      </c>
      <c r="J92" s="28">
        <v>47</v>
      </c>
      <c r="K92" s="28">
        <v>260</v>
      </c>
      <c r="L92" s="28">
        <v>45</v>
      </c>
      <c r="M92" s="28">
        <v>249</v>
      </c>
      <c r="N92" s="28">
        <v>1</v>
      </c>
      <c r="O92" s="28">
        <v>2</v>
      </c>
      <c r="P92" s="28">
        <v>3</v>
      </c>
      <c r="Q92" s="28">
        <v>16</v>
      </c>
      <c r="R92" s="28">
        <v>46</v>
      </c>
      <c r="S92" s="28">
        <v>111</v>
      </c>
      <c r="T92" s="28" t="s">
        <v>29</v>
      </c>
      <c r="U92" s="28" t="s">
        <v>29</v>
      </c>
      <c r="V92" s="28" t="s">
        <v>29</v>
      </c>
      <c r="W92" s="28" t="s">
        <v>29</v>
      </c>
      <c r="X92" s="28">
        <v>34</v>
      </c>
      <c r="Y92" s="28">
        <v>201</v>
      </c>
      <c r="Z92" s="28">
        <v>4</v>
      </c>
      <c r="AA92" s="28">
        <v>53</v>
      </c>
    </row>
    <row r="93" spans="1:27" ht="8.25" customHeight="1">
      <c r="A93" s="34"/>
      <c r="B93" s="34"/>
      <c r="D93" s="27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s="33" customFormat="1" ht="9.75" customHeight="1">
      <c r="A94" s="35" t="s">
        <v>87</v>
      </c>
      <c r="B94" s="35"/>
      <c r="D94" s="31">
        <f aca="true" t="shared" si="12" ref="D94:AA94">SUM(D95:D101)</f>
        <v>3955</v>
      </c>
      <c r="E94" s="32">
        <f t="shared" si="12"/>
        <v>24143</v>
      </c>
      <c r="F94" s="32">
        <f t="shared" si="12"/>
        <v>22</v>
      </c>
      <c r="G94" s="32">
        <f t="shared" si="12"/>
        <v>208</v>
      </c>
      <c r="H94" s="32">
        <f t="shared" si="12"/>
        <v>8</v>
      </c>
      <c r="I94" s="32">
        <f t="shared" si="12"/>
        <v>80</v>
      </c>
      <c r="J94" s="32">
        <f t="shared" si="12"/>
        <v>576</v>
      </c>
      <c r="K94" s="32">
        <f t="shared" si="12"/>
        <v>3684</v>
      </c>
      <c r="L94" s="32">
        <f t="shared" si="12"/>
        <v>704</v>
      </c>
      <c r="M94" s="32">
        <f t="shared" si="12"/>
        <v>5949</v>
      </c>
      <c r="N94" s="32">
        <f t="shared" si="12"/>
        <v>10</v>
      </c>
      <c r="O94" s="32">
        <f t="shared" si="12"/>
        <v>87</v>
      </c>
      <c r="P94" s="32">
        <f t="shared" si="12"/>
        <v>74</v>
      </c>
      <c r="Q94" s="32">
        <f t="shared" si="12"/>
        <v>1202</v>
      </c>
      <c r="R94" s="32">
        <f t="shared" si="12"/>
        <v>1367</v>
      </c>
      <c r="S94" s="32">
        <f t="shared" si="12"/>
        <v>5172</v>
      </c>
      <c r="T94" s="32">
        <f t="shared" si="12"/>
        <v>33</v>
      </c>
      <c r="U94" s="32">
        <f t="shared" si="12"/>
        <v>468</v>
      </c>
      <c r="V94" s="32">
        <f t="shared" si="12"/>
        <v>23</v>
      </c>
      <c r="W94" s="32">
        <f t="shared" si="12"/>
        <v>66</v>
      </c>
      <c r="X94" s="32">
        <f t="shared" si="12"/>
        <v>1093</v>
      </c>
      <c r="Y94" s="32">
        <f t="shared" si="12"/>
        <v>6384</v>
      </c>
      <c r="Z94" s="32">
        <f t="shared" si="12"/>
        <v>45</v>
      </c>
      <c r="AA94" s="32">
        <f t="shared" si="12"/>
        <v>843</v>
      </c>
    </row>
    <row r="95" spans="1:27" ht="9.75" customHeight="1">
      <c r="A95" s="34"/>
      <c r="B95" s="34" t="s">
        <v>88</v>
      </c>
      <c r="D95" s="27">
        <v>1449</v>
      </c>
      <c r="E95" s="28">
        <v>8763</v>
      </c>
      <c r="F95" s="28">
        <v>3</v>
      </c>
      <c r="G95" s="28">
        <v>29</v>
      </c>
      <c r="H95" s="28">
        <v>2</v>
      </c>
      <c r="I95" s="28">
        <v>11</v>
      </c>
      <c r="J95" s="28">
        <v>161</v>
      </c>
      <c r="K95" s="28">
        <v>938</v>
      </c>
      <c r="L95" s="28">
        <v>269</v>
      </c>
      <c r="M95" s="28">
        <v>2079</v>
      </c>
      <c r="N95" s="28">
        <v>2</v>
      </c>
      <c r="O95" s="28">
        <v>55</v>
      </c>
      <c r="P95" s="28">
        <v>22</v>
      </c>
      <c r="Q95" s="28">
        <v>281</v>
      </c>
      <c r="R95" s="28">
        <v>582</v>
      </c>
      <c r="S95" s="28">
        <v>2152</v>
      </c>
      <c r="T95" s="28">
        <v>15</v>
      </c>
      <c r="U95" s="28">
        <v>336</v>
      </c>
      <c r="V95" s="28">
        <v>7</v>
      </c>
      <c r="W95" s="28">
        <v>16</v>
      </c>
      <c r="X95" s="28">
        <v>369</v>
      </c>
      <c r="Y95" s="28">
        <v>2485</v>
      </c>
      <c r="Z95" s="28">
        <v>17</v>
      </c>
      <c r="AA95" s="28">
        <v>381</v>
      </c>
    </row>
    <row r="96" spans="1:27" ht="9.75" customHeight="1">
      <c r="A96" s="34"/>
      <c r="B96" s="34" t="s">
        <v>89</v>
      </c>
      <c r="D96" s="27">
        <v>491</v>
      </c>
      <c r="E96" s="28">
        <v>2918</v>
      </c>
      <c r="F96" s="28">
        <v>2</v>
      </c>
      <c r="G96" s="28">
        <v>19</v>
      </c>
      <c r="H96" s="28">
        <v>1</v>
      </c>
      <c r="I96" s="28">
        <v>36</v>
      </c>
      <c r="J96" s="28">
        <v>99</v>
      </c>
      <c r="K96" s="28">
        <v>635</v>
      </c>
      <c r="L96" s="28">
        <v>114</v>
      </c>
      <c r="M96" s="28">
        <v>848</v>
      </c>
      <c r="N96" s="28">
        <v>2</v>
      </c>
      <c r="O96" s="28">
        <v>12</v>
      </c>
      <c r="P96" s="28">
        <v>9</v>
      </c>
      <c r="Q96" s="28">
        <v>72</v>
      </c>
      <c r="R96" s="28">
        <v>142</v>
      </c>
      <c r="S96" s="28">
        <v>575</v>
      </c>
      <c r="T96" s="28">
        <v>2</v>
      </c>
      <c r="U96" s="28">
        <v>12</v>
      </c>
      <c r="V96" s="28" t="s">
        <v>29</v>
      </c>
      <c r="W96" s="28" t="s">
        <v>29</v>
      </c>
      <c r="X96" s="28">
        <v>116</v>
      </c>
      <c r="Y96" s="28">
        <v>637</v>
      </c>
      <c r="Z96" s="28">
        <v>4</v>
      </c>
      <c r="AA96" s="28">
        <v>72</v>
      </c>
    </row>
    <row r="97" spans="1:27" ht="9.75" customHeight="1">
      <c r="A97" s="34"/>
      <c r="B97" s="34" t="s">
        <v>90</v>
      </c>
      <c r="D97" s="27">
        <v>925</v>
      </c>
      <c r="E97" s="28">
        <v>6125</v>
      </c>
      <c r="F97" s="28">
        <v>5</v>
      </c>
      <c r="G97" s="28">
        <v>54</v>
      </c>
      <c r="H97" s="28">
        <v>1</v>
      </c>
      <c r="I97" s="28">
        <v>10</v>
      </c>
      <c r="J97" s="28">
        <v>148</v>
      </c>
      <c r="K97" s="28">
        <v>1223</v>
      </c>
      <c r="L97" s="28">
        <v>127</v>
      </c>
      <c r="M97" s="28">
        <v>1361</v>
      </c>
      <c r="N97" s="28">
        <v>3</v>
      </c>
      <c r="O97" s="28">
        <v>8</v>
      </c>
      <c r="P97" s="28">
        <v>17</v>
      </c>
      <c r="Q97" s="28">
        <v>350</v>
      </c>
      <c r="R97" s="28">
        <v>353</v>
      </c>
      <c r="S97" s="28">
        <v>1424</v>
      </c>
      <c r="T97" s="28">
        <v>7</v>
      </c>
      <c r="U97" s="28">
        <v>79</v>
      </c>
      <c r="V97" s="28">
        <v>5</v>
      </c>
      <c r="W97" s="28">
        <v>5</v>
      </c>
      <c r="X97" s="28">
        <v>250</v>
      </c>
      <c r="Y97" s="28">
        <v>1468</v>
      </c>
      <c r="Z97" s="28">
        <v>9</v>
      </c>
      <c r="AA97" s="28">
        <v>143</v>
      </c>
    </row>
    <row r="98" spans="1:27" ht="9.75" customHeight="1">
      <c r="A98" s="34"/>
      <c r="B98" s="34" t="s">
        <v>91</v>
      </c>
      <c r="D98" s="27">
        <v>404</v>
      </c>
      <c r="E98" s="28">
        <v>2200</v>
      </c>
      <c r="F98" s="28">
        <v>2</v>
      </c>
      <c r="G98" s="28">
        <v>7</v>
      </c>
      <c r="H98" s="28">
        <v>3</v>
      </c>
      <c r="I98" s="28">
        <v>19</v>
      </c>
      <c r="J98" s="28">
        <v>49</v>
      </c>
      <c r="K98" s="28">
        <v>308</v>
      </c>
      <c r="L98" s="28">
        <v>30</v>
      </c>
      <c r="M98" s="28">
        <v>166</v>
      </c>
      <c r="N98" s="28">
        <v>2</v>
      </c>
      <c r="O98" s="28">
        <v>4</v>
      </c>
      <c r="P98" s="28">
        <v>16</v>
      </c>
      <c r="Q98" s="28">
        <v>395</v>
      </c>
      <c r="R98" s="28">
        <v>88</v>
      </c>
      <c r="S98" s="28">
        <v>351</v>
      </c>
      <c r="T98" s="28">
        <v>2</v>
      </c>
      <c r="U98" s="28">
        <v>11</v>
      </c>
      <c r="V98" s="28">
        <v>10</v>
      </c>
      <c r="W98" s="28">
        <v>43</v>
      </c>
      <c r="X98" s="28">
        <v>199</v>
      </c>
      <c r="Y98" s="28">
        <v>829</v>
      </c>
      <c r="Z98" s="28">
        <v>3</v>
      </c>
      <c r="AA98" s="28">
        <v>67</v>
      </c>
    </row>
    <row r="99" spans="1:27" ht="9.75" customHeight="1">
      <c r="A99" s="34"/>
      <c r="B99" s="34" t="s">
        <v>92</v>
      </c>
      <c r="D99" s="27">
        <v>352</v>
      </c>
      <c r="E99" s="28">
        <v>2192</v>
      </c>
      <c r="F99" s="28">
        <v>1</v>
      </c>
      <c r="G99" s="28">
        <v>17</v>
      </c>
      <c r="H99" s="28">
        <v>1</v>
      </c>
      <c r="I99" s="28">
        <v>4</v>
      </c>
      <c r="J99" s="28">
        <v>58</v>
      </c>
      <c r="K99" s="28">
        <v>169</v>
      </c>
      <c r="L99" s="28">
        <v>98</v>
      </c>
      <c r="M99" s="28">
        <v>1010</v>
      </c>
      <c r="N99" s="28">
        <v>1</v>
      </c>
      <c r="O99" s="28">
        <v>8</v>
      </c>
      <c r="P99" s="28">
        <v>3</v>
      </c>
      <c r="Q99" s="28">
        <v>36</v>
      </c>
      <c r="R99" s="28">
        <v>109</v>
      </c>
      <c r="S99" s="28">
        <v>331</v>
      </c>
      <c r="T99" s="28">
        <v>4</v>
      </c>
      <c r="U99" s="28">
        <v>21</v>
      </c>
      <c r="V99" s="28" t="s">
        <v>29</v>
      </c>
      <c r="W99" s="28" t="s">
        <v>29</v>
      </c>
      <c r="X99" s="28">
        <v>71</v>
      </c>
      <c r="Y99" s="28">
        <v>526</v>
      </c>
      <c r="Z99" s="28">
        <v>6</v>
      </c>
      <c r="AA99" s="28">
        <v>70</v>
      </c>
    </row>
    <row r="100" spans="1:27" ht="9.75" customHeight="1">
      <c r="A100" s="34"/>
      <c r="B100" s="34" t="s">
        <v>93</v>
      </c>
      <c r="D100" s="27">
        <v>166</v>
      </c>
      <c r="E100" s="28">
        <v>1012</v>
      </c>
      <c r="F100" s="28">
        <v>5</v>
      </c>
      <c r="G100" s="28">
        <v>58</v>
      </c>
      <c r="H100" s="28" t="s">
        <v>29</v>
      </c>
      <c r="I100" s="28" t="s">
        <v>29</v>
      </c>
      <c r="J100" s="28">
        <v>32</v>
      </c>
      <c r="K100" s="28">
        <v>246</v>
      </c>
      <c r="L100" s="28">
        <v>23</v>
      </c>
      <c r="M100" s="28">
        <v>150</v>
      </c>
      <c r="N100" s="28" t="s">
        <v>29</v>
      </c>
      <c r="O100" s="28" t="s">
        <v>29</v>
      </c>
      <c r="P100" s="28">
        <v>5</v>
      </c>
      <c r="Q100" s="28">
        <v>57</v>
      </c>
      <c r="R100" s="28">
        <v>45</v>
      </c>
      <c r="S100" s="28">
        <v>188</v>
      </c>
      <c r="T100" s="28">
        <v>1</v>
      </c>
      <c r="U100" s="28">
        <v>1</v>
      </c>
      <c r="V100" s="28">
        <v>1</v>
      </c>
      <c r="W100" s="28">
        <v>2</v>
      </c>
      <c r="X100" s="28">
        <v>51</v>
      </c>
      <c r="Y100" s="28">
        <v>250</v>
      </c>
      <c r="Z100" s="28">
        <v>3</v>
      </c>
      <c r="AA100" s="28">
        <v>60</v>
      </c>
    </row>
    <row r="101" spans="1:27" ht="9.75" customHeight="1">
      <c r="A101" s="34"/>
      <c r="B101" s="34" t="s">
        <v>94</v>
      </c>
      <c r="D101" s="27">
        <v>168</v>
      </c>
      <c r="E101" s="28">
        <v>933</v>
      </c>
      <c r="F101" s="28">
        <v>4</v>
      </c>
      <c r="G101" s="28">
        <v>24</v>
      </c>
      <c r="H101" s="28" t="s">
        <v>29</v>
      </c>
      <c r="I101" s="28" t="s">
        <v>29</v>
      </c>
      <c r="J101" s="28">
        <v>29</v>
      </c>
      <c r="K101" s="28">
        <v>165</v>
      </c>
      <c r="L101" s="28">
        <v>43</v>
      </c>
      <c r="M101" s="28">
        <v>335</v>
      </c>
      <c r="N101" s="28" t="s">
        <v>29</v>
      </c>
      <c r="O101" s="28" t="s">
        <v>29</v>
      </c>
      <c r="P101" s="28">
        <v>2</v>
      </c>
      <c r="Q101" s="28">
        <v>11</v>
      </c>
      <c r="R101" s="28">
        <v>48</v>
      </c>
      <c r="S101" s="28">
        <v>151</v>
      </c>
      <c r="T101" s="28">
        <v>2</v>
      </c>
      <c r="U101" s="28">
        <v>8</v>
      </c>
      <c r="V101" s="28" t="s">
        <v>29</v>
      </c>
      <c r="W101" s="28" t="s">
        <v>29</v>
      </c>
      <c r="X101" s="28">
        <v>37</v>
      </c>
      <c r="Y101" s="28">
        <v>189</v>
      </c>
      <c r="Z101" s="28">
        <v>3</v>
      </c>
      <c r="AA101" s="28">
        <v>50</v>
      </c>
    </row>
    <row r="102" spans="1:27" ht="8.25" customHeight="1">
      <c r="A102" s="34"/>
      <c r="B102" s="34"/>
      <c r="D102" s="2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s="33" customFormat="1" ht="9.75" customHeight="1">
      <c r="A103" s="35" t="s">
        <v>95</v>
      </c>
      <c r="B103" s="35"/>
      <c r="D103" s="31">
        <f aca="true" t="shared" si="13" ref="D103:AA103">SUM(D104:D110)</f>
        <v>3341</v>
      </c>
      <c r="E103" s="32">
        <f t="shared" si="13"/>
        <v>24275</v>
      </c>
      <c r="F103" s="32">
        <f t="shared" si="13"/>
        <v>13</v>
      </c>
      <c r="G103" s="32">
        <f t="shared" si="13"/>
        <v>129</v>
      </c>
      <c r="H103" s="32">
        <f t="shared" si="13"/>
        <v>7</v>
      </c>
      <c r="I103" s="32">
        <f t="shared" si="13"/>
        <v>54</v>
      </c>
      <c r="J103" s="32">
        <f t="shared" si="13"/>
        <v>590</v>
      </c>
      <c r="K103" s="32">
        <f t="shared" si="13"/>
        <v>3380</v>
      </c>
      <c r="L103" s="32">
        <f t="shared" si="13"/>
        <v>873</v>
      </c>
      <c r="M103" s="32">
        <f t="shared" si="13"/>
        <v>10463</v>
      </c>
      <c r="N103" s="32">
        <f t="shared" si="13"/>
        <v>10</v>
      </c>
      <c r="O103" s="32">
        <f t="shared" si="13"/>
        <v>102</v>
      </c>
      <c r="P103" s="32">
        <f t="shared" si="13"/>
        <v>66</v>
      </c>
      <c r="Q103" s="32">
        <f t="shared" si="13"/>
        <v>550</v>
      </c>
      <c r="R103" s="32">
        <f t="shared" si="13"/>
        <v>1020</v>
      </c>
      <c r="S103" s="32">
        <f t="shared" si="13"/>
        <v>4138</v>
      </c>
      <c r="T103" s="32">
        <f t="shared" si="13"/>
        <v>18</v>
      </c>
      <c r="U103" s="32">
        <f t="shared" si="13"/>
        <v>156</v>
      </c>
      <c r="V103" s="32">
        <f t="shared" si="13"/>
        <v>16</v>
      </c>
      <c r="W103" s="32">
        <f t="shared" si="13"/>
        <v>48</v>
      </c>
      <c r="X103" s="32">
        <f t="shared" si="13"/>
        <v>673</v>
      </c>
      <c r="Y103" s="32">
        <f t="shared" si="13"/>
        <v>4446</v>
      </c>
      <c r="Z103" s="32">
        <f t="shared" si="13"/>
        <v>55</v>
      </c>
      <c r="AA103" s="32">
        <f t="shared" si="13"/>
        <v>809</v>
      </c>
    </row>
    <row r="104" spans="1:27" ht="9.75" customHeight="1">
      <c r="A104" s="34"/>
      <c r="B104" s="34" t="s">
        <v>96</v>
      </c>
      <c r="D104" s="27">
        <v>256</v>
      </c>
      <c r="E104" s="28">
        <v>3934</v>
      </c>
      <c r="F104" s="28">
        <v>1</v>
      </c>
      <c r="G104" s="28">
        <v>22</v>
      </c>
      <c r="H104" s="28" t="s">
        <v>29</v>
      </c>
      <c r="I104" s="28" t="s">
        <v>29</v>
      </c>
      <c r="J104" s="28">
        <v>20</v>
      </c>
      <c r="K104" s="28">
        <v>209</v>
      </c>
      <c r="L104" s="28">
        <v>77</v>
      </c>
      <c r="M104" s="28">
        <v>2476</v>
      </c>
      <c r="N104" s="28">
        <v>1</v>
      </c>
      <c r="O104" s="28">
        <v>4</v>
      </c>
      <c r="P104" s="28">
        <v>8</v>
      </c>
      <c r="Q104" s="28">
        <v>183</v>
      </c>
      <c r="R104" s="28">
        <v>80</v>
      </c>
      <c r="S104" s="28">
        <v>387</v>
      </c>
      <c r="T104" s="28" t="s">
        <v>29</v>
      </c>
      <c r="U104" s="28" t="s">
        <v>29</v>
      </c>
      <c r="V104" s="28" t="s">
        <v>29</v>
      </c>
      <c r="W104" s="28" t="s">
        <v>29</v>
      </c>
      <c r="X104" s="28">
        <v>65</v>
      </c>
      <c r="Y104" s="28">
        <v>570</v>
      </c>
      <c r="Z104" s="28">
        <v>4</v>
      </c>
      <c r="AA104" s="28">
        <v>83</v>
      </c>
    </row>
    <row r="105" spans="1:27" ht="9.75" customHeight="1">
      <c r="A105" s="34"/>
      <c r="B105" s="34" t="s">
        <v>97</v>
      </c>
      <c r="D105" s="27">
        <v>380</v>
      </c>
      <c r="E105" s="28">
        <v>2542</v>
      </c>
      <c r="F105" s="28">
        <v>2</v>
      </c>
      <c r="G105" s="28">
        <v>13</v>
      </c>
      <c r="H105" s="28" t="s">
        <v>29</v>
      </c>
      <c r="I105" s="28" t="s">
        <v>29</v>
      </c>
      <c r="J105" s="28">
        <v>69</v>
      </c>
      <c r="K105" s="28">
        <v>329</v>
      </c>
      <c r="L105" s="28">
        <v>128</v>
      </c>
      <c r="M105" s="28">
        <v>1202</v>
      </c>
      <c r="N105" s="28">
        <v>1</v>
      </c>
      <c r="O105" s="28">
        <v>3</v>
      </c>
      <c r="P105" s="28">
        <v>12</v>
      </c>
      <c r="Q105" s="28">
        <v>39</v>
      </c>
      <c r="R105" s="28">
        <v>89</v>
      </c>
      <c r="S105" s="28">
        <v>406</v>
      </c>
      <c r="T105" s="28" t="s">
        <v>29</v>
      </c>
      <c r="U105" s="28" t="s">
        <v>29</v>
      </c>
      <c r="V105" s="28">
        <v>4</v>
      </c>
      <c r="W105" s="28">
        <v>8</v>
      </c>
      <c r="X105" s="28">
        <v>70</v>
      </c>
      <c r="Y105" s="28">
        <v>456</v>
      </c>
      <c r="Z105" s="28">
        <v>5</v>
      </c>
      <c r="AA105" s="28">
        <v>86</v>
      </c>
    </row>
    <row r="106" spans="1:27" ht="9.75" customHeight="1">
      <c r="A106" s="34"/>
      <c r="B106" s="34" t="s">
        <v>98</v>
      </c>
      <c r="D106" s="27">
        <v>582</v>
      </c>
      <c r="E106" s="28">
        <v>4835</v>
      </c>
      <c r="F106" s="28">
        <v>1</v>
      </c>
      <c r="G106" s="28">
        <v>3</v>
      </c>
      <c r="H106" s="28">
        <v>4</v>
      </c>
      <c r="I106" s="28">
        <v>28</v>
      </c>
      <c r="J106" s="28">
        <v>79</v>
      </c>
      <c r="K106" s="28">
        <v>513</v>
      </c>
      <c r="L106" s="28">
        <v>138</v>
      </c>
      <c r="M106" s="28">
        <v>2216</v>
      </c>
      <c r="N106" s="28">
        <v>3</v>
      </c>
      <c r="O106" s="28">
        <v>31</v>
      </c>
      <c r="P106" s="28">
        <v>8</v>
      </c>
      <c r="Q106" s="28">
        <v>95</v>
      </c>
      <c r="R106" s="28">
        <v>193</v>
      </c>
      <c r="S106" s="28">
        <v>955</v>
      </c>
      <c r="T106" s="28">
        <v>9</v>
      </c>
      <c r="U106" s="28">
        <v>74</v>
      </c>
      <c r="V106" s="28">
        <v>3</v>
      </c>
      <c r="W106" s="28">
        <v>13</v>
      </c>
      <c r="X106" s="28">
        <v>136</v>
      </c>
      <c r="Y106" s="28">
        <v>811</v>
      </c>
      <c r="Z106" s="28">
        <v>8</v>
      </c>
      <c r="AA106" s="28">
        <v>96</v>
      </c>
    </row>
    <row r="107" spans="1:27" ht="9.75" customHeight="1">
      <c r="A107" s="34"/>
      <c r="B107" s="34" t="s">
        <v>99</v>
      </c>
      <c r="D107" s="27">
        <v>348</v>
      </c>
      <c r="E107" s="28">
        <v>1928</v>
      </c>
      <c r="F107" s="28">
        <v>1</v>
      </c>
      <c r="G107" s="28">
        <v>5</v>
      </c>
      <c r="H107" s="28">
        <v>1</v>
      </c>
      <c r="I107" s="28">
        <v>12</v>
      </c>
      <c r="J107" s="28">
        <v>82</v>
      </c>
      <c r="K107" s="28">
        <v>415</v>
      </c>
      <c r="L107" s="28">
        <v>71</v>
      </c>
      <c r="M107" s="28">
        <v>705</v>
      </c>
      <c r="N107" s="28">
        <v>1</v>
      </c>
      <c r="O107" s="28">
        <v>6</v>
      </c>
      <c r="P107" s="28">
        <v>7</v>
      </c>
      <c r="Q107" s="28">
        <v>35</v>
      </c>
      <c r="R107" s="28">
        <v>101</v>
      </c>
      <c r="S107" s="28">
        <v>338</v>
      </c>
      <c r="T107" s="28">
        <v>2</v>
      </c>
      <c r="U107" s="28">
        <v>3</v>
      </c>
      <c r="V107" s="28">
        <v>2</v>
      </c>
      <c r="W107" s="28">
        <v>4</v>
      </c>
      <c r="X107" s="28">
        <v>72</v>
      </c>
      <c r="Y107" s="28">
        <v>286</v>
      </c>
      <c r="Z107" s="28">
        <v>8</v>
      </c>
      <c r="AA107" s="28">
        <v>119</v>
      </c>
    </row>
    <row r="108" spans="1:27" ht="9.75" customHeight="1">
      <c r="A108" s="34"/>
      <c r="B108" s="34" t="s">
        <v>100</v>
      </c>
      <c r="D108" s="27">
        <v>805</v>
      </c>
      <c r="E108" s="28">
        <v>4945</v>
      </c>
      <c r="F108" s="28">
        <v>6</v>
      </c>
      <c r="G108" s="28">
        <v>71</v>
      </c>
      <c r="H108" s="28">
        <v>1</v>
      </c>
      <c r="I108" s="28">
        <v>8</v>
      </c>
      <c r="J108" s="28">
        <v>109</v>
      </c>
      <c r="K108" s="28">
        <v>457</v>
      </c>
      <c r="L108" s="28">
        <v>252</v>
      </c>
      <c r="M108" s="28">
        <v>2157</v>
      </c>
      <c r="N108" s="28">
        <v>2</v>
      </c>
      <c r="O108" s="28">
        <v>43</v>
      </c>
      <c r="P108" s="28">
        <v>13</v>
      </c>
      <c r="Q108" s="28">
        <v>87</v>
      </c>
      <c r="R108" s="28">
        <v>246</v>
      </c>
      <c r="S108" s="28">
        <v>867</v>
      </c>
      <c r="T108" s="28">
        <v>3</v>
      </c>
      <c r="U108" s="28">
        <v>37</v>
      </c>
      <c r="V108" s="28">
        <v>1</v>
      </c>
      <c r="W108" s="28">
        <v>2</v>
      </c>
      <c r="X108" s="28">
        <v>158</v>
      </c>
      <c r="Y108" s="28">
        <v>1044</v>
      </c>
      <c r="Z108" s="28">
        <v>14</v>
      </c>
      <c r="AA108" s="28">
        <v>172</v>
      </c>
    </row>
    <row r="109" spans="1:27" ht="9.75" customHeight="1">
      <c r="A109" s="34"/>
      <c r="B109" s="34" t="s">
        <v>101</v>
      </c>
      <c r="D109" s="27">
        <v>726</v>
      </c>
      <c r="E109" s="28">
        <v>4594</v>
      </c>
      <c r="F109" s="28">
        <v>1</v>
      </c>
      <c r="G109" s="28">
        <v>3</v>
      </c>
      <c r="H109" s="28">
        <v>1</v>
      </c>
      <c r="I109" s="28">
        <v>6</v>
      </c>
      <c r="J109" s="28">
        <v>170</v>
      </c>
      <c r="K109" s="28">
        <v>1125</v>
      </c>
      <c r="L109" s="28">
        <v>133</v>
      </c>
      <c r="M109" s="28">
        <v>1193</v>
      </c>
      <c r="N109" s="28">
        <v>2</v>
      </c>
      <c r="O109" s="28">
        <v>15</v>
      </c>
      <c r="P109" s="28">
        <v>15</v>
      </c>
      <c r="Q109" s="28">
        <v>89</v>
      </c>
      <c r="R109" s="28">
        <v>245</v>
      </c>
      <c r="S109" s="28">
        <v>882</v>
      </c>
      <c r="T109" s="28">
        <v>4</v>
      </c>
      <c r="U109" s="28">
        <v>42</v>
      </c>
      <c r="V109" s="28">
        <v>5</v>
      </c>
      <c r="W109" s="28">
        <v>20</v>
      </c>
      <c r="X109" s="28">
        <v>139</v>
      </c>
      <c r="Y109" s="28">
        <v>1044</v>
      </c>
      <c r="Z109" s="28">
        <v>11</v>
      </c>
      <c r="AA109" s="28">
        <v>175</v>
      </c>
    </row>
    <row r="110" spans="1:27" ht="9.75" customHeight="1">
      <c r="A110" s="34"/>
      <c r="B110" s="34" t="s">
        <v>102</v>
      </c>
      <c r="D110" s="27">
        <v>244</v>
      </c>
      <c r="E110" s="28">
        <v>1497</v>
      </c>
      <c r="F110" s="28">
        <v>1</v>
      </c>
      <c r="G110" s="28">
        <v>12</v>
      </c>
      <c r="H110" s="28" t="s">
        <v>29</v>
      </c>
      <c r="I110" s="28" t="s">
        <v>29</v>
      </c>
      <c r="J110" s="28">
        <v>61</v>
      </c>
      <c r="K110" s="28">
        <v>332</v>
      </c>
      <c r="L110" s="28">
        <v>74</v>
      </c>
      <c r="M110" s="28">
        <v>514</v>
      </c>
      <c r="N110" s="28" t="s">
        <v>29</v>
      </c>
      <c r="O110" s="28" t="s">
        <v>29</v>
      </c>
      <c r="P110" s="28">
        <v>3</v>
      </c>
      <c r="Q110" s="28">
        <v>22</v>
      </c>
      <c r="R110" s="28">
        <v>66</v>
      </c>
      <c r="S110" s="28">
        <v>303</v>
      </c>
      <c r="T110" s="28" t="s">
        <v>29</v>
      </c>
      <c r="U110" s="28" t="s">
        <v>29</v>
      </c>
      <c r="V110" s="28">
        <v>1</v>
      </c>
      <c r="W110" s="28">
        <v>1</v>
      </c>
      <c r="X110" s="28">
        <v>33</v>
      </c>
      <c r="Y110" s="28">
        <v>235</v>
      </c>
      <c r="Z110" s="28">
        <v>5</v>
      </c>
      <c r="AA110" s="28">
        <v>78</v>
      </c>
    </row>
    <row r="111" spans="1:27" ht="8.25" customHeight="1">
      <c r="A111" s="34"/>
      <c r="B111" s="34"/>
      <c r="D111" s="27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s="33" customFormat="1" ht="9.75" customHeight="1">
      <c r="A112" s="35" t="s">
        <v>103</v>
      </c>
      <c r="B112" s="35"/>
      <c r="D112" s="31">
        <f>SUM(D113:D114)</f>
        <v>1004</v>
      </c>
      <c r="E112" s="32">
        <f>SUM(E113:E114)</f>
        <v>6978</v>
      </c>
      <c r="F112" s="32">
        <f>SUM(F113:F114)</f>
        <v>3</v>
      </c>
      <c r="G112" s="32">
        <f>SUM(G113:G114)</f>
        <v>47</v>
      </c>
      <c r="H112" s="32" t="s">
        <v>29</v>
      </c>
      <c r="I112" s="32" t="s">
        <v>29</v>
      </c>
      <c r="J112" s="32">
        <f aca="true" t="shared" si="14" ref="J112:AA112">SUM(J113:J114)</f>
        <v>173</v>
      </c>
      <c r="K112" s="32">
        <f t="shared" si="14"/>
        <v>881</v>
      </c>
      <c r="L112" s="32">
        <f t="shared" si="14"/>
        <v>158</v>
      </c>
      <c r="M112" s="32">
        <f t="shared" si="14"/>
        <v>2404</v>
      </c>
      <c r="N112" s="32">
        <f t="shared" si="14"/>
        <v>2</v>
      </c>
      <c r="O112" s="32">
        <f t="shared" si="14"/>
        <v>11</v>
      </c>
      <c r="P112" s="32">
        <f t="shared" si="14"/>
        <v>20</v>
      </c>
      <c r="Q112" s="32">
        <f t="shared" si="14"/>
        <v>124</v>
      </c>
      <c r="R112" s="32">
        <f t="shared" si="14"/>
        <v>337</v>
      </c>
      <c r="S112" s="32">
        <f t="shared" si="14"/>
        <v>1328</v>
      </c>
      <c r="T112" s="32">
        <f t="shared" si="14"/>
        <v>4</v>
      </c>
      <c r="U112" s="32">
        <f t="shared" si="14"/>
        <v>53.11</v>
      </c>
      <c r="V112" s="32">
        <f t="shared" si="14"/>
        <v>18</v>
      </c>
      <c r="W112" s="32">
        <f t="shared" si="14"/>
        <v>30</v>
      </c>
      <c r="X112" s="32">
        <f t="shared" si="14"/>
        <v>270</v>
      </c>
      <c r="Y112" s="32">
        <f t="shared" si="14"/>
        <v>1859</v>
      </c>
      <c r="Z112" s="32">
        <f t="shared" si="14"/>
        <v>19</v>
      </c>
      <c r="AA112" s="32">
        <f t="shared" si="14"/>
        <v>241</v>
      </c>
    </row>
    <row r="113" spans="1:27" ht="9.75" customHeight="1">
      <c r="A113" s="34"/>
      <c r="B113" s="34" t="s">
        <v>104</v>
      </c>
      <c r="D113" s="27">
        <v>881</v>
      </c>
      <c r="E113" s="28">
        <v>6490</v>
      </c>
      <c r="F113" s="28">
        <v>3</v>
      </c>
      <c r="G113" s="28">
        <v>47</v>
      </c>
      <c r="H113" s="28" t="s">
        <v>29</v>
      </c>
      <c r="I113" s="28" t="s">
        <v>29</v>
      </c>
      <c r="J113" s="28">
        <v>158</v>
      </c>
      <c r="K113" s="28">
        <v>827</v>
      </c>
      <c r="L113" s="28">
        <v>138</v>
      </c>
      <c r="M113" s="28">
        <v>2256</v>
      </c>
      <c r="N113" s="28">
        <v>1</v>
      </c>
      <c r="O113" s="28">
        <v>10</v>
      </c>
      <c r="P113" s="28">
        <v>18</v>
      </c>
      <c r="Q113" s="28">
        <v>114</v>
      </c>
      <c r="R113" s="28">
        <v>290</v>
      </c>
      <c r="S113" s="28">
        <v>1191</v>
      </c>
      <c r="T113" s="28">
        <v>3</v>
      </c>
      <c r="U113" s="28">
        <v>42.11</v>
      </c>
      <c r="V113" s="28">
        <v>18</v>
      </c>
      <c r="W113" s="28">
        <v>30</v>
      </c>
      <c r="X113" s="28">
        <v>236</v>
      </c>
      <c r="Y113" s="28">
        <v>1763</v>
      </c>
      <c r="Z113" s="28">
        <v>16</v>
      </c>
      <c r="AA113" s="28">
        <v>210</v>
      </c>
    </row>
    <row r="114" spans="1:27" ht="9.75" customHeight="1">
      <c r="A114" s="34"/>
      <c r="B114" s="34" t="s">
        <v>105</v>
      </c>
      <c r="D114" s="27">
        <v>123</v>
      </c>
      <c r="E114" s="28">
        <v>488</v>
      </c>
      <c r="F114" s="28" t="s">
        <v>29</v>
      </c>
      <c r="G114" s="28" t="s">
        <v>29</v>
      </c>
      <c r="H114" s="28" t="s">
        <v>29</v>
      </c>
      <c r="I114" s="28" t="s">
        <v>29</v>
      </c>
      <c r="J114" s="28">
        <v>15</v>
      </c>
      <c r="K114" s="28">
        <v>54</v>
      </c>
      <c r="L114" s="28">
        <v>20</v>
      </c>
      <c r="M114" s="28">
        <v>148</v>
      </c>
      <c r="N114" s="28">
        <v>1</v>
      </c>
      <c r="O114" s="28">
        <v>1</v>
      </c>
      <c r="P114" s="28">
        <v>2</v>
      </c>
      <c r="Q114" s="28">
        <v>10</v>
      </c>
      <c r="R114" s="28">
        <v>47</v>
      </c>
      <c r="S114" s="28">
        <v>137</v>
      </c>
      <c r="T114" s="28">
        <v>1</v>
      </c>
      <c r="U114" s="28">
        <v>11</v>
      </c>
      <c r="V114" s="28" t="s">
        <v>29</v>
      </c>
      <c r="W114" s="28" t="s">
        <v>29</v>
      </c>
      <c r="X114" s="28">
        <v>34</v>
      </c>
      <c r="Y114" s="28">
        <v>96</v>
      </c>
      <c r="Z114" s="28">
        <v>3</v>
      </c>
      <c r="AA114" s="28">
        <v>31</v>
      </c>
    </row>
    <row r="115" spans="1:27" ht="8.25" customHeight="1">
      <c r="A115" s="34"/>
      <c r="B115" s="34"/>
      <c r="D115" s="2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s="33" customFormat="1" ht="9.75" customHeight="1">
      <c r="A116" s="35" t="s">
        <v>106</v>
      </c>
      <c r="B116" s="35"/>
      <c r="D116" s="31">
        <f aca="true" t="shared" si="15" ref="D116:AA116">D117</f>
        <v>831</v>
      </c>
      <c r="E116" s="32">
        <f t="shared" si="15"/>
        <v>6071</v>
      </c>
      <c r="F116" s="32" t="str">
        <f t="shared" si="15"/>
        <v>-</v>
      </c>
      <c r="G116" s="32" t="str">
        <f t="shared" si="15"/>
        <v>-</v>
      </c>
      <c r="H116" s="32" t="str">
        <f t="shared" si="15"/>
        <v>-</v>
      </c>
      <c r="I116" s="32" t="str">
        <f t="shared" si="15"/>
        <v>-</v>
      </c>
      <c r="J116" s="32">
        <f t="shared" si="15"/>
        <v>72</v>
      </c>
      <c r="K116" s="32">
        <f t="shared" si="15"/>
        <v>248</v>
      </c>
      <c r="L116" s="32">
        <f t="shared" si="15"/>
        <v>321</v>
      </c>
      <c r="M116" s="32">
        <f t="shared" si="15"/>
        <v>3531</v>
      </c>
      <c r="N116" s="32">
        <f t="shared" si="15"/>
        <v>2</v>
      </c>
      <c r="O116" s="32">
        <f t="shared" si="15"/>
        <v>24</v>
      </c>
      <c r="P116" s="32">
        <f t="shared" si="15"/>
        <v>22</v>
      </c>
      <c r="Q116" s="32">
        <f t="shared" si="15"/>
        <v>229</v>
      </c>
      <c r="R116" s="32">
        <f t="shared" si="15"/>
        <v>285</v>
      </c>
      <c r="S116" s="32">
        <f t="shared" si="15"/>
        <v>1259</v>
      </c>
      <c r="T116" s="32">
        <f t="shared" si="15"/>
        <v>5</v>
      </c>
      <c r="U116" s="32">
        <f t="shared" si="15"/>
        <v>47</v>
      </c>
      <c r="V116" s="32">
        <f t="shared" si="15"/>
        <v>5</v>
      </c>
      <c r="W116" s="32">
        <f t="shared" si="15"/>
        <v>7</v>
      </c>
      <c r="X116" s="32">
        <f t="shared" si="15"/>
        <v>114</v>
      </c>
      <c r="Y116" s="32">
        <f t="shared" si="15"/>
        <v>604</v>
      </c>
      <c r="Z116" s="32">
        <f t="shared" si="15"/>
        <v>5</v>
      </c>
      <c r="AA116" s="32">
        <f t="shared" si="15"/>
        <v>122</v>
      </c>
    </row>
    <row r="117" spans="1:27" ht="9.75" customHeight="1">
      <c r="A117" s="34"/>
      <c r="B117" s="34" t="s">
        <v>107</v>
      </c>
      <c r="D117" s="27">
        <v>831</v>
      </c>
      <c r="E117" s="28">
        <v>6071</v>
      </c>
      <c r="F117" s="28" t="s">
        <v>29</v>
      </c>
      <c r="G117" s="28" t="s">
        <v>29</v>
      </c>
      <c r="H117" s="28" t="s">
        <v>29</v>
      </c>
      <c r="I117" s="28" t="s">
        <v>29</v>
      </c>
      <c r="J117" s="28">
        <v>72</v>
      </c>
      <c r="K117" s="28">
        <v>248</v>
      </c>
      <c r="L117" s="28">
        <v>321</v>
      </c>
      <c r="M117" s="28">
        <v>3531</v>
      </c>
      <c r="N117" s="28">
        <v>2</v>
      </c>
      <c r="O117" s="28">
        <v>24</v>
      </c>
      <c r="P117" s="28">
        <v>22</v>
      </c>
      <c r="Q117" s="28">
        <v>229</v>
      </c>
      <c r="R117" s="28">
        <v>285</v>
      </c>
      <c r="S117" s="28">
        <v>1259</v>
      </c>
      <c r="T117" s="28">
        <v>5</v>
      </c>
      <c r="U117" s="28">
        <v>47</v>
      </c>
      <c r="V117" s="28">
        <v>5</v>
      </c>
      <c r="W117" s="28">
        <v>7</v>
      </c>
      <c r="X117" s="28">
        <v>114</v>
      </c>
      <c r="Y117" s="28">
        <v>604</v>
      </c>
      <c r="Z117" s="28">
        <v>5</v>
      </c>
      <c r="AA117" s="28">
        <v>122</v>
      </c>
    </row>
    <row r="118" spans="1:27" ht="8.25" customHeight="1">
      <c r="A118" s="34"/>
      <c r="B118" s="34"/>
      <c r="D118" s="27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s="33" customFormat="1" ht="9.75" customHeight="1">
      <c r="A119" s="35" t="s">
        <v>108</v>
      </c>
      <c r="B119" s="35"/>
      <c r="D119" s="31">
        <f aca="true" t="shared" si="16" ref="D119:AA119">SUM(D120:D130)</f>
        <v>3409</v>
      </c>
      <c r="E119" s="32">
        <f t="shared" si="16"/>
        <v>21376</v>
      </c>
      <c r="F119" s="32">
        <f t="shared" si="16"/>
        <v>37</v>
      </c>
      <c r="G119" s="32">
        <f t="shared" si="16"/>
        <v>447</v>
      </c>
      <c r="H119" s="32">
        <f t="shared" si="16"/>
        <v>29</v>
      </c>
      <c r="I119" s="32">
        <f t="shared" si="16"/>
        <v>123</v>
      </c>
      <c r="J119" s="32">
        <f t="shared" si="16"/>
        <v>670</v>
      </c>
      <c r="K119" s="32">
        <f t="shared" si="16"/>
        <v>3461</v>
      </c>
      <c r="L119" s="32">
        <f t="shared" si="16"/>
        <v>692</v>
      </c>
      <c r="M119" s="32">
        <f t="shared" si="16"/>
        <v>6778</v>
      </c>
      <c r="N119" s="32">
        <f t="shared" si="16"/>
        <v>13</v>
      </c>
      <c r="O119" s="32">
        <f t="shared" si="16"/>
        <v>52</v>
      </c>
      <c r="P119" s="32">
        <f t="shared" si="16"/>
        <v>123</v>
      </c>
      <c r="Q119" s="32">
        <f t="shared" si="16"/>
        <v>537</v>
      </c>
      <c r="R119" s="32">
        <f t="shared" si="16"/>
        <v>1023</v>
      </c>
      <c r="S119" s="32">
        <f t="shared" si="16"/>
        <v>4178</v>
      </c>
      <c r="T119" s="32">
        <f t="shared" si="16"/>
        <v>24</v>
      </c>
      <c r="U119" s="32">
        <f t="shared" si="16"/>
        <v>223</v>
      </c>
      <c r="V119" s="32">
        <f t="shared" si="16"/>
        <v>10</v>
      </c>
      <c r="W119" s="32">
        <f t="shared" si="16"/>
        <v>16</v>
      </c>
      <c r="X119" s="32">
        <f t="shared" si="16"/>
        <v>740</v>
      </c>
      <c r="Y119" s="32">
        <f t="shared" si="16"/>
        <v>4721</v>
      </c>
      <c r="Z119" s="32">
        <f t="shared" si="16"/>
        <v>48</v>
      </c>
      <c r="AA119" s="32">
        <f t="shared" si="16"/>
        <v>840</v>
      </c>
    </row>
    <row r="120" spans="1:27" ht="9.75" customHeight="1">
      <c r="A120" s="34"/>
      <c r="B120" s="34" t="s">
        <v>109</v>
      </c>
      <c r="D120" s="27">
        <v>344</v>
      </c>
      <c r="E120" s="28">
        <v>2396</v>
      </c>
      <c r="F120" s="28">
        <v>3</v>
      </c>
      <c r="G120" s="28">
        <v>63</v>
      </c>
      <c r="H120" s="28">
        <v>1</v>
      </c>
      <c r="I120" s="28">
        <v>1</v>
      </c>
      <c r="J120" s="28">
        <v>57</v>
      </c>
      <c r="K120" s="28">
        <v>339</v>
      </c>
      <c r="L120" s="28">
        <v>59</v>
      </c>
      <c r="M120" s="28">
        <v>693</v>
      </c>
      <c r="N120" s="28">
        <v>1</v>
      </c>
      <c r="O120" s="28">
        <v>3</v>
      </c>
      <c r="P120" s="28">
        <v>12</v>
      </c>
      <c r="Q120" s="28">
        <v>63</v>
      </c>
      <c r="R120" s="28">
        <v>123</v>
      </c>
      <c r="S120" s="28">
        <v>542</v>
      </c>
      <c r="T120" s="28">
        <v>4</v>
      </c>
      <c r="U120" s="28">
        <v>30</v>
      </c>
      <c r="V120" s="28">
        <v>1</v>
      </c>
      <c r="W120" s="28">
        <v>1</v>
      </c>
      <c r="X120" s="28">
        <v>78</v>
      </c>
      <c r="Y120" s="28">
        <v>584</v>
      </c>
      <c r="Z120" s="28">
        <v>5</v>
      </c>
      <c r="AA120" s="28">
        <v>77</v>
      </c>
    </row>
    <row r="121" spans="1:27" ht="9.75" customHeight="1">
      <c r="A121" s="34"/>
      <c r="B121" s="34" t="s">
        <v>110</v>
      </c>
      <c r="D121" s="27">
        <v>57</v>
      </c>
      <c r="E121" s="28">
        <v>259</v>
      </c>
      <c r="F121" s="28">
        <v>1</v>
      </c>
      <c r="G121" s="28">
        <v>15</v>
      </c>
      <c r="H121" s="28" t="s">
        <v>29</v>
      </c>
      <c r="I121" s="28" t="s">
        <v>29</v>
      </c>
      <c r="J121" s="28">
        <v>2</v>
      </c>
      <c r="K121" s="28">
        <v>3</v>
      </c>
      <c r="L121" s="28">
        <v>11</v>
      </c>
      <c r="M121" s="28">
        <v>62</v>
      </c>
      <c r="N121" s="28">
        <v>1</v>
      </c>
      <c r="O121" s="28">
        <v>1</v>
      </c>
      <c r="P121" s="28">
        <v>2</v>
      </c>
      <c r="Q121" s="28">
        <v>5</v>
      </c>
      <c r="R121" s="28">
        <v>16</v>
      </c>
      <c r="S121" s="28">
        <v>42</v>
      </c>
      <c r="T121" s="28" t="s">
        <v>29</v>
      </c>
      <c r="U121" s="28" t="s">
        <v>29</v>
      </c>
      <c r="V121" s="28" t="s">
        <v>29</v>
      </c>
      <c r="W121" s="28" t="s">
        <v>29</v>
      </c>
      <c r="X121" s="28">
        <v>21</v>
      </c>
      <c r="Y121" s="28">
        <v>98</v>
      </c>
      <c r="Z121" s="28">
        <v>3</v>
      </c>
      <c r="AA121" s="28">
        <v>33</v>
      </c>
    </row>
    <row r="122" spans="1:27" ht="9.75" customHeight="1">
      <c r="A122" s="34"/>
      <c r="B122" s="34" t="s">
        <v>111</v>
      </c>
      <c r="D122" s="27">
        <v>295</v>
      </c>
      <c r="E122" s="28">
        <v>1755</v>
      </c>
      <c r="F122" s="28">
        <v>6</v>
      </c>
      <c r="G122" s="28">
        <v>60</v>
      </c>
      <c r="H122" s="28" t="s">
        <v>29</v>
      </c>
      <c r="I122" s="28" t="s">
        <v>29</v>
      </c>
      <c r="J122" s="28">
        <v>44</v>
      </c>
      <c r="K122" s="28">
        <v>427</v>
      </c>
      <c r="L122" s="28">
        <v>98</v>
      </c>
      <c r="M122" s="28">
        <v>591</v>
      </c>
      <c r="N122" s="28" t="s">
        <v>29</v>
      </c>
      <c r="O122" s="28" t="s">
        <v>29</v>
      </c>
      <c r="P122" s="28">
        <v>9</v>
      </c>
      <c r="Q122" s="28">
        <v>39</v>
      </c>
      <c r="R122" s="28">
        <v>77</v>
      </c>
      <c r="S122" s="28">
        <v>340</v>
      </c>
      <c r="T122" s="28">
        <v>1</v>
      </c>
      <c r="U122" s="28">
        <v>5</v>
      </c>
      <c r="V122" s="28">
        <v>1</v>
      </c>
      <c r="W122" s="28">
        <v>1</v>
      </c>
      <c r="X122" s="28">
        <v>54</v>
      </c>
      <c r="Y122" s="28">
        <v>223</v>
      </c>
      <c r="Z122" s="28">
        <v>5</v>
      </c>
      <c r="AA122" s="28">
        <v>69</v>
      </c>
    </row>
    <row r="123" spans="1:27" ht="9.75" customHeight="1">
      <c r="A123" s="34"/>
      <c r="B123" s="34" t="s">
        <v>112</v>
      </c>
      <c r="D123" s="27">
        <v>692</v>
      </c>
      <c r="E123" s="28">
        <v>3129</v>
      </c>
      <c r="F123" s="28">
        <v>9</v>
      </c>
      <c r="G123" s="28">
        <v>119</v>
      </c>
      <c r="H123" s="28">
        <v>2</v>
      </c>
      <c r="I123" s="28">
        <v>13</v>
      </c>
      <c r="J123" s="28">
        <v>205</v>
      </c>
      <c r="K123" s="28">
        <v>797</v>
      </c>
      <c r="L123" s="28">
        <v>143</v>
      </c>
      <c r="M123" s="28">
        <v>918</v>
      </c>
      <c r="N123" s="28">
        <v>1</v>
      </c>
      <c r="O123" s="28">
        <v>10</v>
      </c>
      <c r="P123" s="28">
        <v>16</v>
      </c>
      <c r="Q123" s="28">
        <v>72</v>
      </c>
      <c r="R123" s="28">
        <v>172</v>
      </c>
      <c r="S123" s="28">
        <v>594</v>
      </c>
      <c r="T123" s="28">
        <v>3</v>
      </c>
      <c r="U123" s="28">
        <v>25</v>
      </c>
      <c r="V123" s="28" t="s">
        <v>29</v>
      </c>
      <c r="W123" s="28" t="s">
        <v>29</v>
      </c>
      <c r="X123" s="28">
        <v>136</v>
      </c>
      <c r="Y123" s="28">
        <v>509</v>
      </c>
      <c r="Z123" s="28">
        <v>5</v>
      </c>
      <c r="AA123" s="28">
        <v>72</v>
      </c>
    </row>
    <row r="124" spans="1:27" ht="9.75" customHeight="1">
      <c r="A124" s="34"/>
      <c r="B124" s="34" t="s">
        <v>113</v>
      </c>
      <c r="D124" s="27">
        <v>425</v>
      </c>
      <c r="E124" s="28">
        <v>2462</v>
      </c>
      <c r="F124" s="28">
        <v>1</v>
      </c>
      <c r="G124" s="28">
        <v>5</v>
      </c>
      <c r="H124" s="28">
        <v>5</v>
      </c>
      <c r="I124" s="28">
        <v>28</v>
      </c>
      <c r="J124" s="28">
        <v>102</v>
      </c>
      <c r="K124" s="28">
        <v>427</v>
      </c>
      <c r="L124" s="28">
        <v>69</v>
      </c>
      <c r="M124" s="28">
        <v>623</v>
      </c>
      <c r="N124" s="28">
        <v>1</v>
      </c>
      <c r="O124" s="28">
        <v>2</v>
      </c>
      <c r="P124" s="28">
        <v>6</v>
      </c>
      <c r="Q124" s="28">
        <v>37</v>
      </c>
      <c r="R124" s="28">
        <v>143</v>
      </c>
      <c r="S124" s="28">
        <v>643</v>
      </c>
      <c r="T124" s="28">
        <v>2</v>
      </c>
      <c r="U124" s="28">
        <v>13</v>
      </c>
      <c r="V124" s="28">
        <v>2</v>
      </c>
      <c r="W124" s="28">
        <v>4</v>
      </c>
      <c r="X124" s="28">
        <v>89</v>
      </c>
      <c r="Y124" s="28">
        <v>577</v>
      </c>
      <c r="Z124" s="28">
        <v>5</v>
      </c>
      <c r="AA124" s="28">
        <v>103</v>
      </c>
    </row>
    <row r="125" spans="1:27" ht="9.75" customHeight="1">
      <c r="A125" s="34"/>
      <c r="B125" s="34" t="s">
        <v>114</v>
      </c>
      <c r="D125" s="27">
        <v>223</v>
      </c>
      <c r="E125" s="28">
        <v>1846</v>
      </c>
      <c r="F125" s="28">
        <v>3</v>
      </c>
      <c r="G125" s="28">
        <v>42</v>
      </c>
      <c r="H125" s="28">
        <v>10</v>
      </c>
      <c r="I125" s="28">
        <v>43</v>
      </c>
      <c r="J125" s="28">
        <v>42</v>
      </c>
      <c r="K125" s="28">
        <v>196</v>
      </c>
      <c r="L125" s="28">
        <v>56</v>
      </c>
      <c r="M125" s="28">
        <v>627</v>
      </c>
      <c r="N125" s="28">
        <v>2</v>
      </c>
      <c r="O125" s="28">
        <v>11</v>
      </c>
      <c r="P125" s="28">
        <v>6</v>
      </c>
      <c r="Q125" s="28">
        <v>21</v>
      </c>
      <c r="R125" s="28">
        <v>56</v>
      </c>
      <c r="S125" s="28">
        <v>245</v>
      </c>
      <c r="T125" s="28">
        <v>1</v>
      </c>
      <c r="U125" s="28">
        <v>2</v>
      </c>
      <c r="V125" s="28" t="s">
        <v>29</v>
      </c>
      <c r="W125" s="28" t="s">
        <v>29</v>
      </c>
      <c r="X125" s="28">
        <v>43</v>
      </c>
      <c r="Y125" s="28">
        <v>538</v>
      </c>
      <c r="Z125" s="28">
        <v>4</v>
      </c>
      <c r="AA125" s="28">
        <v>121</v>
      </c>
    </row>
    <row r="126" spans="1:27" ht="9.75" customHeight="1">
      <c r="A126" s="34"/>
      <c r="B126" s="34" t="s">
        <v>115</v>
      </c>
      <c r="D126" s="27">
        <v>378</v>
      </c>
      <c r="E126" s="28">
        <v>2346</v>
      </c>
      <c r="F126" s="28">
        <v>2</v>
      </c>
      <c r="G126" s="28">
        <v>15</v>
      </c>
      <c r="H126" s="28">
        <v>1</v>
      </c>
      <c r="I126" s="28">
        <v>3</v>
      </c>
      <c r="J126" s="28">
        <v>62</v>
      </c>
      <c r="K126" s="28">
        <v>308</v>
      </c>
      <c r="L126" s="28">
        <v>58</v>
      </c>
      <c r="M126" s="28">
        <v>680</v>
      </c>
      <c r="N126" s="28">
        <v>2</v>
      </c>
      <c r="O126" s="28">
        <v>10</v>
      </c>
      <c r="P126" s="28">
        <v>11</v>
      </c>
      <c r="Q126" s="28">
        <v>51</v>
      </c>
      <c r="R126" s="28">
        <v>140</v>
      </c>
      <c r="S126" s="28">
        <v>563</v>
      </c>
      <c r="T126" s="28">
        <v>5</v>
      </c>
      <c r="U126" s="28">
        <v>34</v>
      </c>
      <c r="V126" s="28">
        <v>1</v>
      </c>
      <c r="W126" s="28">
        <v>2</v>
      </c>
      <c r="X126" s="28">
        <v>92</v>
      </c>
      <c r="Y126" s="28">
        <v>555</v>
      </c>
      <c r="Z126" s="28">
        <v>4</v>
      </c>
      <c r="AA126" s="28">
        <v>125</v>
      </c>
    </row>
    <row r="127" spans="1:27" ht="9.75" customHeight="1">
      <c r="A127" s="34"/>
      <c r="B127" s="34" t="s">
        <v>116</v>
      </c>
      <c r="D127" s="27">
        <v>345</v>
      </c>
      <c r="E127" s="28">
        <v>2123</v>
      </c>
      <c r="F127" s="28">
        <v>5</v>
      </c>
      <c r="G127" s="28">
        <v>52</v>
      </c>
      <c r="H127" s="28">
        <v>7</v>
      </c>
      <c r="I127" s="28">
        <v>21</v>
      </c>
      <c r="J127" s="28">
        <v>42</v>
      </c>
      <c r="K127" s="28">
        <v>274</v>
      </c>
      <c r="L127" s="28">
        <v>113</v>
      </c>
      <c r="M127" s="28">
        <v>791</v>
      </c>
      <c r="N127" s="28">
        <v>1</v>
      </c>
      <c r="O127" s="28">
        <v>5</v>
      </c>
      <c r="P127" s="28">
        <v>37</v>
      </c>
      <c r="Q127" s="28">
        <v>72</v>
      </c>
      <c r="R127" s="28">
        <v>69</v>
      </c>
      <c r="S127" s="28">
        <v>298</v>
      </c>
      <c r="T127" s="28">
        <v>2</v>
      </c>
      <c r="U127" s="28">
        <v>40</v>
      </c>
      <c r="V127" s="28">
        <v>1</v>
      </c>
      <c r="W127" s="28">
        <v>2</v>
      </c>
      <c r="X127" s="28">
        <v>64</v>
      </c>
      <c r="Y127" s="28">
        <v>502</v>
      </c>
      <c r="Z127" s="28">
        <v>4</v>
      </c>
      <c r="AA127" s="28">
        <v>66</v>
      </c>
    </row>
    <row r="128" spans="1:27" ht="9.75" customHeight="1">
      <c r="A128" s="34"/>
      <c r="B128" s="34" t="s">
        <v>117</v>
      </c>
      <c r="D128" s="27">
        <v>463</v>
      </c>
      <c r="E128" s="28">
        <v>3712</v>
      </c>
      <c r="F128" s="28">
        <v>3</v>
      </c>
      <c r="G128" s="28">
        <v>55</v>
      </c>
      <c r="H128" s="28">
        <v>3</v>
      </c>
      <c r="I128" s="28">
        <v>14</v>
      </c>
      <c r="J128" s="28">
        <v>78</v>
      </c>
      <c r="K128" s="28">
        <v>441</v>
      </c>
      <c r="L128" s="28">
        <v>60</v>
      </c>
      <c r="M128" s="28">
        <v>1536</v>
      </c>
      <c r="N128" s="28">
        <v>3</v>
      </c>
      <c r="O128" s="28">
        <v>8</v>
      </c>
      <c r="P128" s="28">
        <v>16</v>
      </c>
      <c r="Q128" s="28">
        <v>135</v>
      </c>
      <c r="R128" s="28">
        <v>173</v>
      </c>
      <c r="S128" s="28">
        <v>710</v>
      </c>
      <c r="T128" s="28">
        <v>6</v>
      </c>
      <c r="U128" s="28">
        <v>74</v>
      </c>
      <c r="V128" s="28">
        <v>1</v>
      </c>
      <c r="W128" s="28">
        <v>2</v>
      </c>
      <c r="X128" s="28">
        <v>116</v>
      </c>
      <c r="Y128" s="28">
        <v>669</v>
      </c>
      <c r="Z128" s="28">
        <v>4</v>
      </c>
      <c r="AA128" s="28">
        <v>68</v>
      </c>
    </row>
    <row r="129" spans="1:27" ht="9.75" customHeight="1">
      <c r="A129" s="34"/>
      <c r="B129" s="34" t="s">
        <v>118</v>
      </c>
      <c r="D129" s="27">
        <v>52</v>
      </c>
      <c r="E129" s="28">
        <v>364</v>
      </c>
      <c r="F129" s="28">
        <v>2</v>
      </c>
      <c r="G129" s="28">
        <v>5</v>
      </c>
      <c r="H129" s="28" t="s">
        <v>29</v>
      </c>
      <c r="I129" s="28" t="s">
        <v>29</v>
      </c>
      <c r="J129" s="28">
        <v>6</v>
      </c>
      <c r="K129" s="28">
        <v>57</v>
      </c>
      <c r="L129" s="28">
        <v>9</v>
      </c>
      <c r="M129" s="28">
        <v>62</v>
      </c>
      <c r="N129" s="28" t="s">
        <v>29</v>
      </c>
      <c r="O129" s="28" t="s">
        <v>29</v>
      </c>
      <c r="P129" s="28">
        <v>1</v>
      </c>
      <c r="Q129" s="28">
        <v>9</v>
      </c>
      <c r="R129" s="28">
        <v>17</v>
      </c>
      <c r="S129" s="28">
        <v>39</v>
      </c>
      <c r="T129" s="28" t="s">
        <v>29</v>
      </c>
      <c r="U129" s="28" t="s">
        <v>29</v>
      </c>
      <c r="V129" s="28">
        <v>2</v>
      </c>
      <c r="W129" s="28">
        <v>2</v>
      </c>
      <c r="X129" s="28">
        <v>12</v>
      </c>
      <c r="Y129" s="28">
        <v>149</v>
      </c>
      <c r="Z129" s="28">
        <v>3</v>
      </c>
      <c r="AA129" s="28">
        <v>41</v>
      </c>
    </row>
    <row r="130" spans="1:27" ht="9.75" customHeight="1">
      <c r="A130" s="34"/>
      <c r="B130" s="34" t="s">
        <v>119</v>
      </c>
      <c r="D130" s="27">
        <v>135</v>
      </c>
      <c r="E130" s="28">
        <v>984</v>
      </c>
      <c r="F130" s="28">
        <v>2</v>
      </c>
      <c r="G130" s="28">
        <v>16</v>
      </c>
      <c r="H130" s="28" t="s">
        <v>29</v>
      </c>
      <c r="I130" s="28" t="s">
        <v>29</v>
      </c>
      <c r="J130" s="28">
        <v>30</v>
      </c>
      <c r="K130" s="28">
        <v>192</v>
      </c>
      <c r="L130" s="28">
        <v>16</v>
      </c>
      <c r="M130" s="28">
        <v>195</v>
      </c>
      <c r="N130" s="28">
        <v>1</v>
      </c>
      <c r="O130" s="28">
        <v>2</v>
      </c>
      <c r="P130" s="28">
        <v>7</v>
      </c>
      <c r="Q130" s="28">
        <v>33</v>
      </c>
      <c r="R130" s="28">
        <v>37</v>
      </c>
      <c r="S130" s="28">
        <v>162</v>
      </c>
      <c r="T130" s="28" t="s">
        <v>29</v>
      </c>
      <c r="U130" s="28" t="s">
        <v>29</v>
      </c>
      <c r="V130" s="28">
        <v>1</v>
      </c>
      <c r="W130" s="28">
        <v>2</v>
      </c>
      <c r="X130" s="28">
        <v>35</v>
      </c>
      <c r="Y130" s="28">
        <v>317</v>
      </c>
      <c r="Z130" s="28">
        <v>6</v>
      </c>
      <c r="AA130" s="28">
        <v>65</v>
      </c>
    </row>
    <row r="131" spans="1:27" ht="8.25" customHeight="1">
      <c r="A131" s="34"/>
      <c r="B131" s="34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ht="9.75" customHeight="1">
      <c r="A132" s="35" t="s">
        <v>120</v>
      </c>
      <c r="B132" s="35"/>
      <c r="D132" s="31">
        <f aca="true" t="shared" si="17" ref="D132:AA132">SUM(D133:D137)</f>
        <v>3063</v>
      </c>
      <c r="E132" s="32">
        <f t="shared" si="17"/>
        <v>22584</v>
      </c>
      <c r="F132" s="32">
        <f t="shared" si="17"/>
        <v>31</v>
      </c>
      <c r="G132" s="32">
        <f t="shared" si="17"/>
        <v>314</v>
      </c>
      <c r="H132" s="32">
        <f t="shared" si="17"/>
        <v>8</v>
      </c>
      <c r="I132" s="32">
        <f t="shared" si="17"/>
        <v>70</v>
      </c>
      <c r="J132" s="32">
        <f t="shared" si="17"/>
        <v>442</v>
      </c>
      <c r="K132" s="32">
        <f t="shared" si="17"/>
        <v>3397</v>
      </c>
      <c r="L132" s="32">
        <f t="shared" si="17"/>
        <v>409</v>
      </c>
      <c r="M132" s="32">
        <f t="shared" si="17"/>
        <v>4302</v>
      </c>
      <c r="N132" s="32">
        <f t="shared" si="17"/>
        <v>14</v>
      </c>
      <c r="O132" s="32">
        <f t="shared" si="17"/>
        <v>298</v>
      </c>
      <c r="P132" s="32">
        <f t="shared" si="17"/>
        <v>58</v>
      </c>
      <c r="Q132" s="32">
        <f t="shared" si="17"/>
        <v>655</v>
      </c>
      <c r="R132" s="32">
        <f t="shared" si="17"/>
        <v>1118</v>
      </c>
      <c r="S132" s="32">
        <f t="shared" si="17"/>
        <v>4974</v>
      </c>
      <c r="T132" s="32">
        <f t="shared" si="17"/>
        <v>29</v>
      </c>
      <c r="U132" s="32">
        <f t="shared" si="17"/>
        <v>329</v>
      </c>
      <c r="V132" s="32">
        <f t="shared" si="17"/>
        <v>69</v>
      </c>
      <c r="W132" s="32">
        <f t="shared" si="17"/>
        <v>99</v>
      </c>
      <c r="X132" s="32">
        <f t="shared" si="17"/>
        <v>847</v>
      </c>
      <c r="Y132" s="32">
        <f t="shared" si="17"/>
        <v>7513</v>
      </c>
      <c r="Z132" s="32">
        <f t="shared" si="17"/>
        <v>38</v>
      </c>
      <c r="AA132" s="32">
        <f t="shared" si="17"/>
        <v>633</v>
      </c>
    </row>
    <row r="133" spans="1:27" ht="9.75" customHeight="1">
      <c r="A133" s="34"/>
      <c r="B133" s="34" t="s">
        <v>121</v>
      </c>
      <c r="D133" s="27">
        <v>793</v>
      </c>
      <c r="E133" s="28">
        <v>6322</v>
      </c>
      <c r="F133" s="28">
        <v>5</v>
      </c>
      <c r="G133" s="28">
        <v>71</v>
      </c>
      <c r="H133" s="28">
        <v>2</v>
      </c>
      <c r="I133" s="28">
        <v>27</v>
      </c>
      <c r="J133" s="28">
        <v>138</v>
      </c>
      <c r="K133" s="28">
        <v>1306</v>
      </c>
      <c r="L133" s="28">
        <v>111</v>
      </c>
      <c r="M133" s="28">
        <v>1321</v>
      </c>
      <c r="N133" s="28">
        <v>3</v>
      </c>
      <c r="O133" s="28">
        <v>32</v>
      </c>
      <c r="P133" s="28">
        <v>13</v>
      </c>
      <c r="Q133" s="28">
        <v>128</v>
      </c>
      <c r="R133" s="28">
        <v>271</v>
      </c>
      <c r="S133" s="28">
        <v>1316</v>
      </c>
      <c r="T133" s="28">
        <v>4</v>
      </c>
      <c r="U133" s="28">
        <v>78</v>
      </c>
      <c r="V133" s="28">
        <v>19</v>
      </c>
      <c r="W133" s="28">
        <v>27</v>
      </c>
      <c r="X133" s="28">
        <v>218</v>
      </c>
      <c r="Y133" s="28">
        <v>1803</v>
      </c>
      <c r="Z133" s="28">
        <v>9</v>
      </c>
      <c r="AA133" s="28">
        <v>213</v>
      </c>
    </row>
    <row r="134" spans="1:27" ht="9.75" customHeight="1">
      <c r="A134" s="34"/>
      <c r="B134" s="34" t="s">
        <v>122</v>
      </c>
      <c r="D134" s="27">
        <v>332</v>
      </c>
      <c r="E134" s="28">
        <v>2095</v>
      </c>
      <c r="F134" s="28">
        <v>14</v>
      </c>
      <c r="G134" s="28">
        <v>143</v>
      </c>
      <c r="H134" s="28">
        <v>1</v>
      </c>
      <c r="I134" s="28">
        <v>5</v>
      </c>
      <c r="J134" s="28">
        <v>44</v>
      </c>
      <c r="K134" s="28">
        <v>321</v>
      </c>
      <c r="L134" s="28">
        <v>49</v>
      </c>
      <c r="M134" s="28">
        <v>295</v>
      </c>
      <c r="N134" s="28">
        <v>3</v>
      </c>
      <c r="O134" s="28">
        <v>190</v>
      </c>
      <c r="P134" s="28">
        <v>9</v>
      </c>
      <c r="Q134" s="28">
        <v>140</v>
      </c>
      <c r="R134" s="28">
        <v>96</v>
      </c>
      <c r="S134" s="28">
        <v>335</v>
      </c>
      <c r="T134" s="28">
        <v>3</v>
      </c>
      <c r="U134" s="28">
        <v>17</v>
      </c>
      <c r="V134" s="28">
        <v>1</v>
      </c>
      <c r="W134" s="28">
        <v>1</v>
      </c>
      <c r="X134" s="28">
        <v>105</v>
      </c>
      <c r="Y134" s="28">
        <v>571</v>
      </c>
      <c r="Z134" s="28">
        <v>7</v>
      </c>
      <c r="AA134" s="28">
        <v>77</v>
      </c>
    </row>
    <row r="135" spans="1:27" ht="9.75" customHeight="1">
      <c r="A135" s="34"/>
      <c r="B135" s="34" t="s">
        <v>123</v>
      </c>
      <c r="D135" s="27">
        <v>1269</v>
      </c>
      <c r="E135" s="28">
        <v>9857</v>
      </c>
      <c r="F135" s="28">
        <v>9</v>
      </c>
      <c r="G135" s="28">
        <v>72</v>
      </c>
      <c r="H135" s="28">
        <v>1</v>
      </c>
      <c r="I135" s="28">
        <v>4</v>
      </c>
      <c r="J135" s="28">
        <v>169</v>
      </c>
      <c r="K135" s="28">
        <v>1136</v>
      </c>
      <c r="L135" s="28">
        <v>144</v>
      </c>
      <c r="M135" s="28">
        <v>1385</v>
      </c>
      <c r="N135" s="28">
        <v>2</v>
      </c>
      <c r="O135" s="28">
        <v>19</v>
      </c>
      <c r="P135" s="28">
        <v>26</v>
      </c>
      <c r="Q135" s="28">
        <v>320</v>
      </c>
      <c r="R135" s="28">
        <v>493</v>
      </c>
      <c r="S135" s="28">
        <v>2339</v>
      </c>
      <c r="T135" s="28">
        <v>15</v>
      </c>
      <c r="U135" s="28">
        <v>196</v>
      </c>
      <c r="V135" s="28">
        <v>46</v>
      </c>
      <c r="W135" s="28">
        <v>64</v>
      </c>
      <c r="X135" s="28">
        <v>354</v>
      </c>
      <c r="Y135" s="28">
        <v>4151</v>
      </c>
      <c r="Z135" s="28">
        <v>10</v>
      </c>
      <c r="AA135" s="28">
        <v>171</v>
      </c>
    </row>
    <row r="136" spans="1:27" ht="9.75" customHeight="1">
      <c r="A136" s="34"/>
      <c r="B136" s="34" t="s">
        <v>124</v>
      </c>
      <c r="D136" s="27">
        <v>574</v>
      </c>
      <c r="E136" s="28">
        <v>3792</v>
      </c>
      <c r="F136" s="28">
        <v>2</v>
      </c>
      <c r="G136" s="28">
        <v>10</v>
      </c>
      <c r="H136" s="28">
        <v>3</v>
      </c>
      <c r="I136" s="28">
        <v>12</v>
      </c>
      <c r="J136" s="28">
        <v>78</v>
      </c>
      <c r="K136" s="28">
        <v>526</v>
      </c>
      <c r="L136" s="28">
        <v>90</v>
      </c>
      <c r="M136" s="28">
        <v>1215</v>
      </c>
      <c r="N136" s="28">
        <v>5</v>
      </c>
      <c r="O136" s="28">
        <v>55</v>
      </c>
      <c r="P136" s="28">
        <v>9</v>
      </c>
      <c r="Q136" s="28">
        <v>56</v>
      </c>
      <c r="R136" s="28">
        <v>235</v>
      </c>
      <c r="S136" s="28">
        <v>928</v>
      </c>
      <c r="T136" s="28">
        <v>7</v>
      </c>
      <c r="U136" s="28">
        <v>38</v>
      </c>
      <c r="V136" s="28">
        <v>2</v>
      </c>
      <c r="W136" s="28">
        <v>6</v>
      </c>
      <c r="X136" s="28">
        <v>134</v>
      </c>
      <c r="Y136" s="28">
        <v>819</v>
      </c>
      <c r="Z136" s="28">
        <v>9</v>
      </c>
      <c r="AA136" s="28">
        <v>127</v>
      </c>
    </row>
    <row r="137" spans="1:27" ht="9.75" customHeight="1">
      <c r="A137" s="34"/>
      <c r="B137" s="34" t="s">
        <v>125</v>
      </c>
      <c r="D137" s="27">
        <v>95</v>
      </c>
      <c r="E137" s="28">
        <v>518</v>
      </c>
      <c r="F137" s="28">
        <v>1</v>
      </c>
      <c r="G137" s="28">
        <v>18</v>
      </c>
      <c r="H137" s="28">
        <v>1</v>
      </c>
      <c r="I137" s="28">
        <v>22</v>
      </c>
      <c r="J137" s="28">
        <v>13</v>
      </c>
      <c r="K137" s="28">
        <v>108</v>
      </c>
      <c r="L137" s="28">
        <v>15</v>
      </c>
      <c r="M137" s="28">
        <v>86</v>
      </c>
      <c r="N137" s="28">
        <v>1</v>
      </c>
      <c r="O137" s="28">
        <v>2</v>
      </c>
      <c r="P137" s="28">
        <v>1</v>
      </c>
      <c r="Q137" s="28">
        <v>11</v>
      </c>
      <c r="R137" s="28">
        <v>23</v>
      </c>
      <c r="S137" s="28">
        <v>56</v>
      </c>
      <c r="T137" s="28" t="s">
        <v>29</v>
      </c>
      <c r="U137" s="28" t="s">
        <v>29</v>
      </c>
      <c r="V137" s="28">
        <v>1</v>
      </c>
      <c r="W137" s="28">
        <v>1</v>
      </c>
      <c r="X137" s="28">
        <v>36</v>
      </c>
      <c r="Y137" s="28">
        <v>169</v>
      </c>
      <c r="Z137" s="28">
        <v>3</v>
      </c>
      <c r="AA137" s="28">
        <v>45</v>
      </c>
    </row>
    <row r="138" spans="1:27" ht="8.25" customHeight="1">
      <c r="A138" s="34"/>
      <c r="B138" s="34"/>
      <c r="D138" s="27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s="33" customFormat="1" ht="9.75" customHeight="1">
      <c r="A139" s="35" t="s">
        <v>126</v>
      </c>
      <c r="B139" s="35"/>
      <c r="D139" s="31">
        <f aca="true" t="shared" si="18" ref="D139:AA139">SUM(D140:D147)</f>
        <v>1518</v>
      </c>
      <c r="E139" s="32">
        <f t="shared" si="18"/>
        <v>8423</v>
      </c>
      <c r="F139" s="32">
        <f t="shared" si="18"/>
        <v>41</v>
      </c>
      <c r="G139" s="32">
        <f t="shared" si="18"/>
        <v>353</v>
      </c>
      <c r="H139" s="32">
        <f t="shared" si="18"/>
        <v>5</v>
      </c>
      <c r="I139" s="32">
        <f t="shared" si="18"/>
        <v>22</v>
      </c>
      <c r="J139" s="32">
        <f t="shared" si="18"/>
        <v>247</v>
      </c>
      <c r="K139" s="32">
        <f t="shared" si="18"/>
        <v>1565</v>
      </c>
      <c r="L139" s="32">
        <f t="shared" si="18"/>
        <v>177</v>
      </c>
      <c r="M139" s="32">
        <f t="shared" si="18"/>
        <v>1214</v>
      </c>
      <c r="N139" s="32">
        <f t="shared" si="18"/>
        <v>12</v>
      </c>
      <c r="O139" s="32">
        <f t="shared" si="18"/>
        <v>64</v>
      </c>
      <c r="P139" s="32">
        <f t="shared" si="18"/>
        <v>61</v>
      </c>
      <c r="Q139" s="32">
        <f t="shared" si="18"/>
        <v>435</v>
      </c>
      <c r="R139" s="32">
        <f t="shared" si="18"/>
        <v>411</v>
      </c>
      <c r="S139" s="32">
        <f t="shared" si="18"/>
        <v>1454</v>
      </c>
      <c r="T139" s="32">
        <f t="shared" si="18"/>
        <v>2</v>
      </c>
      <c r="U139" s="32">
        <f t="shared" si="18"/>
        <v>9</v>
      </c>
      <c r="V139" s="32">
        <f t="shared" si="18"/>
        <v>7</v>
      </c>
      <c r="W139" s="32">
        <f t="shared" si="18"/>
        <v>27</v>
      </c>
      <c r="X139" s="32">
        <f t="shared" si="18"/>
        <v>529</v>
      </c>
      <c r="Y139" s="32">
        <f t="shared" si="18"/>
        <v>2814</v>
      </c>
      <c r="Z139" s="32">
        <f t="shared" si="18"/>
        <v>26</v>
      </c>
      <c r="AA139" s="32">
        <f t="shared" si="18"/>
        <v>466</v>
      </c>
    </row>
    <row r="140" spans="1:27" ht="9.75" customHeight="1">
      <c r="A140" s="34"/>
      <c r="B140" s="34" t="s">
        <v>127</v>
      </c>
      <c r="D140" s="27">
        <v>232</v>
      </c>
      <c r="E140" s="28">
        <v>1497</v>
      </c>
      <c r="F140" s="28">
        <v>3</v>
      </c>
      <c r="G140" s="28">
        <v>41</v>
      </c>
      <c r="H140" s="28">
        <v>1</v>
      </c>
      <c r="I140" s="28">
        <v>2</v>
      </c>
      <c r="J140" s="28">
        <v>50</v>
      </c>
      <c r="K140" s="28">
        <v>238</v>
      </c>
      <c r="L140" s="28">
        <v>18</v>
      </c>
      <c r="M140" s="28">
        <v>90</v>
      </c>
      <c r="N140" s="28">
        <v>1</v>
      </c>
      <c r="O140" s="28">
        <v>1</v>
      </c>
      <c r="P140" s="28">
        <v>8</v>
      </c>
      <c r="Q140" s="28">
        <v>122</v>
      </c>
      <c r="R140" s="28">
        <v>76</v>
      </c>
      <c r="S140" s="28">
        <v>360</v>
      </c>
      <c r="T140" s="28" t="s">
        <v>29</v>
      </c>
      <c r="U140" s="28" t="s">
        <v>29</v>
      </c>
      <c r="V140" s="28" t="s">
        <v>29</v>
      </c>
      <c r="W140" s="28" t="s">
        <v>29</v>
      </c>
      <c r="X140" s="28">
        <v>72</v>
      </c>
      <c r="Y140" s="28">
        <v>559</v>
      </c>
      <c r="Z140" s="28">
        <v>3</v>
      </c>
      <c r="AA140" s="28">
        <v>84</v>
      </c>
    </row>
    <row r="141" spans="1:27" ht="9.75" customHeight="1">
      <c r="A141" s="34"/>
      <c r="B141" s="34" t="s">
        <v>128</v>
      </c>
      <c r="D141" s="27">
        <v>206</v>
      </c>
      <c r="E141" s="28">
        <v>1328</v>
      </c>
      <c r="F141" s="28">
        <v>15</v>
      </c>
      <c r="G141" s="28">
        <v>146</v>
      </c>
      <c r="H141" s="28">
        <v>1</v>
      </c>
      <c r="I141" s="28">
        <v>5</v>
      </c>
      <c r="J141" s="28">
        <v>37</v>
      </c>
      <c r="K141" s="28">
        <v>170</v>
      </c>
      <c r="L141" s="28">
        <v>39</v>
      </c>
      <c r="M141" s="28">
        <v>375</v>
      </c>
      <c r="N141" s="28">
        <v>2</v>
      </c>
      <c r="O141" s="28">
        <v>6</v>
      </c>
      <c r="P141" s="28">
        <v>10</v>
      </c>
      <c r="Q141" s="28">
        <v>51</v>
      </c>
      <c r="R141" s="28">
        <v>50</v>
      </c>
      <c r="S141" s="28">
        <v>208</v>
      </c>
      <c r="T141" s="28" t="s">
        <v>29</v>
      </c>
      <c r="U141" s="28" t="s">
        <v>29</v>
      </c>
      <c r="V141" s="28">
        <v>1</v>
      </c>
      <c r="W141" s="28">
        <v>1</v>
      </c>
      <c r="X141" s="28">
        <v>48</v>
      </c>
      <c r="Y141" s="28">
        <v>310</v>
      </c>
      <c r="Z141" s="28">
        <v>3</v>
      </c>
      <c r="AA141" s="28">
        <v>56</v>
      </c>
    </row>
    <row r="142" spans="1:27" ht="9.75" customHeight="1">
      <c r="A142" s="34"/>
      <c r="B142" s="34" t="s">
        <v>129</v>
      </c>
      <c r="D142" s="27">
        <v>110</v>
      </c>
      <c r="E142" s="28">
        <v>701</v>
      </c>
      <c r="F142" s="28">
        <v>4</v>
      </c>
      <c r="G142" s="28">
        <v>33</v>
      </c>
      <c r="H142" s="28" t="s">
        <v>29</v>
      </c>
      <c r="I142" s="28" t="s">
        <v>29</v>
      </c>
      <c r="J142" s="28">
        <v>11</v>
      </c>
      <c r="K142" s="28">
        <v>103</v>
      </c>
      <c r="L142" s="28">
        <v>9</v>
      </c>
      <c r="M142" s="28">
        <v>48</v>
      </c>
      <c r="N142" s="28">
        <v>2</v>
      </c>
      <c r="O142" s="28">
        <v>4</v>
      </c>
      <c r="P142" s="28">
        <v>3</v>
      </c>
      <c r="Q142" s="28">
        <v>14</v>
      </c>
      <c r="R142" s="28">
        <v>27</v>
      </c>
      <c r="S142" s="28">
        <v>96</v>
      </c>
      <c r="T142" s="28" t="s">
        <v>29</v>
      </c>
      <c r="U142" s="28" t="s">
        <v>29</v>
      </c>
      <c r="V142" s="28">
        <v>4</v>
      </c>
      <c r="W142" s="28">
        <v>16</v>
      </c>
      <c r="X142" s="28">
        <v>47</v>
      </c>
      <c r="Y142" s="28">
        <v>376</v>
      </c>
      <c r="Z142" s="28">
        <v>3</v>
      </c>
      <c r="AA142" s="28">
        <v>11</v>
      </c>
    </row>
    <row r="143" spans="1:27" ht="9.75" customHeight="1">
      <c r="A143" s="34"/>
      <c r="B143" s="34" t="s">
        <v>130</v>
      </c>
      <c r="D143" s="27">
        <v>251</v>
      </c>
      <c r="E143" s="28">
        <v>1243</v>
      </c>
      <c r="F143" s="28">
        <v>2</v>
      </c>
      <c r="G143" s="28">
        <v>8</v>
      </c>
      <c r="H143" s="28">
        <v>2</v>
      </c>
      <c r="I143" s="28">
        <v>10</v>
      </c>
      <c r="J143" s="28">
        <v>24</v>
      </c>
      <c r="K143" s="28">
        <v>302</v>
      </c>
      <c r="L143" s="28">
        <v>11</v>
      </c>
      <c r="M143" s="28">
        <v>142</v>
      </c>
      <c r="N143" s="28">
        <v>5</v>
      </c>
      <c r="O143" s="28">
        <v>34</v>
      </c>
      <c r="P143" s="28">
        <v>13</v>
      </c>
      <c r="Q143" s="28">
        <v>84</v>
      </c>
      <c r="R143" s="28">
        <v>85</v>
      </c>
      <c r="S143" s="28">
        <v>221</v>
      </c>
      <c r="T143" s="28">
        <v>1</v>
      </c>
      <c r="U143" s="28">
        <v>8</v>
      </c>
      <c r="V143" s="28" t="s">
        <v>29</v>
      </c>
      <c r="W143" s="28" t="s">
        <v>29</v>
      </c>
      <c r="X143" s="28">
        <v>104</v>
      </c>
      <c r="Y143" s="28">
        <v>344</v>
      </c>
      <c r="Z143" s="28">
        <v>4</v>
      </c>
      <c r="AA143" s="28">
        <v>90</v>
      </c>
    </row>
    <row r="144" spans="1:27" ht="9.75" customHeight="1">
      <c r="A144" s="34"/>
      <c r="B144" s="34" t="s">
        <v>131</v>
      </c>
      <c r="D144" s="27">
        <v>167</v>
      </c>
      <c r="E144" s="28">
        <v>865</v>
      </c>
      <c r="F144" s="28">
        <v>4</v>
      </c>
      <c r="G144" s="28">
        <v>30</v>
      </c>
      <c r="H144" s="28" t="s">
        <v>29</v>
      </c>
      <c r="I144" s="28" t="s">
        <v>29</v>
      </c>
      <c r="J144" s="28">
        <v>34</v>
      </c>
      <c r="K144" s="28">
        <v>148</v>
      </c>
      <c r="L144" s="28">
        <v>30</v>
      </c>
      <c r="M144" s="28">
        <v>122</v>
      </c>
      <c r="N144" s="28" t="s">
        <v>29</v>
      </c>
      <c r="O144" s="28" t="s">
        <v>29</v>
      </c>
      <c r="P144" s="28">
        <v>5</v>
      </c>
      <c r="Q144" s="28">
        <v>82</v>
      </c>
      <c r="R144" s="28">
        <v>36</v>
      </c>
      <c r="S144" s="28">
        <v>153</v>
      </c>
      <c r="T144" s="28">
        <v>1</v>
      </c>
      <c r="U144" s="28">
        <v>1</v>
      </c>
      <c r="V144" s="28" t="s">
        <v>29</v>
      </c>
      <c r="W144" s="28" t="s">
        <v>29</v>
      </c>
      <c r="X144" s="28">
        <v>54</v>
      </c>
      <c r="Y144" s="28">
        <v>281</v>
      </c>
      <c r="Z144" s="28">
        <v>3</v>
      </c>
      <c r="AA144" s="28">
        <v>48</v>
      </c>
    </row>
    <row r="145" spans="1:27" ht="9.75" customHeight="1">
      <c r="A145" s="34"/>
      <c r="B145" s="34" t="s">
        <v>132</v>
      </c>
      <c r="D145" s="27">
        <v>296</v>
      </c>
      <c r="E145" s="28">
        <v>1602</v>
      </c>
      <c r="F145" s="28">
        <v>8</v>
      </c>
      <c r="G145" s="28">
        <v>70</v>
      </c>
      <c r="H145" s="28" t="s">
        <v>29</v>
      </c>
      <c r="I145" s="28" t="s">
        <v>29</v>
      </c>
      <c r="J145" s="28">
        <v>51</v>
      </c>
      <c r="K145" s="28">
        <v>344</v>
      </c>
      <c r="L145" s="28">
        <v>45</v>
      </c>
      <c r="M145" s="28">
        <v>328</v>
      </c>
      <c r="N145" s="28">
        <v>1</v>
      </c>
      <c r="O145" s="28">
        <v>5</v>
      </c>
      <c r="P145" s="28">
        <v>17</v>
      </c>
      <c r="Q145" s="28">
        <v>56</v>
      </c>
      <c r="R145" s="28">
        <v>84</v>
      </c>
      <c r="S145" s="28">
        <v>285</v>
      </c>
      <c r="T145" s="28" t="s">
        <v>29</v>
      </c>
      <c r="U145" s="28" t="s">
        <v>29</v>
      </c>
      <c r="V145" s="28" t="s">
        <v>29</v>
      </c>
      <c r="W145" s="28" t="s">
        <v>29</v>
      </c>
      <c r="X145" s="28">
        <v>86</v>
      </c>
      <c r="Y145" s="28">
        <v>437</v>
      </c>
      <c r="Z145" s="28">
        <v>4</v>
      </c>
      <c r="AA145" s="28">
        <v>77</v>
      </c>
    </row>
    <row r="146" spans="1:27" ht="9.75" customHeight="1">
      <c r="A146" s="34"/>
      <c r="B146" s="34" t="s">
        <v>133</v>
      </c>
      <c r="D146" s="27">
        <v>197</v>
      </c>
      <c r="E146" s="28">
        <v>857</v>
      </c>
      <c r="F146" s="28">
        <v>3</v>
      </c>
      <c r="G146" s="28">
        <v>17</v>
      </c>
      <c r="H146" s="28">
        <v>1</v>
      </c>
      <c r="I146" s="28">
        <v>5</v>
      </c>
      <c r="J146" s="28">
        <v>37</v>
      </c>
      <c r="K146" s="28">
        <v>215</v>
      </c>
      <c r="L146" s="28">
        <v>20</v>
      </c>
      <c r="M146" s="28">
        <v>76</v>
      </c>
      <c r="N146" s="28">
        <v>1</v>
      </c>
      <c r="O146" s="28">
        <v>14</v>
      </c>
      <c r="P146" s="28">
        <v>3</v>
      </c>
      <c r="Q146" s="28">
        <v>14</v>
      </c>
      <c r="R146" s="28">
        <v>38</v>
      </c>
      <c r="S146" s="28">
        <v>103</v>
      </c>
      <c r="T146" s="28" t="s">
        <v>29</v>
      </c>
      <c r="U146" s="28" t="s">
        <v>29</v>
      </c>
      <c r="V146" s="28">
        <v>2</v>
      </c>
      <c r="W146" s="28">
        <v>10</v>
      </c>
      <c r="X146" s="28">
        <v>89</v>
      </c>
      <c r="Y146" s="28">
        <v>350</v>
      </c>
      <c r="Z146" s="28">
        <v>3</v>
      </c>
      <c r="AA146" s="28">
        <v>53</v>
      </c>
    </row>
    <row r="147" spans="1:27" ht="9.75" customHeight="1">
      <c r="A147" s="34"/>
      <c r="B147" s="34" t="s">
        <v>134</v>
      </c>
      <c r="D147" s="27">
        <v>59</v>
      </c>
      <c r="E147" s="28">
        <v>330</v>
      </c>
      <c r="F147" s="28">
        <v>2</v>
      </c>
      <c r="G147" s="28">
        <v>8</v>
      </c>
      <c r="H147" s="28" t="s">
        <v>29</v>
      </c>
      <c r="I147" s="28" t="s">
        <v>29</v>
      </c>
      <c r="J147" s="28">
        <v>3</v>
      </c>
      <c r="K147" s="28">
        <v>45</v>
      </c>
      <c r="L147" s="28">
        <v>5</v>
      </c>
      <c r="M147" s="28">
        <v>33</v>
      </c>
      <c r="N147" s="28" t="s">
        <v>29</v>
      </c>
      <c r="O147" s="28" t="s">
        <v>29</v>
      </c>
      <c r="P147" s="28">
        <v>2</v>
      </c>
      <c r="Q147" s="28">
        <v>12</v>
      </c>
      <c r="R147" s="28">
        <v>15</v>
      </c>
      <c r="S147" s="28">
        <v>28</v>
      </c>
      <c r="T147" s="28" t="s">
        <v>29</v>
      </c>
      <c r="U147" s="28" t="s">
        <v>29</v>
      </c>
      <c r="V147" s="28" t="s">
        <v>29</v>
      </c>
      <c r="W147" s="28" t="s">
        <v>29</v>
      </c>
      <c r="X147" s="28">
        <v>29</v>
      </c>
      <c r="Y147" s="28">
        <v>157</v>
      </c>
      <c r="Z147" s="28">
        <v>3</v>
      </c>
      <c r="AA147" s="28">
        <v>47</v>
      </c>
    </row>
    <row r="148" spans="1:27" ht="8.25" customHeight="1">
      <c r="A148" s="34"/>
      <c r="B148" s="34"/>
      <c r="D148" s="27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s="33" customFormat="1" ht="9.75" customHeight="1">
      <c r="A149" s="35" t="s">
        <v>135</v>
      </c>
      <c r="B149" s="35"/>
      <c r="D149" s="31">
        <f aca="true" t="shared" si="19" ref="D149:AA149">SUM(D150:D155)</f>
        <v>2814</v>
      </c>
      <c r="E149" s="32">
        <f t="shared" si="19"/>
        <v>19952</v>
      </c>
      <c r="F149" s="32">
        <f t="shared" si="19"/>
        <v>31</v>
      </c>
      <c r="G149" s="32">
        <f t="shared" si="19"/>
        <v>276</v>
      </c>
      <c r="H149" s="32">
        <f t="shared" si="19"/>
        <v>16</v>
      </c>
      <c r="I149" s="32">
        <f t="shared" si="19"/>
        <v>205</v>
      </c>
      <c r="J149" s="32">
        <f t="shared" si="19"/>
        <v>371</v>
      </c>
      <c r="K149" s="32">
        <f t="shared" si="19"/>
        <v>2829</v>
      </c>
      <c r="L149" s="32">
        <f t="shared" si="19"/>
        <v>355</v>
      </c>
      <c r="M149" s="32">
        <f t="shared" si="19"/>
        <v>5599</v>
      </c>
      <c r="N149" s="32">
        <f t="shared" si="19"/>
        <v>11</v>
      </c>
      <c r="O149" s="32">
        <f t="shared" si="19"/>
        <v>87</v>
      </c>
      <c r="P149" s="32">
        <f t="shared" si="19"/>
        <v>72</v>
      </c>
      <c r="Q149" s="32">
        <f t="shared" si="19"/>
        <v>691</v>
      </c>
      <c r="R149" s="32">
        <f t="shared" si="19"/>
        <v>958</v>
      </c>
      <c r="S149" s="32">
        <f t="shared" si="19"/>
        <v>3558</v>
      </c>
      <c r="T149" s="32">
        <f t="shared" si="19"/>
        <v>20</v>
      </c>
      <c r="U149" s="32">
        <f t="shared" si="19"/>
        <v>235</v>
      </c>
      <c r="V149" s="32">
        <f t="shared" si="19"/>
        <v>19</v>
      </c>
      <c r="W149" s="32">
        <f t="shared" si="19"/>
        <v>28</v>
      </c>
      <c r="X149" s="32">
        <f t="shared" si="19"/>
        <v>926</v>
      </c>
      <c r="Y149" s="32">
        <f t="shared" si="19"/>
        <v>5778</v>
      </c>
      <c r="Z149" s="32">
        <f t="shared" si="19"/>
        <v>35</v>
      </c>
      <c r="AA149" s="32">
        <f t="shared" si="19"/>
        <v>666</v>
      </c>
    </row>
    <row r="150" spans="1:27" ht="9.75" customHeight="1">
      <c r="A150" s="34"/>
      <c r="B150" s="34" t="s">
        <v>136</v>
      </c>
      <c r="D150" s="27">
        <v>922</v>
      </c>
      <c r="E150" s="28">
        <v>6449</v>
      </c>
      <c r="F150" s="28">
        <v>8</v>
      </c>
      <c r="G150" s="28">
        <v>98</v>
      </c>
      <c r="H150" s="28">
        <v>3</v>
      </c>
      <c r="I150" s="28">
        <v>72</v>
      </c>
      <c r="J150" s="28">
        <v>121</v>
      </c>
      <c r="K150" s="28">
        <v>834</v>
      </c>
      <c r="L150" s="28">
        <v>129</v>
      </c>
      <c r="M150" s="28">
        <v>2250</v>
      </c>
      <c r="N150" s="28">
        <v>2</v>
      </c>
      <c r="O150" s="28">
        <v>16</v>
      </c>
      <c r="P150" s="28">
        <v>13</v>
      </c>
      <c r="Q150" s="28">
        <v>130</v>
      </c>
      <c r="R150" s="28">
        <v>380</v>
      </c>
      <c r="S150" s="28">
        <v>1406</v>
      </c>
      <c r="T150" s="28">
        <v>5</v>
      </c>
      <c r="U150" s="28">
        <v>62</v>
      </c>
      <c r="V150" s="28">
        <v>7</v>
      </c>
      <c r="W150" s="28">
        <v>12</v>
      </c>
      <c r="X150" s="28">
        <v>245</v>
      </c>
      <c r="Y150" s="28">
        <v>1363</v>
      </c>
      <c r="Z150" s="28">
        <v>9</v>
      </c>
      <c r="AA150" s="28">
        <v>206</v>
      </c>
    </row>
    <row r="151" spans="1:27" ht="9.75" customHeight="1">
      <c r="A151" s="34"/>
      <c r="B151" s="34" t="s">
        <v>137</v>
      </c>
      <c r="D151" s="27">
        <v>386</v>
      </c>
      <c r="E151" s="28">
        <v>2920</v>
      </c>
      <c r="F151" s="28">
        <v>4</v>
      </c>
      <c r="G151" s="28">
        <v>36</v>
      </c>
      <c r="H151" s="28">
        <v>1</v>
      </c>
      <c r="I151" s="28">
        <v>16</v>
      </c>
      <c r="J151" s="28">
        <v>72</v>
      </c>
      <c r="K151" s="28">
        <v>358</v>
      </c>
      <c r="L151" s="28">
        <v>85</v>
      </c>
      <c r="M151" s="28">
        <v>1152</v>
      </c>
      <c r="N151" s="28">
        <v>2</v>
      </c>
      <c r="O151" s="28">
        <v>11</v>
      </c>
      <c r="P151" s="28">
        <v>11</v>
      </c>
      <c r="Q151" s="28">
        <v>91</v>
      </c>
      <c r="R151" s="28">
        <v>117</v>
      </c>
      <c r="S151" s="28">
        <v>578</v>
      </c>
      <c r="T151" s="28">
        <v>2</v>
      </c>
      <c r="U151" s="28">
        <v>16</v>
      </c>
      <c r="V151" s="28">
        <v>5</v>
      </c>
      <c r="W151" s="28">
        <v>7</v>
      </c>
      <c r="X151" s="28">
        <v>82</v>
      </c>
      <c r="Y151" s="28">
        <v>571</v>
      </c>
      <c r="Z151" s="28">
        <v>5</v>
      </c>
      <c r="AA151" s="28">
        <v>84</v>
      </c>
    </row>
    <row r="152" spans="1:27" ht="9.75" customHeight="1">
      <c r="A152" s="34"/>
      <c r="B152" s="34" t="s">
        <v>138</v>
      </c>
      <c r="D152" s="27">
        <v>81</v>
      </c>
      <c r="E152" s="28">
        <v>468</v>
      </c>
      <c r="F152" s="28">
        <v>3</v>
      </c>
      <c r="G152" s="28">
        <v>22</v>
      </c>
      <c r="H152" s="28" t="s">
        <v>29</v>
      </c>
      <c r="I152" s="28" t="s">
        <v>29</v>
      </c>
      <c r="J152" s="28">
        <v>8</v>
      </c>
      <c r="K152" s="28">
        <v>112</v>
      </c>
      <c r="L152" s="28">
        <v>20</v>
      </c>
      <c r="M152" s="28">
        <v>76</v>
      </c>
      <c r="N152" s="28" t="s">
        <v>29</v>
      </c>
      <c r="O152" s="28" t="s">
        <v>29</v>
      </c>
      <c r="P152" s="28">
        <v>3</v>
      </c>
      <c r="Q152" s="28">
        <v>12</v>
      </c>
      <c r="R152" s="28">
        <v>20</v>
      </c>
      <c r="S152" s="28">
        <v>57</v>
      </c>
      <c r="T152" s="28" t="s">
        <v>29</v>
      </c>
      <c r="U152" s="28" t="s">
        <v>29</v>
      </c>
      <c r="V152" s="28" t="s">
        <v>29</v>
      </c>
      <c r="W152" s="28" t="s">
        <v>29</v>
      </c>
      <c r="X152" s="28">
        <v>24</v>
      </c>
      <c r="Y152" s="28">
        <v>132</v>
      </c>
      <c r="Z152" s="28">
        <v>3</v>
      </c>
      <c r="AA152" s="28">
        <v>57</v>
      </c>
    </row>
    <row r="153" spans="1:27" ht="9.75" customHeight="1">
      <c r="A153" s="34"/>
      <c r="B153" s="34" t="s">
        <v>139</v>
      </c>
      <c r="D153" s="27">
        <v>91</v>
      </c>
      <c r="E153" s="28">
        <v>494</v>
      </c>
      <c r="F153" s="28">
        <v>2</v>
      </c>
      <c r="G153" s="28">
        <v>10</v>
      </c>
      <c r="H153" s="28">
        <v>1</v>
      </c>
      <c r="I153" s="28">
        <v>3</v>
      </c>
      <c r="J153" s="28">
        <v>6</v>
      </c>
      <c r="K153" s="28">
        <v>89</v>
      </c>
      <c r="L153" s="28">
        <v>7</v>
      </c>
      <c r="M153" s="28">
        <v>60</v>
      </c>
      <c r="N153" s="28" t="s">
        <v>29</v>
      </c>
      <c r="O153" s="28" t="s">
        <v>29</v>
      </c>
      <c r="P153" s="28">
        <v>4</v>
      </c>
      <c r="Q153" s="28">
        <v>18</v>
      </c>
      <c r="R153" s="28">
        <v>25</v>
      </c>
      <c r="S153" s="28">
        <v>58</v>
      </c>
      <c r="T153" s="28" t="s">
        <v>29</v>
      </c>
      <c r="U153" s="28" t="s">
        <v>29</v>
      </c>
      <c r="V153" s="28" t="s">
        <v>29</v>
      </c>
      <c r="W153" s="28" t="s">
        <v>29</v>
      </c>
      <c r="X153" s="28">
        <v>43</v>
      </c>
      <c r="Y153" s="28">
        <v>212</v>
      </c>
      <c r="Z153" s="28">
        <v>3</v>
      </c>
      <c r="AA153" s="28">
        <v>44</v>
      </c>
    </row>
    <row r="154" spans="1:27" ht="9.75" customHeight="1">
      <c r="A154" s="34"/>
      <c r="B154" s="34" t="s">
        <v>140</v>
      </c>
      <c r="D154" s="27">
        <v>883</v>
      </c>
      <c r="E154" s="28">
        <v>6263</v>
      </c>
      <c r="F154" s="28">
        <v>7</v>
      </c>
      <c r="G154" s="28">
        <v>67</v>
      </c>
      <c r="H154" s="28">
        <v>5</v>
      </c>
      <c r="I154" s="28">
        <v>55</v>
      </c>
      <c r="J154" s="28">
        <v>118</v>
      </c>
      <c r="K154" s="28">
        <v>966</v>
      </c>
      <c r="L154" s="28">
        <v>96</v>
      </c>
      <c r="M154" s="28">
        <v>1859</v>
      </c>
      <c r="N154" s="28">
        <v>5</v>
      </c>
      <c r="O154" s="28">
        <v>51</v>
      </c>
      <c r="P154" s="28">
        <v>30</v>
      </c>
      <c r="Q154" s="28">
        <v>334</v>
      </c>
      <c r="R154" s="28">
        <v>321</v>
      </c>
      <c r="S154" s="28">
        <v>1129</v>
      </c>
      <c r="T154" s="28">
        <v>11</v>
      </c>
      <c r="U154" s="28">
        <v>146</v>
      </c>
      <c r="V154" s="28">
        <v>7</v>
      </c>
      <c r="W154" s="28">
        <v>9</v>
      </c>
      <c r="X154" s="28">
        <v>273</v>
      </c>
      <c r="Y154" s="28">
        <v>1465</v>
      </c>
      <c r="Z154" s="28">
        <v>10</v>
      </c>
      <c r="AA154" s="28">
        <v>182</v>
      </c>
    </row>
    <row r="155" spans="1:27" ht="9.75" customHeight="1">
      <c r="A155" s="34"/>
      <c r="B155" s="34" t="s">
        <v>141</v>
      </c>
      <c r="D155" s="27">
        <v>451</v>
      </c>
      <c r="E155" s="28">
        <v>3358</v>
      </c>
      <c r="F155" s="28">
        <v>7</v>
      </c>
      <c r="G155" s="28">
        <v>43</v>
      </c>
      <c r="H155" s="28">
        <v>6</v>
      </c>
      <c r="I155" s="28">
        <v>59</v>
      </c>
      <c r="J155" s="28">
        <v>46</v>
      </c>
      <c r="K155" s="28">
        <v>470</v>
      </c>
      <c r="L155" s="28">
        <v>18</v>
      </c>
      <c r="M155" s="28">
        <v>202</v>
      </c>
      <c r="N155" s="28">
        <v>2</v>
      </c>
      <c r="O155" s="28">
        <v>9</v>
      </c>
      <c r="P155" s="28">
        <v>11</v>
      </c>
      <c r="Q155" s="28">
        <v>106</v>
      </c>
      <c r="R155" s="28">
        <v>95</v>
      </c>
      <c r="S155" s="28">
        <v>330</v>
      </c>
      <c r="T155" s="28">
        <v>2</v>
      </c>
      <c r="U155" s="28">
        <v>11</v>
      </c>
      <c r="V155" s="28" t="s">
        <v>29</v>
      </c>
      <c r="W155" s="28" t="s">
        <v>29</v>
      </c>
      <c r="X155" s="28">
        <v>259</v>
      </c>
      <c r="Y155" s="28">
        <v>2035</v>
      </c>
      <c r="Z155" s="28">
        <v>5</v>
      </c>
      <c r="AA155" s="28">
        <v>93</v>
      </c>
    </row>
    <row r="156" spans="1:37" ht="3" customHeight="1" thickBot="1">
      <c r="A156" s="50"/>
      <c r="B156" s="50"/>
      <c r="C156" s="50"/>
      <c r="D156" s="51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</row>
  </sheetData>
  <mergeCells count="47">
    <mergeCell ref="N5:O5"/>
    <mergeCell ref="A5:C6"/>
    <mergeCell ref="D5:E5"/>
    <mergeCell ref="F5:G5"/>
    <mergeCell ref="H5:I5"/>
    <mergeCell ref="L5:M5"/>
    <mergeCell ref="A13:B13"/>
    <mergeCell ref="A30:B30"/>
    <mergeCell ref="J5:K5"/>
    <mergeCell ref="A9:C9"/>
    <mergeCell ref="A55:B55"/>
    <mergeCell ref="A65:B65"/>
    <mergeCell ref="A74:B74"/>
    <mergeCell ref="P5:Q5"/>
    <mergeCell ref="A36:B36"/>
    <mergeCell ref="A41:B41"/>
    <mergeCell ref="A45:B45"/>
    <mergeCell ref="A49:B49"/>
    <mergeCell ref="A11:B11"/>
    <mergeCell ref="A8:C8"/>
    <mergeCell ref="R5:S5"/>
    <mergeCell ref="T5:U5"/>
    <mergeCell ref="V5:W5"/>
    <mergeCell ref="X5:Y5"/>
    <mergeCell ref="Z5:AA5"/>
    <mergeCell ref="A84:C85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87:B87"/>
    <mergeCell ref="A94:B94"/>
    <mergeCell ref="A103:B103"/>
    <mergeCell ref="A112:B112"/>
    <mergeCell ref="A149:B149"/>
    <mergeCell ref="A116:B116"/>
    <mergeCell ref="A119:B119"/>
    <mergeCell ref="A132:B132"/>
    <mergeCell ref="A139:B139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2001-03-27T06:04:57Z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