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8" sheetId="1" r:id="rId1"/>
  </sheets>
  <definedNames/>
  <calcPr fullCalcOnLoad="1"/>
</workbook>
</file>

<file path=xl/sharedStrings.xml><?xml version="1.0" encoding="utf-8"?>
<sst xmlns="http://schemas.openxmlformats.org/spreadsheetml/2006/main" count="257" uniqueCount="133">
  <si>
    <t>区分</t>
  </si>
  <si>
    <t>計</t>
  </si>
  <si>
    <t>その他</t>
  </si>
  <si>
    <t>消火栓</t>
  </si>
  <si>
    <t>防火水槽</t>
  </si>
  <si>
    <t>井戸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</si>
  <si>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</si>
  <si>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</si>
  <si>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</si>
  <si>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</si>
  <si>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</si>
  <si>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</si>
  <si>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</si>
  <si>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</si>
  <si>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</si>
  <si>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</si>
  <si>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</si>
  <si>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</si>
  <si>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</si>
  <si>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</si>
  <si>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</si>
  <si>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</si>
  <si>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</si>
  <si>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</si>
  <si>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</si>
  <si>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</si>
  <si>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</si>
  <si>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</si>
  <si>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</si>
  <si>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</si>
  <si>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</si>
  <si>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</si>
  <si>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</si>
  <si>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</si>
  <si>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</si>
  <si>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</si>
  <si>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</si>
  <si>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</si>
  <si>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</si>
  <si>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</si>
  <si>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</si>
  <si>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</si>
  <si>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</si>
  <si>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</si>
  <si>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</si>
  <si>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</si>
  <si>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</si>
  <si>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</si>
  <si>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</si>
  <si>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</si>
  <si>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</si>
  <si>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</si>
  <si>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</si>
  <si>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</si>
  <si>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</si>
  <si>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</si>
  <si>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</si>
  <si>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</si>
  <si>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</si>
  <si>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</si>
  <si>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</si>
  <si>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</si>
  <si>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</si>
  <si>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</si>
  <si>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</si>
  <si>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</si>
  <si>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</si>
  <si>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</si>
  <si>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</si>
  <si>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</si>
  <si>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</si>
  <si>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</si>
  <si>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</si>
  <si>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</si>
  <si>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</si>
  <si>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</si>
  <si>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</si>
  <si>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</si>
  <si>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</si>
  <si>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</si>
  <si>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</si>
  <si>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</si>
  <si>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</si>
  <si>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</si>
  <si>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</si>
  <si>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</si>
  <si>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</si>
  <si>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</si>
  <si>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</si>
  <si>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</si>
  <si>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</si>
  <si>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</si>
  <si>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</si>
  <si>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</si>
  <si>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</si>
  <si>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</si>
  <si>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</si>
  <si>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</si>
  <si>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</si>
  <si>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</si>
  <si>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</si>
  <si>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</si>
  <si>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</si>
  <si>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</si>
  <si>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</si>
  <si>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</si>
  <si>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</si>
  <si>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</si>
  <si>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</si>
  <si>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</si>
  <si>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</si>
  <si>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</si>
  <si>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</si>
  <si>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</si>
  <si>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</si>
  <si>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</si>
  <si>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</si>
  <si>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</si>
  <si>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</si>
  <si>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</si>
  <si>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</si>
  <si>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</si>
  <si>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</si>
  <si>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</si>
  <si>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</si>
  <si>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-</t>
  </si>
  <si>
    <t>　資料：県消防防災課「消防防災年報」</t>
  </si>
  <si>
    <t>243．消 防 水 利 の 設 置 状 況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</si>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</sst>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76" fontId="7" fillId="0" borderId="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58" fontId="2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25" zoomScaleNormal="125" workbookViewId="0" topLeftCell="A1">
      <selection activeCell="A2" sqref="A2:IV2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9" width="6.75390625" style="1" customWidth="1"/>
    <col min="10" max="10" width="0.74609375" style="1" customWidth="1"/>
    <col min="11" max="11" width="1.37890625" style="1" customWidth="1"/>
    <col min="12" max="12" width="6.75390625" style="1" customWidth="1"/>
    <col min="13" max="13" width="0.5" style="1" customWidth="1"/>
    <col min="14" max="18" width="6.75390625" style="1" customWidth="1"/>
    <col min="19" max="16384" width="9.00390625" style="1" customWidth="1"/>
  </cols>
  <sheetData>
    <row r="1" ht="17.25">
      <c r="G1" s="2" t="s">
        <v>127</v>
      </c>
    </row>
    <row r="2" ht="9.75" customHeight="1">
      <c r="G2" s="2"/>
    </row>
    <row r="3" spans="1:18" ht="14.25" thickBot="1">
      <c r="A3" s="3"/>
      <c r="P3" s="4"/>
      <c r="Q3" s="26">
        <v>32234</v>
      </c>
      <c r="R3" s="26"/>
    </row>
    <row r="4" spans="1:18" ht="14.25" thickTop="1">
      <c r="A4" s="39" t="s">
        <v>0</v>
      </c>
      <c r="B4" s="34"/>
      <c r="C4" s="34"/>
      <c r="D4" s="34"/>
      <c r="E4" s="27" t="s">
        <v>1</v>
      </c>
      <c r="F4" s="5"/>
      <c r="G4" s="5"/>
      <c r="H4" s="5"/>
      <c r="I4" s="31" t="s">
        <v>2</v>
      </c>
      <c r="J4" s="33" t="s">
        <v>0</v>
      </c>
      <c r="K4" s="34"/>
      <c r="L4" s="34"/>
      <c r="M4" s="35"/>
      <c r="N4" s="27" t="s">
        <v>1</v>
      </c>
      <c r="O4" s="5"/>
      <c r="P4" s="5"/>
      <c r="Q4" s="5"/>
      <c r="R4" s="27" t="s">
        <v>2</v>
      </c>
    </row>
    <row r="5" spans="1:18" ht="13.5">
      <c r="A5" s="36"/>
      <c r="B5" s="36"/>
      <c r="C5" s="36"/>
      <c r="D5" s="36"/>
      <c r="E5" s="30"/>
      <c r="F5" s="6" t="s">
        <v>3</v>
      </c>
      <c r="G5" s="7" t="s">
        <v>4</v>
      </c>
      <c r="H5" s="6" t="s">
        <v>5</v>
      </c>
      <c r="I5" s="32"/>
      <c r="J5" s="36"/>
      <c r="K5" s="36"/>
      <c r="L5" s="36"/>
      <c r="M5" s="37"/>
      <c r="N5" s="30"/>
      <c r="O5" s="6" t="s">
        <v>3</v>
      </c>
      <c r="P5" s="7" t="s">
        <v>4</v>
      </c>
      <c r="Q5" s="6" t="s">
        <v>5</v>
      </c>
      <c r="R5" s="28"/>
    </row>
    <row r="6" spans="5:14" ht="5.25" customHeight="1">
      <c r="E6" s="8"/>
      <c r="I6" s="9"/>
      <c r="N6" s="8"/>
    </row>
    <row r="7" spans="2:18" s="11" customFormat="1" ht="10.5" customHeight="1">
      <c r="B7" s="29" t="s">
        <v>6</v>
      </c>
      <c r="C7" s="29"/>
      <c r="E7" s="12">
        <f>SUM(E9,E11)</f>
        <v>30737</v>
      </c>
      <c r="F7" s="13">
        <f>SUM(F9,F11)</f>
        <v>20551</v>
      </c>
      <c r="G7" s="13">
        <f>SUM(G9,G11)</f>
        <v>7550</v>
      </c>
      <c r="H7" s="13">
        <f>SUM(H9,H11)</f>
        <v>2636</v>
      </c>
      <c r="I7" s="13">
        <f>SUM(I9,I11)</f>
        <v>2097</v>
      </c>
      <c r="J7" s="40"/>
      <c r="K7" s="38" t="s">
        <v>7</v>
      </c>
      <c r="L7" s="38"/>
      <c r="N7" s="12">
        <f>SUM(N8:N12)</f>
        <v>199</v>
      </c>
      <c r="O7" s="14">
        <f>SUM(O8:O12)</f>
        <v>71</v>
      </c>
      <c r="P7" s="14">
        <f>SUM(P8:P12)</f>
        <v>128</v>
      </c>
      <c r="Q7" s="14" t="s">
        <v>125</v>
      </c>
      <c r="R7" s="14">
        <f>SUM(R8:R12)</f>
        <v>149</v>
      </c>
    </row>
    <row r="8" spans="2:18" s="10" customFormat="1" ht="10.5" customHeight="1">
      <c r="B8" s="15"/>
      <c r="C8" s="15"/>
      <c r="E8" s="16">
        <f aca="true" t="shared" si="0" ref="E8:E71">SUM(F8:H8)</f>
        <v>0</v>
      </c>
      <c r="F8" s="17">
        <f>SUM(G8:I8)</f>
        <v>0</v>
      </c>
      <c r="G8" s="17">
        <f>SUM(H8:J8)</f>
        <v>0</v>
      </c>
      <c r="H8" s="17">
        <f>SUM(I8:K8)</f>
        <v>0</v>
      </c>
      <c r="I8" s="18">
        <f>SUM(J8:L8)</f>
        <v>0</v>
      </c>
      <c r="K8" s="19"/>
      <c r="L8" s="19" t="s">
        <v>8</v>
      </c>
      <c r="N8" s="16">
        <f aca="true" t="shared" si="1" ref="N8:N71">SUM(O8:Q8)</f>
        <v>80</v>
      </c>
      <c r="O8" s="17">
        <v>43</v>
      </c>
      <c r="P8" s="17">
        <v>37</v>
      </c>
      <c r="Q8" s="17" t="s">
        <v>125</v>
      </c>
      <c r="R8" s="17">
        <v>4</v>
      </c>
    </row>
    <row r="9" spans="2:18" s="10" customFormat="1" ht="10.5" customHeight="1">
      <c r="B9" s="29" t="s">
        <v>123</v>
      </c>
      <c r="C9" s="29"/>
      <c r="D9" s="11"/>
      <c r="E9" s="12">
        <f>SUM(E13:E26)</f>
        <v>18450</v>
      </c>
      <c r="F9" s="14">
        <f>SUM(F13:F26)</f>
        <v>14112</v>
      </c>
      <c r="G9" s="14">
        <f>SUM(G13:G26)</f>
        <v>2869</v>
      </c>
      <c r="H9" s="14">
        <f>SUM(H13:H26)</f>
        <v>1469</v>
      </c>
      <c r="I9" s="20">
        <f>SUM(I13:I26)</f>
        <v>771</v>
      </c>
      <c r="K9" s="15"/>
      <c r="L9" s="15" t="s">
        <v>9</v>
      </c>
      <c r="N9" s="16">
        <f t="shared" si="1"/>
        <v>48</v>
      </c>
      <c r="O9" s="17" t="s">
        <v>129</v>
      </c>
      <c r="P9" s="17">
        <v>48</v>
      </c>
      <c r="Q9" s="17" t="s">
        <v>129</v>
      </c>
      <c r="R9" s="17">
        <v>8</v>
      </c>
    </row>
    <row r="10" spans="2:18" s="10" customFormat="1" ht="10.5" customHeight="1">
      <c r="B10" s="15"/>
      <c r="C10" s="15"/>
      <c r="E10" s="16">
        <f t="shared" si="0"/>
        <v>0</v>
      </c>
      <c r="F10" s="17">
        <f>SUM(G10:I10)</f>
        <v>0</v>
      </c>
      <c r="G10" s="17">
        <f>SUM(H10:J10)</f>
        <v>0</v>
      </c>
      <c r="H10" s="17">
        <f>SUM(I10:K10)</f>
        <v>0</v>
      </c>
      <c r="I10" s="18">
        <f>SUM(J10:L10)</f>
        <v>0</v>
      </c>
      <c r="K10" s="15"/>
      <c r="L10" s="15" t="s">
        <v>10</v>
      </c>
      <c r="N10" s="16">
        <f t="shared" si="1"/>
        <v>33</v>
      </c>
      <c r="O10" s="17">
        <v>28</v>
      </c>
      <c r="P10" s="17">
        <v>5</v>
      </c>
      <c r="Q10" s="17" t="s">
        <v>129</v>
      </c>
      <c r="R10" s="17">
        <v>7</v>
      </c>
    </row>
    <row r="11" spans="2:18" s="10" customFormat="1" ht="10.5" customHeight="1">
      <c r="B11" s="29" t="s">
        <v>124</v>
      </c>
      <c r="C11" s="29"/>
      <c r="D11" s="11"/>
      <c r="E11" s="12">
        <f>SUM(E28,E34,E39,E43,E47,E53,E63,E72,N7,N14,N23,N32,N36,N39,N52,N59,N69)</f>
        <v>12287</v>
      </c>
      <c r="F11" s="14">
        <f>SUM(F28,F34,F39,F43,F47,F53,F63,F72,O7,O14,O23,O32,O36,O39,O52,O59,O69)</f>
        <v>6439</v>
      </c>
      <c r="G11" s="14">
        <f>SUM(G28,G34,G39,G43,G47,G53,G63,G72,P7,P14,P23,P32,P36,P39,P52,P59,P69)</f>
        <v>4681</v>
      </c>
      <c r="H11" s="14">
        <f>SUM(H28,H34,H39,H43,H47,H53,H63,H72,Q7,Q14,Q23,Q32,Q36,Q39,Q52,Q59,Q69)</f>
        <v>1167</v>
      </c>
      <c r="I11" s="20">
        <f>SUM(I28,I34,I39,I43,I47,I53,I63,I72,R7,R14,R23,R32,R36,R39,R52,R59,R69)</f>
        <v>1326</v>
      </c>
      <c r="K11" s="15"/>
      <c r="L11" s="15" t="s">
        <v>11</v>
      </c>
      <c r="N11" s="16">
        <f t="shared" si="1"/>
        <v>9</v>
      </c>
      <c r="O11" s="17" t="s">
        <v>130</v>
      </c>
      <c r="P11" s="17">
        <v>9</v>
      </c>
      <c r="Q11" s="17" t="s">
        <v>130</v>
      </c>
      <c r="R11" s="17">
        <v>90</v>
      </c>
    </row>
    <row r="12" spans="2:18" s="10" customFormat="1" ht="10.5" customHeight="1">
      <c r="B12" s="15"/>
      <c r="C12" s="15"/>
      <c r="E12" s="16">
        <f t="shared" si="0"/>
        <v>0</v>
      </c>
      <c r="F12" s="17"/>
      <c r="G12" s="17"/>
      <c r="H12" s="17"/>
      <c r="I12" s="18"/>
      <c r="K12" s="15"/>
      <c r="L12" s="15" t="s">
        <v>12</v>
      </c>
      <c r="N12" s="16">
        <f t="shared" si="1"/>
        <v>29</v>
      </c>
      <c r="O12" s="17" t="s">
        <v>130</v>
      </c>
      <c r="P12" s="17">
        <v>29</v>
      </c>
      <c r="Q12" s="17" t="s">
        <v>130</v>
      </c>
      <c r="R12" s="17">
        <v>40</v>
      </c>
    </row>
    <row r="13" spans="2:18" s="10" customFormat="1" ht="10.5" customHeight="1">
      <c r="B13" s="15"/>
      <c r="C13" s="15" t="s">
        <v>13</v>
      </c>
      <c r="E13" s="16">
        <f t="shared" si="0"/>
        <v>5868</v>
      </c>
      <c r="F13" s="17">
        <v>4347</v>
      </c>
      <c r="G13" s="17">
        <v>424</v>
      </c>
      <c r="H13" s="17">
        <v>1097</v>
      </c>
      <c r="I13" s="18">
        <v>77</v>
      </c>
      <c r="K13" s="15"/>
      <c r="L13" s="15"/>
      <c r="N13" s="16">
        <f t="shared" si="1"/>
        <v>0</v>
      </c>
      <c r="O13" s="17">
        <f>SUM(P13:R13)</f>
        <v>0</v>
      </c>
      <c r="P13" s="17">
        <f>SUM(Q13:S13)</f>
        <v>0</v>
      </c>
      <c r="Q13" s="17">
        <f>SUM(R13:T13)</f>
        <v>0</v>
      </c>
      <c r="R13" s="17">
        <f>SUM(S13:U13)</f>
        <v>0</v>
      </c>
    </row>
    <row r="14" spans="2:18" s="10" customFormat="1" ht="10.5" customHeight="1">
      <c r="B14" s="15"/>
      <c r="C14" s="15" t="s">
        <v>14</v>
      </c>
      <c r="E14" s="16">
        <f t="shared" si="0"/>
        <v>1839</v>
      </c>
      <c r="F14" s="17">
        <v>1326</v>
      </c>
      <c r="G14" s="17">
        <v>207</v>
      </c>
      <c r="H14" s="17">
        <v>306</v>
      </c>
      <c r="I14" s="18">
        <v>228</v>
      </c>
      <c r="K14" s="29" t="s">
        <v>15</v>
      </c>
      <c r="L14" s="29"/>
      <c r="M14" s="11"/>
      <c r="N14" s="12">
        <f>SUM(N15:N21)</f>
        <v>1196</v>
      </c>
      <c r="O14" s="14">
        <f>SUM(O15:O21)</f>
        <v>686</v>
      </c>
      <c r="P14" s="14">
        <f>SUM(P15:P21)</f>
        <v>510</v>
      </c>
      <c r="Q14" s="14" t="s">
        <v>132</v>
      </c>
      <c r="R14" s="14">
        <f>SUM(R15:R21)</f>
        <v>84</v>
      </c>
    </row>
    <row r="15" spans="2:18" s="10" customFormat="1" ht="10.5" customHeight="1">
      <c r="B15" s="15"/>
      <c r="C15" s="15" t="s">
        <v>16</v>
      </c>
      <c r="E15" s="16">
        <f t="shared" si="0"/>
        <v>916</v>
      </c>
      <c r="F15" s="17">
        <v>827</v>
      </c>
      <c r="G15" s="17">
        <v>89</v>
      </c>
      <c r="H15" s="17" t="s">
        <v>130</v>
      </c>
      <c r="I15" s="18">
        <v>6</v>
      </c>
      <c r="K15" s="15"/>
      <c r="L15" s="15" t="s">
        <v>17</v>
      </c>
      <c r="N15" s="16">
        <f t="shared" si="1"/>
        <v>398</v>
      </c>
      <c r="O15" s="17">
        <v>309</v>
      </c>
      <c r="P15" s="17">
        <v>89</v>
      </c>
      <c r="Q15" s="17" t="s">
        <v>130</v>
      </c>
      <c r="R15" s="17">
        <v>14</v>
      </c>
    </row>
    <row r="16" spans="2:18" s="10" customFormat="1" ht="10.5" customHeight="1">
      <c r="B16" s="15"/>
      <c r="C16" s="15" t="s">
        <v>18</v>
      </c>
      <c r="E16" s="16">
        <f t="shared" si="0"/>
        <v>1379</v>
      </c>
      <c r="F16" s="17">
        <v>1203</v>
      </c>
      <c r="G16" s="17">
        <v>176</v>
      </c>
      <c r="H16" s="17" t="s">
        <v>130</v>
      </c>
      <c r="I16" s="18">
        <v>22</v>
      </c>
      <c r="K16" s="15"/>
      <c r="L16" s="15" t="s">
        <v>19</v>
      </c>
      <c r="N16" s="16">
        <f t="shared" si="1"/>
        <v>81</v>
      </c>
      <c r="O16" s="17" t="s">
        <v>130</v>
      </c>
      <c r="P16" s="17">
        <v>81</v>
      </c>
      <c r="Q16" s="17" t="s">
        <v>130</v>
      </c>
      <c r="R16" s="17" t="s">
        <v>130</v>
      </c>
    </row>
    <row r="17" spans="2:18" s="10" customFormat="1" ht="10.5" customHeight="1">
      <c r="B17" s="15"/>
      <c r="C17" s="15" t="s">
        <v>20</v>
      </c>
      <c r="E17" s="16">
        <f t="shared" si="0"/>
        <v>772</v>
      </c>
      <c r="F17" s="17">
        <v>513</v>
      </c>
      <c r="G17" s="17">
        <v>259</v>
      </c>
      <c r="H17" s="17" t="s">
        <v>130</v>
      </c>
      <c r="I17" s="18" t="s">
        <v>130</v>
      </c>
      <c r="K17" s="15"/>
      <c r="L17" s="15" t="s">
        <v>21</v>
      </c>
      <c r="N17" s="16">
        <f t="shared" si="1"/>
        <v>85</v>
      </c>
      <c r="O17" s="17" t="s">
        <v>130</v>
      </c>
      <c r="P17" s="17">
        <v>85</v>
      </c>
      <c r="Q17" s="17" t="s">
        <v>130</v>
      </c>
      <c r="R17" s="17">
        <v>43</v>
      </c>
    </row>
    <row r="18" spans="2:18" s="10" customFormat="1" ht="10.5" customHeight="1">
      <c r="B18" s="15"/>
      <c r="C18" s="15" t="s">
        <v>22</v>
      </c>
      <c r="E18" s="16">
        <f t="shared" si="0"/>
        <v>368</v>
      </c>
      <c r="F18" s="17">
        <v>298</v>
      </c>
      <c r="G18" s="17">
        <v>70</v>
      </c>
      <c r="H18" s="17" t="s">
        <v>130</v>
      </c>
      <c r="I18" s="18">
        <v>24</v>
      </c>
      <c r="K18" s="15"/>
      <c r="L18" s="15" t="s">
        <v>23</v>
      </c>
      <c r="N18" s="16">
        <f t="shared" si="1"/>
        <v>279</v>
      </c>
      <c r="O18" s="17">
        <v>215</v>
      </c>
      <c r="P18" s="17">
        <v>64</v>
      </c>
      <c r="Q18" s="17" t="s">
        <v>130</v>
      </c>
      <c r="R18" s="17">
        <v>19</v>
      </c>
    </row>
    <row r="19" spans="2:18" s="10" customFormat="1" ht="10.5" customHeight="1">
      <c r="B19" s="15"/>
      <c r="C19" s="15" t="s">
        <v>24</v>
      </c>
      <c r="E19" s="16">
        <f t="shared" si="0"/>
        <v>337</v>
      </c>
      <c r="F19" s="17">
        <v>238</v>
      </c>
      <c r="G19" s="17">
        <v>99</v>
      </c>
      <c r="H19" s="17" t="s">
        <v>130</v>
      </c>
      <c r="I19" s="18" t="s">
        <v>130</v>
      </c>
      <c r="K19" s="15"/>
      <c r="L19" s="15" t="s">
        <v>25</v>
      </c>
      <c r="N19" s="16">
        <f t="shared" si="1"/>
        <v>150</v>
      </c>
      <c r="O19" s="17">
        <v>82</v>
      </c>
      <c r="P19" s="17">
        <v>68</v>
      </c>
      <c r="Q19" s="17" t="s">
        <v>130</v>
      </c>
      <c r="R19" s="17">
        <v>5</v>
      </c>
    </row>
    <row r="20" spans="2:18" s="10" customFormat="1" ht="10.5" customHeight="1">
      <c r="B20" s="15"/>
      <c r="C20" s="15" t="s">
        <v>26</v>
      </c>
      <c r="E20" s="16">
        <f t="shared" si="0"/>
        <v>398</v>
      </c>
      <c r="F20" s="17">
        <v>296</v>
      </c>
      <c r="G20" s="17">
        <v>102</v>
      </c>
      <c r="H20" s="17" t="s">
        <v>130</v>
      </c>
      <c r="I20" s="18">
        <v>10</v>
      </c>
      <c r="K20" s="15"/>
      <c r="L20" s="15" t="s">
        <v>27</v>
      </c>
      <c r="N20" s="16">
        <f t="shared" si="1"/>
        <v>53</v>
      </c>
      <c r="O20" s="17" t="s">
        <v>130</v>
      </c>
      <c r="P20" s="17">
        <v>53</v>
      </c>
      <c r="Q20" s="17" t="s">
        <v>130</v>
      </c>
      <c r="R20" s="17">
        <v>3</v>
      </c>
    </row>
    <row r="21" spans="2:18" s="10" customFormat="1" ht="10.5" customHeight="1">
      <c r="B21" s="15"/>
      <c r="C21" s="15" t="s">
        <v>28</v>
      </c>
      <c r="E21" s="16">
        <f t="shared" si="0"/>
        <v>864</v>
      </c>
      <c r="F21" s="17">
        <v>698</v>
      </c>
      <c r="G21" s="17">
        <v>134</v>
      </c>
      <c r="H21" s="17">
        <v>32</v>
      </c>
      <c r="I21" s="18">
        <v>41</v>
      </c>
      <c r="K21" s="15"/>
      <c r="L21" s="15" t="s">
        <v>29</v>
      </c>
      <c r="N21" s="16">
        <f t="shared" si="1"/>
        <v>150</v>
      </c>
      <c r="O21" s="17">
        <v>80</v>
      </c>
      <c r="P21" s="17">
        <v>70</v>
      </c>
      <c r="Q21" s="17" t="s">
        <v>130</v>
      </c>
      <c r="R21" s="17" t="s">
        <v>130</v>
      </c>
    </row>
    <row r="22" spans="2:18" s="10" customFormat="1" ht="10.5" customHeight="1">
      <c r="B22" s="15"/>
      <c r="C22" s="15" t="s">
        <v>30</v>
      </c>
      <c r="E22" s="16">
        <f t="shared" si="0"/>
        <v>182</v>
      </c>
      <c r="F22" s="17">
        <v>114</v>
      </c>
      <c r="G22" s="17">
        <v>68</v>
      </c>
      <c r="H22" s="17" t="s">
        <v>130</v>
      </c>
      <c r="I22" s="18">
        <v>113</v>
      </c>
      <c r="K22" s="15"/>
      <c r="L22" s="15"/>
      <c r="N22" s="16">
        <f t="shared" si="1"/>
        <v>0</v>
      </c>
      <c r="O22" s="17">
        <f>SUM(P22:R22)</f>
        <v>0</v>
      </c>
      <c r="P22" s="17">
        <f>SUM(Q22:S22)</f>
        <v>0</v>
      </c>
      <c r="Q22" s="17">
        <f>SUM(R22:T22)</f>
        <v>0</v>
      </c>
      <c r="R22" s="17">
        <f>SUM(S22:U22)</f>
        <v>0</v>
      </c>
    </row>
    <row r="23" spans="2:18" s="10" customFormat="1" ht="10.5" customHeight="1">
      <c r="B23" s="15"/>
      <c r="C23" s="15" t="s">
        <v>31</v>
      </c>
      <c r="E23" s="16">
        <f t="shared" si="0"/>
        <v>636</v>
      </c>
      <c r="F23" s="17">
        <v>294</v>
      </c>
      <c r="G23" s="17">
        <v>326</v>
      </c>
      <c r="H23" s="17">
        <v>16</v>
      </c>
      <c r="I23" s="18">
        <v>52</v>
      </c>
      <c r="K23" s="29" t="s">
        <v>32</v>
      </c>
      <c r="L23" s="29"/>
      <c r="M23" s="11"/>
      <c r="N23" s="12">
        <f>SUM(N24:N30)</f>
        <v>630</v>
      </c>
      <c r="O23" s="14">
        <f>SUM(O24:O30)</f>
        <v>251</v>
      </c>
      <c r="P23" s="14">
        <f>SUM(P24:P30)</f>
        <v>374</v>
      </c>
      <c r="Q23" s="14">
        <f>SUM(Q24:Q30)</f>
        <v>5</v>
      </c>
      <c r="R23" s="14">
        <f>SUM(R24:R30)</f>
        <v>70</v>
      </c>
    </row>
    <row r="24" spans="2:18" s="10" customFormat="1" ht="10.5" customHeight="1">
      <c r="B24" s="15"/>
      <c r="C24" s="15" t="s">
        <v>33</v>
      </c>
      <c r="E24" s="16">
        <f t="shared" si="0"/>
        <v>1069</v>
      </c>
      <c r="F24" s="17">
        <v>857</v>
      </c>
      <c r="G24" s="17">
        <v>212</v>
      </c>
      <c r="H24" s="17" t="s">
        <v>130</v>
      </c>
      <c r="I24" s="18">
        <v>109</v>
      </c>
      <c r="K24" s="15"/>
      <c r="L24" s="15" t="s">
        <v>34</v>
      </c>
      <c r="N24" s="16">
        <f t="shared" si="1"/>
        <v>81</v>
      </c>
      <c r="O24" s="17">
        <v>44</v>
      </c>
      <c r="P24" s="17">
        <v>37</v>
      </c>
      <c r="Q24" s="17" t="s">
        <v>130</v>
      </c>
      <c r="R24" s="17" t="s">
        <v>130</v>
      </c>
    </row>
    <row r="25" spans="2:18" s="10" customFormat="1" ht="10.5" customHeight="1">
      <c r="B25" s="15"/>
      <c r="C25" s="15" t="s">
        <v>35</v>
      </c>
      <c r="E25" s="16">
        <f t="shared" si="0"/>
        <v>3033</v>
      </c>
      <c r="F25" s="17">
        <v>2649</v>
      </c>
      <c r="G25" s="17">
        <v>384</v>
      </c>
      <c r="H25" s="17" t="s">
        <v>130</v>
      </c>
      <c r="I25" s="18">
        <v>72</v>
      </c>
      <c r="K25" s="15"/>
      <c r="L25" s="15" t="s">
        <v>36</v>
      </c>
      <c r="N25" s="16">
        <f t="shared" si="1"/>
        <v>58</v>
      </c>
      <c r="O25" s="17">
        <v>28</v>
      </c>
      <c r="P25" s="17">
        <v>30</v>
      </c>
      <c r="Q25" s="17" t="s">
        <v>130</v>
      </c>
      <c r="R25" s="17">
        <v>16</v>
      </c>
    </row>
    <row r="26" spans="2:18" s="10" customFormat="1" ht="10.5" customHeight="1">
      <c r="B26" s="15"/>
      <c r="C26" s="15" t="s">
        <v>37</v>
      </c>
      <c r="E26" s="16">
        <f t="shared" si="0"/>
        <v>789</v>
      </c>
      <c r="F26" s="17">
        <v>452</v>
      </c>
      <c r="G26" s="17">
        <v>319</v>
      </c>
      <c r="H26" s="17">
        <v>18</v>
      </c>
      <c r="I26" s="18">
        <v>17</v>
      </c>
      <c r="K26" s="15"/>
      <c r="L26" s="15" t="s">
        <v>38</v>
      </c>
      <c r="N26" s="16">
        <f t="shared" si="1"/>
        <v>99</v>
      </c>
      <c r="O26" s="17">
        <v>47</v>
      </c>
      <c r="P26" s="17">
        <v>51</v>
      </c>
      <c r="Q26" s="17">
        <v>1</v>
      </c>
      <c r="R26" s="17">
        <v>3</v>
      </c>
    </row>
    <row r="27" spans="2:18" s="10" customFormat="1" ht="10.5" customHeight="1">
      <c r="B27" s="15"/>
      <c r="C27" s="15"/>
      <c r="E27" s="16">
        <f t="shared" si="0"/>
        <v>0</v>
      </c>
      <c r="F27" s="17"/>
      <c r="G27" s="17"/>
      <c r="H27" s="17"/>
      <c r="I27" s="18"/>
      <c r="K27" s="15"/>
      <c r="L27" s="15" t="s">
        <v>39</v>
      </c>
      <c r="N27" s="16">
        <f t="shared" si="1"/>
        <v>53</v>
      </c>
      <c r="O27" s="17">
        <v>17</v>
      </c>
      <c r="P27" s="17">
        <v>36</v>
      </c>
      <c r="Q27" s="17" t="s">
        <v>130</v>
      </c>
      <c r="R27" s="17" t="s">
        <v>130</v>
      </c>
    </row>
    <row r="28" spans="2:18" s="10" customFormat="1" ht="10.5" customHeight="1">
      <c r="B28" s="29" t="s">
        <v>40</v>
      </c>
      <c r="C28" s="29"/>
      <c r="D28" s="11"/>
      <c r="E28" s="12">
        <f>SUM(E29:E32)</f>
        <v>941</v>
      </c>
      <c r="F28" s="14">
        <f>SUM(F29:F32)</f>
        <v>553</v>
      </c>
      <c r="G28" s="14">
        <f>SUM(G29:G32)</f>
        <v>388</v>
      </c>
      <c r="H28" s="14" t="s">
        <v>128</v>
      </c>
      <c r="I28" s="20">
        <f>SUM(I29:I32)</f>
        <v>20</v>
      </c>
      <c r="K28" s="15"/>
      <c r="L28" s="15" t="s">
        <v>41</v>
      </c>
      <c r="N28" s="16">
        <f t="shared" si="1"/>
        <v>131</v>
      </c>
      <c r="O28" s="17">
        <v>25</v>
      </c>
      <c r="P28" s="17">
        <v>102</v>
      </c>
      <c r="Q28" s="17">
        <v>4</v>
      </c>
      <c r="R28" s="17">
        <v>27</v>
      </c>
    </row>
    <row r="29" spans="2:18" s="10" customFormat="1" ht="10.5" customHeight="1">
      <c r="B29" s="15"/>
      <c r="C29" s="15" t="s">
        <v>42</v>
      </c>
      <c r="E29" s="16">
        <f t="shared" si="0"/>
        <v>103</v>
      </c>
      <c r="F29" s="17">
        <v>29</v>
      </c>
      <c r="G29" s="17">
        <v>74</v>
      </c>
      <c r="H29" s="17" t="s">
        <v>130</v>
      </c>
      <c r="I29" s="18">
        <v>6</v>
      </c>
      <c r="K29" s="15"/>
      <c r="L29" s="15" t="s">
        <v>43</v>
      </c>
      <c r="N29" s="16">
        <f t="shared" si="1"/>
        <v>186</v>
      </c>
      <c r="O29" s="17">
        <v>90</v>
      </c>
      <c r="P29" s="17">
        <v>96</v>
      </c>
      <c r="Q29" s="17" t="s">
        <v>130</v>
      </c>
      <c r="R29" s="17">
        <v>2</v>
      </c>
    </row>
    <row r="30" spans="2:18" s="10" customFormat="1" ht="10.5" customHeight="1">
      <c r="B30" s="15"/>
      <c r="C30" s="15" t="s">
        <v>44</v>
      </c>
      <c r="E30" s="16">
        <f t="shared" si="0"/>
        <v>435</v>
      </c>
      <c r="F30" s="17">
        <v>321</v>
      </c>
      <c r="G30" s="17">
        <v>114</v>
      </c>
      <c r="H30" s="17" t="s">
        <v>130</v>
      </c>
      <c r="I30" s="18">
        <v>4</v>
      </c>
      <c r="K30" s="15"/>
      <c r="L30" s="15" t="s">
        <v>45</v>
      </c>
      <c r="N30" s="16">
        <f t="shared" si="1"/>
        <v>22</v>
      </c>
      <c r="O30" s="17" t="s">
        <v>130</v>
      </c>
      <c r="P30" s="17">
        <v>22</v>
      </c>
      <c r="Q30" s="17" t="s">
        <v>130</v>
      </c>
      <c r="R30" s="17">
        <v>22</v>
      </c>
    </row>
    <row r="31" spans="2:18" s="10" customFormat="1" ht="10.5" customHeight="1">
      <c r="B31" s="15"/>
      <c r="C31" s="15" t="s">
        <v>46</v>
      </c>
      <c r="E31" s="16">
        <f t="shared" si="0"/>
        <v>239</v>
      </c>
      <c r="F31" s="17">
        <v>97</v>
      </c>
      <c r="G31" s="17">
        <v>142</v>
      </c>
      <c r="H31" s="17" t="s">
        <v>130</v>
      </c>
      <c r="I31" s="18">
        <v>6</v>
      </c>
      <c r="K31" s="15"/>
      <c r="L31" s="15"/>
      <c r="N31" s="16">
        <f t="shared" si="1"/>
        <v>0</v>
      </c>
      <c r="O31" s="17">
        <f>SUM(P31:R31)</f>
        <v>0</v>
      </c>
      <c r="P31" s="17">
        <f>SUM(Q31:S31)</f>
        <v>0</v>
      </c>
      <c r="Q31" s="17">
        <f>SUM(R31:T31)</f>
        <v>0</v>
      </c>
      <c r="R31" s="17">
        <f>SUM(S31:U31)</f>
        <v>0</v>
      </c>
    </row>
    <row r="32" spans="2:18" s="10" customFormat="1" ht="10.5" customHeight="1">
      <c r="B32" s="15"/>
      <c r="C32" s="15" t="s">
        <v>47</v>
      </c>
      <c r="E32" s="16">
        <f t="shared" si="0"/>
        <v>164</v>
      </c>
      <c r="F32" s="17">
        <v>106</v>
      </c>
      <c r="G32" s="17">
        <v>58</v>
      </c>
      <c r="H32" s="17" t="s">
        <v>130</v>
      </c>
      <c r="I32" s="18">
        <v>4</v>
      </c>
      <c r="K32" s="29" t="s">
        <v>48</v>
      </c>
      <c r="L32" s="29"/>
      <c r="M32" s="11"/>
      <c r="N32" s="12">
        <f>SUM(N33:N34)</f>
        <v>170</v>
      </c>
      <c r="O32" s="14">
        <f>SUM(O33:O34)</f>
        <v>45</v>
      </c>
      <c r="P32" s="14">
        <f>SUM(P33:P34)</f>
        <v>124</v>
      </c>
      <c r="Q32" s="14">
        <f>SUM(Q33:Q34)</f>
        <v>1</v>
      </c>
      <c r="R32" s="14">
        <f>SUM(R33:R34)</f>
        <v>14</v>
      </c>
    </row>
    <row r="33" spans="2:18" s="10" customFormat="1" ht="10.5" customHeight="1">
      <c r="B33" s="15"/>
      <c r="C33" s="15"/>
      <c r="E33" s="16">
        <f t="shared" si="0"/>
        <v>0</v>
      </c>
      <c r="F33" s="17">
        <f>SUM(G33:I33)</f>
        <v>0</v>
      </c>
      <c r="G33" s="17">
        <f>SUM(H33:J33)</f>
        <v>0</v>
      </c>
      <c r="H33" s="17">
        <f>SUM(I33:K33)</f>
        <v>0</v>
      </c>
      <c r="I33" s="18">
        <f>SUM(J33:L33)</f>
        <v>0</v>
      </c>
      <c r="K33" s="15"/>
      <c r="L33" s="15" t="s">
        <v>49</v>
      </c>
      <c r="N33" s="16">
        <f t="shared" si="1"/>
        <v>146</v>
      </c>
      <c r="O33" s="17">
        <v>41</v>
      </c>
      <c r="P33" s="17">
        <v>105</v>
      </c>
      <c r="Q33" s="17" t="s">
        <v>130</v>
      </c>
      <c r="R33" s="17">
        <v>14</v>
      </c>
    </row>
    <row r="34" spans="2:18" s="10" customFormat="1" ht="10.5" customHeight="1">
      <c r="B34" s="29" t="s">
        <v>50</v>
      </c>
      <c r="C34" s="29"/>
      <c r="D34" s="11"/>
      <c r="E34" s="12">
        <f>SUM(E35:E37)</f>
        <v>309</v>
      </c>
      <c r="F34" s="14" t="s">
        <v>128</v>
      </c>
      <c r="G34" s="14">
        <f>SUM(G35:G37)</f>
        <v>287</v>
      </c>
      <c r="H34" s="14">
        <f>SUM(H35:H37)</f>
        <v>22</v>
      </c>
      <c r="I34" s="20">
        <f>SUM(I35:I37)</f>
        <v>162</v>
      </c>
      <c r="K34" s="15"/>
      <c r="L34" s="15" t="s">
        <v>51</v>
      </c>
      <c r="N34" s="16">
        <f t="shared" si="1"/>
        <v>24</v>
      </c>
      <c r="O34" s="17">
        <v>4</v>
      </c>
      <c r="P34" s="17">
        <v>19</v>
      </c>
      <c r="Q34" s="17">
        <v>1</v>
      </c>
      <c r="R34" s="17" t="s">
        <v>130</v>
      </c>
    </row>
    <row r="35" spans="2:18" s="10" customFormat="1" ht="10.5" customHeight="1">
      <c r="B35" s="15"/>
      <c r="C35" s="15" t="s">
        <v>52</v>
      </c>
      <c r="E35" s="16">
        <f t="shared" si="0"/>
        <v>123</v>
      </c>
      <c r="F35" s="17" t="s">
        <v>130</v>
      </c>
      <c r="G35" s="17">
        <v>121</v>
      </c>
      <c r="H35" s="17">
        <v>2</v>
      </c>
      <c r="I35" s="18">
        <v>74</v>
      </c>
      <c r="K35" s="15"/>
      <c r="L35" s="15"/>
      <c r="N35" s="16">
        <f t="shared" si="1"/>
        <v>0</v>
      </c>
      <c r="O35" s="17">
        <f>SUM(P35:R35)</f>
        <v>0</v>
      </c>
      <c r="P35" s="17">
        <f>SUM(Q35:S35)</f>
        <v>0</v>
      </c>
      <c r="Q35" s="17">
        <f>SUM(R35:T35)</f>
        <v>0</v>
      </c>
      <c r="R35" s="17">
        <f>SUM(S35:U35)</f>
        <v>0</v>
      </c>
    </row>
    <row r="36" spans="2:18" s="10" customFormat="1" ht="10.5" customHeight="1">
      <c r="B36" s="15"/>
      <c r="C36" s="15" t="s">
        <v>53</v>
      </c>
      <c r="E36" s="16">
        <f t="shared" si="0"/>
        <v>69</v>
      </c>
      <c r="F36" s="17" t="s">
        <v>130</v>
      </c>
      <c r="G36" s="17">
        <v>49</v>
      </c>
      <c r="H36" s="17">
        <v>20</v>
      </c>
      <c r="I36" s="18">
        <v>22</v>
      </c>
      <c r="K36" s="29" t="s">
        <v>54</v>
      </c>
      <c r="L36" s="29"/>
      <c r="M36" s="11"/>
      <c r="N36" s="12">
        <f>N37</f>
        <v>260</v>
      </c>
      <c r="O36" s="14">
        <f>O37</f>
        <v>237</v>
      </c>
      <c r="P36" s="14">
        <f>P37</f>
        <v>23</v>
      </c>
      <c r="Q36" s="14" t="str">
        <f>Q37</f>
        <v>-</v>
      </c>
      <c r="R36" s="14">
        <f>R37</f>
        <v>5</v>
      </c>
    </row>
    <row r="37" spans="2:18" s="10" customFormat="1" ht="10.5" customHeight="1">
      <c r="B37" s="15"/>
      <c r="C37" s="15" t="s">
        <v>55</v>
      </c>
      <c r="E37" s="16">
        <f t="shared" si="0"/>
        <v>117</v>
      </c>
      <c r="F37" s="17" t="s">
        <v>130</v>
      </c>
      <c r="G37" s="17">
        <v>117</v>
      </c>
      <c r="H37" s="17" t="s">
        <v>130</v>
      </c>
      <c r="I37" s="18">
        <v>66</v>
      </c>
      <c r="K37" s="15"/>
      <c r="L37" s="15" t="s">
        <v>56</v>
      </c>
      <c r="N37" s="16">
        <f t="shared" si="1"/>
        <v>260</v>
      </c>
      <c r="O37" s="17">
        <v>237</v>
      </c>
      <c r="P37" s="17">
        <v>23</v>
      </c>
      <c r="Q37" s="17" t="s">
        <v>130</v>
      </c>
      <c r="R37" s="17">
        <v>5</v>
      </c>
    </row>
    <row r="38" spans="2:18" s="10" customFormat="1" ht="10.5" customHeight="1">
      <c r="B38" s="15"/>
      <c r="C38" s="15"/>
      <c r="E38" s="16">
        <f t="shared" si="0"/>
        <v>0</v>
      </c>
      <c r="F38" s="17">
        <f>SUM(G38:I38)</f>
        <v>0</v>
      </c>
      <c r="G38" s="17">
        <f>SUM(H38:J38)</f>
        <v>0</v>
      </c>
      <c r="H38" s="17">
        <f>SUM(I38:K38)</f>
        <v>0</v>
      </c>
      <c r="I38" s="18">
        <f>SUM(J38:L38)</f>
        <v>0</v>
      </c>
      <c r="K38" s="15"/>
      <c r="L38" s="15"/>
      <c r="N38" s="16">
        <f t="shared" si="1"/>
        <v>0</v>
      </c>
      <c r="O38" s="17">
        <f>SUM(P38:R38)</f>
        <v>0</v>
      </c>
      <c r="P38" s="17">
        <f>SUM(Q38:S38)</f>
        <v>0</v>
      </c>
      <c r="Q38" s="17">
        <f>SUM(R38:T38)</f>
        <v>0</v>
      </c>
      <c r="R38" s="17">
        <f>SUM(S38:U38)</f>
        <v>0</v>
      </c>
    </row>
    <row r="39" spans="2:18" s="10" customFormat="1" ht="10.5" customHeight="1">
      <c r="B39" s="29" t="s">
        <v>57</v>
      </c>
      <c r="C39" s="29"/>
      <c r="D39" s="11"/>
      <c r="E39" s="12">
        <f>SUM(E40:E41)</f>
        <v>604</v>
      </c>
      <c r="F39" s="14">
        <f>SUM(F40:F41)</f>
        <v>230</v>
      </c>
      <c r="G39" s="14">
        <f>SUM(G40:G41)</f>
        <v>246</v>
      </c>
      <c r="H39" s="14">
        <f>SUM(H40:H41)</f>
        <v>128</v>
      </c>
      <c r="I39" s="20">
        <f>SUM(I40:I41)</f>
        <v>33</v>
      </c>
      <c r="K39" s="29" t="s">
        <v>58</v>
      </c>
      <c r="L39" s="29"/>
      <c r="M39" s="11"/>
      <c r="N39" s="12">
        <f>SUM(N40:N50)</f>
        <v>845</v>
      </c>
      <c r="O39" s="14">
        <f>SUM(O40:O50)</f>
        <v>539</v>
      </c>
      <c r="P39" s="14">
        <f>SUM(P40:P50)</f>
        <v>306</v>
      </c>
      <c r="Q39" s="14" t="s">
        <v>131</v>
      </c>
      <c r="R39" s="14">
        <f>SUM(R40:R50)</f>
        <v>211</v>
      </c>
    </row>
    <row r="40" spans="2:18" s="10" customFormat="1" ht="10.5" customHeight="1">
      <c r="B40" s="15"/>
      <c r="C40" s="15" t="s">
        <v>59</v>
      </c>
      <c r="E40" s="16">
        <f t="shared" si="0"/>
        <v>501</v>
      </c>
      <c r="F40" s="17">
        <v>230</v>
      </c>
      <c r="G40" s="17">
        <v>143</v>
      </c>
      <c r="H40" s="17">
        <v>128</v>
      </c>
      <c r="I40" s="18">
        <v>33</v>
      </c>
      <c r="K40" s="15"/>
      <c r="L40" s="15" t="s">
        <v>60</v>
      </c>
      <c r="N40" s="16">
        <f t="shared" si="1"/>
        <v>54</v>
      </c>
      <c r="O40" s="17">
        <v>20</v>
      </c>
      <c r="P40" s="17">
        <v>34</v>
      </c>
      <c r="Q40" s="17" t="s">
        <v>130</v>
      </c>
      <c r="R40" s="17">
        <v>48</v>
      </c>
    </row>
    <row r="41" spans="2:18" s="10" customFormat="1" ht="10.5" customHeight="1">
      <c r="B41" s="15"/>
      <c r="C41" s="15" t="s">
        <v>61</v>
      </c>
      <c r="E41" s="16">
        <f t="shared" si="0"/>
        <v>103</v>
      </c>
      <c r="F41" s="17" t="s">
        <v>130</v>
      </c>
      <c r="G41" s="17">
        <v>103</v>
      </c>
      <c r="H41" s="17" t="s">
        <v>130</v>
      </c>
      <c r="I41" s="18" t="s">
        <v>130</v>
      </c>
      <c r="K41" s="15"/>
      <c r="L41" s="15" t="s">
        <v>62</v>
      </c>
      <c r="N41" s="16">
        <f t="shared" si="1"/>
        <v>8</v>
      </c>
      <c r="O41" s="17">
        <v>2</v>
      </c>
      <c r="P41" s="17">
        <v>6</v>
      </c>
      <c r="Q41" s="17" t="s">
        <v>130</v>
      </c>
      <c r="R41" s="17">
        <v>7</v>
      </c>
    </row>
    <row r="42" spans="2:18" s="10" customFormat="1" ht="10.5" customHeight="1">
      <c r="B42" s="15"/>
      <c r="C42" s="15"/>
      <c r="E42" s="16">
        <f t="shared" si="0"/>
        <v>0</v>
      </c>
      <c r="F42" s="17">
        <f>SUM(G42:I42)</f>
        <v>0</v>
      </c>
      <c r="G42" s="17">
        <f>SUM(H42:J42)</f>
        <v>0</v>
      </c>
      <c r="H42" s="17">
        <f>SUM(I42:K42)</f>
        <v>0</v>
      </c>
      <c r="I42" s="18">
        <f>SUM(J42:L42)</f>
        <v>0</v>
      </c>
      <c r="K42" s="15"/>
      <c r="L42" s="15" t="s">
        <v>63</v>
      </c>
      <c r="N42" s="16">
        <f t="shared" si="1"/>
        <v>115</v>
      </c>
      <c r="O42" s="17">
        <v>80</v>
      </c>
      <c r="P42" s="17">
        <v>35</v>
      </c>
      <c r="Q42" s="17" t="s">
        <v>130</v>
      </c>
      <c r="R42" s="17">
        <v>16</v>
      </c>
    </row>
    <row r="43" spans="2:18" s="10" customFormat="1" ht="10.5" customHeight="1">
      <c r="B43" s="29" t="s">
        <v>64</v>
      </c>
      <c r="C43" s="29"/>
      <c r="D43" s="11"/>
      <c r="E43" s="12">
        <f>SUM(E44:E45)</f>
        <v>403</v>
      </c>
      <c r="F43" s="14">
        <f>SUM(F44:F45)</f>
        <v>194</v>
      </c>
      <c r="G43" s="14">
        <f>SUM(G44:G45)</f>
        <v>200</v>
      </c>
      <c r="H43" s="14">
        <f>SUM(H44:H45)</f>
        <v>9</v>
      </c>
      <c r="I43" s="20">
        <f>SUM(I44:I45)</f>
        <v>13</v>
      </c>
      <c r="K43" s="15"/>
      <c r="L43" s="15" t="s">
        <v>65</v>
      </c>
      <c r="N43" s="16">
        <f t="shared" si="1"/>
        <v>257</v>
      </c>
      <c r="O43" s="17">
        <v>246</v>
      </c>
      <c r="P43" s="17">
        <v>11</v>
      </c>
      <c r="Q43" s="17" t="s">
        <v>130</v>
      </c>
      <c r="R43" s="17">
        <v>30</v>
      </c>
    </row>
    <row r="44" spans="2:18" s="10" customFormat="1" ht="10.5" customHeight="1">
      <c r="B44" s="15"/>
      <c r="C44" s="15" t="s">
        <v>66</v>
      </c>
      <c r="E44" s="16">
        <f t="shared" si="0"/>
        <v>281</v>
      </c>
      <c r="F44" s="17">
        <v>146</v>
      </c>
      <c r="G44" s="17">
        <v>126</v>
      </c>
      <c r="H44" s="17">
        <v>9</v>
      </c>
      <c r="I44" s="18">
        <v>10</v>
      </c>
      <c r="K44" s="15"/>
      <c r="L44" s="15" t="s">
        <v>67</v>
      </c>
      <c r="N44" s="16">
        <f t="shared" si="1"/>
        <v>52</v>
      </c>
      <c r="O44" s="17">
        <v>19</v>
      </c>
      <c r="P44" s="17">
        <v>33</v>
      </c>
      <c r="Q44" s="17" t="s">
        <v>130</v>
      </c>
      <c r="R44" s="17">
        <v>30</v>
      </c>
    </row>
    <row r="45" spans="2:18" s="10" customFormat="1" ht="10.5" customHeight="1">
      <c r="B45" s="15"/>
      <c r="C45" s="15" t="s">
        <v>68</v>
      </c>
      <c r="E45" s="16">
        <f t="shared" si="0"/>
        <v>122</v>
      </c>
      <c r="F45" s="17">
        <v>48</v>
      </c>
      <c r="G45" s="17">
        <v>74</v>
      </c>
      <c r="H45" s="17" t="s">
        <v>130</v>
      </c>
      <c r="I45" s="18">
        <v>3</v>
      </c>
      <c r="K45" s="15"/>
      <c r="L45" s="15" t="s">
        <v>69</v>
      </c>
      <c r="N45" s="16">
        <f t="shared" si="1"/>
        <v>105</v>
      </c>
      <c r="O45" s="17">
        <v>94</v>
      </c>
      <c r="P45" s="17">
        <v>11</v>
      </c>
      <c r="Q45" s="17" t="s">
        <v>130</v>
      </c>
      <c r="R45" s="17">
        <v>29</v>
      </c>
    </row>
    <row r="46" spans="2:18" s="10" customFormat="1" ht="10.5" customHeight="1">
      <c r="B46" s="15"/>
      <c r="C46" s="15"/>
      <c r="E46" s="16">
        <f t="shared" si="0"/>
        <v>0</v>
      </c>
      <c r="F46" s="17">
        <f>SUM(G46:I46)</f>
        <v>0</v>
      </c>
      <c r="G46" s="17">
        <f>SUM(H46:J46)</f>
        <v>0</v>
      </c>
      <c r="H46" s="17">
        <f>SUM(I46:K46)</f>
        <v>0</v>
      </c>
      <c r="I46" s="18">
        <f>SUM(J46:L46)</f>
        <v>0</v>
      </c>
      <c r="K46" s="15"/>
      <c r="L46" s="15" t="s">
        <v>70</v>
      </c>
      <c r="N46" s="16">
        <f t="shared" si="1"/>
        <v>69</v>
      </c>
      <c r="O46" s="17">
        <v>44</v>
      </c>
      <c r="P46" s="17">
        <v>25</v>
      </c>
      <c r="Q46" s="17" t="s">
        <v>130</v>
      </c>
      <c r="R46" s="17">
        <v>18</v>
      </c>
    </row>
    <row r="47" spans="2:18" s="10" customFormat="1" ht="10.5" customHeight="1">
      <c r="B47" s="29" t="s">
        <v>71</v>
      </c>
      <c r="C47" s="29"/>
      <c r="D47" s="11"/>
      <c r="E47" s="12">
        <f>SUM(E48:E51)</f>
        <v>885</v>
      </c>
      <c r="F47" s="14">
        <f>SUM(F48:F51)</f>
        <v>408</v>
      </c>
      <c r="G47" s="14">
        <f>SUM(G48:G51)</f>
        <v>143</v>
      </c>
      <c r="H47" s="14">
        <f>SUM(H48:H51)</f>
        <v>334</v>
      </c>
      <c r="I47" s="20">
        <f>SUM(I48:I51)</f>
        <v>41</v>
      </c>
      <c r="K47" s="15"/>
      <c r="L47" s="15" t="s">
        <v>72</v>
      </c>
      <c r="N47" s="16">
        <f t="shared" si="1"/>
        <v>65</v>
      </c>
      <c r="O47" s="17">
        <v>19</v>
      </c>
      <c r="P47" s="17">
        <v>46</v>
      </c>
      <c r="Q47" s="17" t="s">
        <v>130</v>
      </c>
      <c r="R47" s="17">
        <v>8</v>
      </c>
    </row>
    <row r="48" spans="2:18" s="10" customFormat="1" ht="10.5" customHeight="1">
      <c r="B48" s="15"/>
      <c r="C48" s="15" t="s">
        <v>73</v>
      </c>
      <c r="E48" s="16">
        <f t="shared" si="0"/>
        <v>398</v>
      </c>
      <c r="F48" s="17">
        <v>192</v>
      </c>
      <c r="G48" s="17">
        <v>18</v>
      </c>
      <c r="H48" s="17">
        <v>188</v>
      </c>
      <c r="I48" s="18">
        <v>14</v>
      </c>
      <c r="K48" s="15"/>
      <c r="L48" s="15" t="s">
        <v>74</v>
      </c>
      <c r="N48" s="16">
        <f t="shared" si="1"/>
        <v>31</v>
      </c>
      <c r="O48" s="17">
        <v>15</v>
      </c>
      <c r="P48" s="17">
        <v>16</v>
      </c>
      <c r="Q48" s="17" t="s">
        <v>130</v>
      </c>
      <c r="R48" s="17">
        <v>6</v>
      </c>
    </row>
    <row r="49" spans="2:18" s="10" customFormat="1" ht="10.5" customHeight="1">
      <c r="B49" s="15"/>
      <c r="C49" s="15" t="s">
        <v>75</v>
      </c>
      <c r="E49" s="16">
        <f t="shared" si="0"/>
        <v>99</v>
      </c>
      <c r="F49" s="17">
        <v>24</v>
      </c>
      <c r="G49" s="17">
        <v>24</v>
      </c>
      <c r="H49" s="17">
        <v>51</v>
      </c>
      <c r="I49" s="18">
        <v>18</v>
      </c>
      <c r="K49" s="15"/>
      <c r="L49" s="15" t="s">
        <v>76</v>
      </c>
      <c r="N49" s="16">
        <f t="shared" si="1"/>
        <v>40</v>
      </c>
      <c r="O49" s="17" t="s">
        <v>130</v>
      </c>
      <c r="P49" s="17">
        <v>40</v>
      </c>
      <c r="Q49" s="17" t="s">
        <v>130</v>
      </c>
      <c r="R49" s="17" t="s">
        <v>130</v>
      </c>
    </row>
    <row r="50" spans="2:18" s="10" customFormat="1" ht="10.5" customHeight="1">
      <c r="B50" s="15"/>
      <c r="C50" s="15" t="s">
        <v>77</v>
      </c>
      <c r="E50" s="16">
        <f t="shared" si="0"/>
        <v>312</v>
      </c>
      <c r="F50" s="17">
        <v>162</v>
      </c>
      <c r="G50" s="17">
        <v>73</v>
      </c>
      <c r="H50" s="17">
        <v>77</v>
      </c>
      <c r="I50" s="18">
        <v>8</v>
      </c>
      <c r="K50" s="15"/>
      <c r="L50" s="15" t="s">
        <v>78</v>
      </c>
      <c r="N50" s="16">
        <f t="shared" si="1"/>
        <v>49</v>
      </c>
      <c r="O50" s="17" t="s">
        <v>130</v>
      </c>
      <c r="P50" s="17">
        <v>49</v>
      </c>
      <c r="Q50" s="17" t="s">
        <v>130</v>
      </c>
      <c r="R50" s="17">
        <v>19</v>
      </c>
    </row>
    <row r="51" spans="2:18" s="10" customFormat="1" ht="10.5" customHeight="1">
      <c r="B51" s="15"/>
      <c r="C51" s="15" t="s">
        <v>79</v>
      </c>
      <c r="E51" s="16">
        <f t="shared" si="0"/>
        <v>76</v>
      </c>
      <c r="F51" s="17">
        <v>30</v>
      </c>
      <c r="G51" s="17">
        <v>28</v>
      </c>
      <c r="H51" s="17">
        <v>18</v>
      </c>
      <c r="I51" s="18">
        <v>1</v>
      </c>
      <c r="K51" s="15"/>
      <c r="L51" s="15"/>
      <c r="N51" s="16">
        <f t="shared" si="1"/>
        <v>0</v>
      </c>
      <c r="O51" s="17">
        <f>SUM(P51:R51)</f>
        <v>0</v>
      </c>
      <c r="P51" s="17">
        <f>SUM(Q51:S51)</f>
        <v>0</v>
      </c>
      <c r="Q51" s="17">
        <f>SUM(R51:T51)</f>
        <v>0</v>
      </c>
      <c r="R51" s="17">
        <f>SUM(S51:U51)</f>
        <v>0</v>
      </c>
    </row>
    <row r="52" spans="2:18" s="10" customFormat="1" ht="10.5" customHeight="1">
      <c r="B52" s="15"/>
      <c r="C52" s="15"/>
      <c r="E52" s="16">
        <f t="shared" si="0"/>
        <v>0</v>
      </c>
      <c r="F52" s="17">
        <f>SUM(G52:I52)</f>
        <v>0</v>
      </c>
      <c r="G52" s="17">
        <f>SUM(H52:J52)</f>
        <v>0</v>
      </c>
      <c r="H52" s="17">
        <f>SUM(I52:K52)</f>
        <v>0</v>
      </c>
      <c r="I52" s="18">
        <f>SUM(J52:L52)</f>
        <v>0</v>
      </c>
      <c r="K52" s="29" t="s">
        <v>80</v>
      </c>
      <c r="L52" s="29"/>
      <c r="M52" s="11"/>
      <c r="N52" s="12">
        <f>SUM(N53:N57)</f>
        <v>456</v>
      </c>
      <c r="O52" s="14">
        <f>SUM(O53:O57)</f>
        <v>109</v>
      </c>
      <c r="P52" s="14">
        <f>SUM(P53:P57)</f>
        <v>346</v>
      </c>
      <c r="Q52" s="14">
        <f>SUM(Q53:Q57)</f>
        <v>1</v>
      </c>
      <c r="R52" s="14">
        <f>SUM(R53:R57)</f>
        <v>48</v>
      </c>
    </row>
    <row r="53" spans="2:18" s="10" customFormat="1" ht="10.5" customHeight="1">
      <c r="B53" s="29" t="s">
        <v>81</v>
      </c>
      <c r="C53" s="29"/>
      <c r="D53" s="11"/>
      <c r="E53" s="12">
        <f>SUM(E54:E61)</f>
        <v>2037</v>
      </c>
      <c r="F53" s="14">
        <f>SUM(F54:F61)</f>
        <v>1459</v>
      </c>
      <c r="G53" s="14">
        <f>SUM(G54:G61)</f>
        <v>468</v>
      </c>
      <c r="H53" s="14">
        <f>SUM(H54:H61)</f>
        <v>110</v>
      </c>
      <c r="I53" s="20">
        <f>SUM(I54:I61)</f>
        <v>51</v>
      </c>
      <c r="K53" s="15"/>
      <c r="L53" s="15" t="s">
        <v>82</v>
      </c>
      <c r="N53" s="16">
        <f t="shared" si="1"/>
        <v>111</v>
      </c>
      <c r="O53" s="17">
        <v>48</v>
      </c>
      <c r="P53" s="17">
        <v>62</v>
      </c>
      <c r="Q53" s="17">
        <v>1</v>
      </c>
      <c r="R53" s="17">
        <v>16</v>
      </c>
    </row>
    <row r="54" spans="2:18" s="10" customFormat="1" ht="10.5" customHeight="1">
      <c r="B54" s="15"/>
      <c r="C54" s="15" t="s">
        <v>83</v>
      </c>
      <c r="E54" s="16">
        <f t="shared" si="0"/>
        <v>702</v>
      </c>
      <c r="F54" s="17">
        <v>657</v>
      </c>
      <c r="G54" s="17">
        <v>45</v>
      </c>
      <c r="H54" s="17" t="s">
        <v>130</v>
      </c>
      <c r="I54" s="18">
        <v>8</v>
      </c>
      <c r="K54" s="15"/>
      <c r="L54" s="15" t="s">
        <v>84</v>
      </c>
      <c r="N54" s="16">
        <f t="shared" si="1"/>
        <v>66</v>
      </c>
      <c r="O54" s="17">
        <v>10</v>
      </c>
      <c r="P54" s="17">
        <v>56</v>
      </c>
      <c r="Q54" s="17" t="s">
        <v>130</v>
      </c>
      <c r="R54" s="17">
        <v>12</v>
      </c>
    </row>
    <row r="55" spans="2:18" s="10" customFormat="1" ht="10.5" customHeight="1">
      <c r="B55" s="15"/>
      <c r="C55" s="15" t="s">
        <v>85</v>
      </c>
      <c r="E55" s="16">
        <f t="shared" si="0"/>
        <v>61</v>
      </c>
      <c r="F55" s="17" t="s">
        <v>130</v>
      </c>
      <c r="G55" s="17">
        <v>58</v>
      </c>
      <c r="H55" s="17">
        <v>3</v>
      </c>
      <c r="I55" s="18">
        <v>8</v>
      </c>
      <c r="K55" s="15"/>
      <c r="L55" s="15" t="s">
        <v>86</v>
      </c>
      <c r="N55" s="16">
        <f t="shared" si="1"/>
        <v>92</v>
      </c>
      <c r="O55" s="17" t="s">
        <v>130</v>
      </c>
      <c r="P55" s="17">
        <v>92</v>
      </c>
      <c r="Q55" s="17" t="s">
        <v>130</v>
      </c>
      <c r="R55" s="17">
        <v>14</v>
      </c>
    </row>
    <row r="56" spans="2:18" s="10" customFormat="1" ht="10.5" customHeight="1">
      <c r="B56" s="15"/>
      <c r="C56" s="15" t="s">
        <v>87</v>
      </c>
      <c r="E56" s="16">
        <f t="shared" si="0"/>
        <v>578</v>
      </c>
      <c r="F56" s="17">
        <v>425</v>
      </c>
      <c r="G56" s="17">
        <v>46</v>
      </c>
      <c r="H56" s="17">
        <v>107</v>
      </c>
      <c r="I56" s="18">
        <v>9</v>
      </c>
      <c r="K56" s="15"/>
      <c r="L56" s="15" t="s">
        <v>88</v>
      </c>
      <c r="N56" s="16">
        <f t="shared" si="1"/>
        <v>143</v>
      </c>
      <c r="O56" s="17">
        <v>51</v>
      </c>
      <c r="P56" s="17">
        <v>92</v>
      </c>
      <c r="Q56" s="17" t="s">
        <v>130</v>
      </c>
      <c r="R56" s="17">
        <v>6</v>
      </c>
    </row>
    <row r="57" spans="2:18" s="10" customFormat="1" ht="10.5" customHeight="1">
      <c r="B57" s="15"/>
      <c r="C57" s="15" t="s">
        <v>89</v>
      </c>
      <c r="E57" s="16">
        <f t="shared" si="0"/>
        <v>494</v>
      </c>
      <c r="F57" s="17">
        <v>310</v>
      </c>
      <c r="G57" s="17">
        <v>184</v>
      </c>
      <c r="H57" s="17" t="s">
        <v>130</v>
      </c>
      <c r="I57" s="18">
        <v>6</v>
      </c>
      <c r="K57" s="15"/>
      <c r="L57" s="15" t="s">
        <v>90</v>
      </c>
      <c r="N57" s="16">
        <f t="shared" si="1"/>
        <v>44</v>
      </c>
      <c r="O57" s="17" t="s">
        <v>130</v>
      </c>
      <c r="P57" s="17">
        <v>44</v>
      </c>
      <c r="Q57" s="17" t="s">
        <v>130</v>
      </c>
      <c r="R57" s="17" t="s">
        <v>130</v>
      </c>
    </row>
    <row r="58" spans="2:18" s="10" customFormat="1" ht="10.5" customHeight="1">
      <c r="B58" s="15"/>
      <c r="C58" s="15" t="s">
        <v>91</v>
      </c>
      <c r="E58" s="16">
        <f t="shared" si="0"/>
        <v>49</v>
      </c>
      <c r="F58" s="17" t="s">
        <v>130</v>
      </c>
      <c r="G58" s="17">
        <v>49</v>
      </c>
      <c r="H58" s="17" t="s">
        <v>130</v>
      </c>
      <c r="I58" s="18">
        <v>3</v>
      </c>
      <c r="K58" s="15"/>
      <c r="L58" s="15"/>
      <c r="N58" s="16">
        <f t="shared" si="1"/>
        <v>0</v>
      </c>
      <c r="O58" s="17">
        <f>SUM(P58:R58)</f>
        <v>0</v>
      </c>
      <c r="P58" s="17">
        <f>SUM(Q58:S58)</f>
        <v>0</v>
      </c>
      <c r="Q58" s="17">
        <f>SUM(R58:T58)</f>
        <v>0</v>
      </c>
      <c r="R58" s="17">
        <f>SUM(S58:U58)</f>
        <v>0</v>
      </c>
    </row>
    <row r="59" spans="2:18" s="10" customFormat="1" ht="10.5" customHeight="1">
      <c r="B59" s="15"/>
      <c r="C59" s="15" t="s">
        <v>92</v>
      </c>
      <c r="E59" s="16">
        <f t="shared" si="0"/>
        <v>46</v>
      </c>
      <c r="F59" s="17">
        <v>11</v>
      </c>
      <c r="G59" s="17">
        <v>35</v>
      </c>
      <c r="H59" s="17" t="s">
        <v>130</v>
      </c>
      <c r="I59" s="18">
        <v>15</v>
      </c>
      <c r="K59" s="29" t="s">
        <v>93</v>
      </c>
      <c r="L59" s="29"/>
      <c r="M59" s="11"/>
      <c r="N59" s="12">
        <f>SUM(N60:N67)</f>
        <v>517</v>
      </c>
      <c r="O59" s="14">
        <f>SUM(O60:O67)</f>
        <v>184</v>
      </c>
      <c r="P59" s="14">
        <f>SUM(P60:P67)</f>
        <v>333</v>
      </c>
      <c r="Q59" s="14" t="s">
        <v>131</v>
      </c>
      <c r="R59" s="14">
        <f>SUM(R60:R67)</f>
        <v>167</v>
      </c>
    </row>
    <row r="60" spans="2:18" s="10" customFormat="1" ht="10.5" customHeight="1">
      <c r="B60" s="15"/>
      <c r="C60" s="15" t="s">
        <v>94</v>
      </c>
      <c r="E60" s="16">
        <f t="shared" si="0"/>
        <v>19</v>
      </c>
      <c r="F60" s="17" t="s">
        <v>130</v>
      </c>
      <c r="G60" s="17">
        <v>19</v>
      </c>
      <c r="H60" s="17" t="s">
        <v>130</v>
      </c>
      <c r="I60" s="18">
        <v>1</v>
      </c>
      <c r="K60" s="15"/>
      <c r="L60" s="15" t="s">
        <v>95</v>
      </c>
      <c r="N60" s="16">
        <f t="shared" si="1"/>
        <v>61</v>
      </c>
      <c r="O60" s="17">
        <v>30</v>
      </c>
      <c r="P60" s="17">
        <v>31</v>
      </c>
      <c r="Q60" s="17" t="s">
        <v>130</v>
      </c>
      <c r="R60" s="17">
        <v>21</v>
      </c>
    </row>
    <row r="61" spans="2:18" s="10" customFormat="1" ht="10.5" customHeight="1">
      <c r="B61" s="15"/>
      <c r="C61" s="15" t="s">
        <v>96</v>
      </c>
      <c r="E61" s="16">
        <f t="shared" si="0"/>
        <v>88</v>
      </c>
      <c r="F61" s="17">
        <v>56</v>
      </c>
      <c r="G61" s="17">
        <v>32</v>
      </c>
      <c r="H61" s="17" t="s">
        <v>130</v>
      </c>
      <c r="I61" s="18">
        <v>1</v>
      </c>
      <c r="K61" s="15"/>
      <c r="L61" s="15" t="s">
        <v>97</v>
      </c>
      <c r="N61" s="16">
        <f t="shared" si="1"/>
        <v>47</v>
      </c>
      <c r="O61" s="17" t="s">
        <v>130</v>
      </c>
      <c r="P61" s="17">
        <v>47</v>
      </c>
      <c r="Q61" s="17" t="s">
        <v>130</v>
      </c>
      <c r="R61" s="17">
        <v>80</v>
      </c>
    </row>
    <row r="62" spans="2:18" s="10" customFormat="1" ht="10.5" customHeight="1">
      <c r="B62" s="15"/>
      <c r="C62" s="15"/>
      <c r="E62" s="16">
        <f t="shared" si="0"/>
        <v>0</v>
      </c>
      <c r="F62" s="17">
        <f>SUM(G62:I62)</f>
        <v>0</v>
      </c>
      <c r="G62" s="17">
        <f>SUM(H62:J62)</f>
        <v>0</v>
      </c>
      <c r="H62" s="17">
        <f>SUM(I62:K62)</f>
        <v>0</v>
      </c>
      <c r="I62" s="18">
        <f>SUM(J62:L62)</f>
        <v>0</v>
      </c>
      <c r="K62" s="15"/>
      <c r="L62" s="15" t="s">
        <v>98</v>
      </c>
      <c r="N62" s="16">
        <f t="shared" si="1"/>
        <v>67</v>
      </c>
      <c r="O62" s="17">
        <v>28</v>
      </c>
      <c r="P62" s="17">
        <v>39</v>
      </c>
      <c r="Q62" s="17" t="s">
        <v>130</v>
      </c>
      <c r="R62" s="17">
        <v>16</v>
      </c>
    </row>
    <row r="63" spans="2:18" s="10" customFormat="1" ht="10.5" customHeight="1">
      <c r="B63" s="29" t="s">
        <v>99</v>
      </c>
      <c r="C63" s="29"/>
      <c r="D63" s="11"/>
      <c r="E63" s="12">
        <f>SUM(E64:E70)</f>
        <v>1529</v>
      </c>
      <c r="F63" s="14">
        <f>SUM(F64:F70)</f>
        <v>722</v>
      </c>
      <c r="G63" s="14">
        <f>SUM(G64:G70)</f>
        <v>250</v>
      </c>
      <c r="H63" s="14">
        <f>SUM(H64:H70)</f>
        <v>557</v>
      </c>
      <c r="I63" s="20">
        <f>SUM(I64:I70)</f>
        <v>33</v>
      </c>
      <c r="K63" s="15"/>
      <c r="L63" s="15" t="s">
        <v>100</v>
      </c>
      <c r="N63" s="16">
        <f t="shared" si="1"/>
        <v>33</v>
      </c>
      <c r="O63" s="17">
        <v>3</v>
      </c>
      <c r="P63" s="17">
        <v>30</v>
      </c>
      <c r="Q63" s="17" t="s">
        <v>130</v>
      </c>
      <c r="R63" s="17">
        <v>35</v>
      </c>
    </row>
    <row r="64" spans="2:18" s="10" customFormat="1" ht="10.5" customHeight="1">
      <c r="B64" s="15"/>
      <c r="C64" s="15" t="s">
        <v>101</v>
      </c>
      <c r="E64" s="16">
        <f t="shared" si="0"/>
        <v>446</v>
      </c>
      <c r="F64" s="17">
        <v>368</v>
      </c>
      <c r="G64" s="17">
        <v>5</v>
      </c>
      <c r="H64" s="17">
        <v>73</v>
      </c>
      <c r="I64" s="18">
        <v>8</v>
      </c>
      <c r="K64" s="15"/>
      <c r="L64" s="15" t="s">
        <v>102</v>
      </c>
      <c r="N64" s="16">
        <f t="shared" si="1"/>
        <v>51</v>
      </c>
      <c r="O64" s="17">
        <v>22</v>
      </c>
      <c r="P64" s="17">
        <v>29</v>
      </c>
      <c r="Q64" s="17" t="s">
        <v>130</v>
      </c>
      <c r="R64" s="17">
        <v>1</v>
      </c>
    </row>
    <row r="65" spans="2:18" s="10" customFormat="1" ht="10.5" customHeight="1">
      <c r="B65" s="15"/>
      <c r="C65" s="15" t="s">
        <v>103</v>
      </c>
      <c r="E65" s="16">
        <f t="shared" si="0"/>
        <v>124</v>
      </c>
      <c r="F65" s="17">
        <v>57</v>
      </c>
      <c r="G65" s="17">
        <v>67</v>
      </c>
      <c r="H65" s="17" t="s">
        <v>130</v>
      </c>
      <c r="I65" s="18" t="s">
        <v>130</v>
      </c>
      <c r="K65" s="15"/>
      <c r="L65" s="15" t="s">
        <v>104</v>
      </c>
      <c r="N65" s="16">
        <f t="shared" si="1"/>
        <v>69</v>
      </c>
      <c r="O65" s="17" t="s">
        <v>130</v>
      </c>
      <c r="P65" s="17">
        <v>69</v>
      </c>
      <c r="Q65" s="17" t="s">
        <v>130</v>
      </c>
      <c r="R65" s="17">
        <v>13</v>
      </c>
    </row>
    <row r="66" spans="2:18" s="10" customFormat="1" ht="10.5" customHeight="1">
      <c r="B66" s="15"/>
      <c r="C66" s="15" t="s">
        <v>105</v>
      </c>
      <c r="E66" s="16">
        <f t="shared" si="0"/>
        <v>485</v>
      </c>
      <c r="F66" s="17">
        <v>208</v>
      </c>
      <c r="G66" s="17" t="s">
        <v>130</v>
      </c>
      <c r="H66" s="17">
        <v>277</v>
      </c>
      <c r="I66" s="18">
        <v>12</v>
      </c>
      <c r="K66" s="15"/>
      <c r="L66" s="15" t="s">
        <v>106</v>
      </c>
      <c r="N66" s="16">
        <f t="shared" si="1"/>
        <v>114</v>
      </c>
      <c r="O66" s="17">
        <v>35</v>
      </c>
      <c r="P66" s="17">
        <v>79</v>
      </c>
      <c r="Q66" s="17" t="s">
        <v>130</v>
      </c>
      <c r="R66" s="17" t="s">
        <v>130</v>
      </c>
    </row>
    <row r="67" spans="2:18" s="10" customFormat="1" ht="10.5" customHeight="1">
      <c r="B67" s="15"/>
      <c r="C67" s="15" t="s">
        <v>107</v>
      </c>
      <c r="E67" s="16">
        <f t="shared" si="0"/>
        <v>122</v>
      </c>
      <c r="F67" s="17" t="s">
        <v>130</v>
      </c>
      <c r="G67" s="17">
        <v>23</v>
      </c>
      <c r="H67" s="17">
        <v>99</v>
      </c>
      <c r="I67" s="18">
        <v>13</v>
      </c>
      <c r="K67" s="15"/>
      <c r="L67" s="15" t="s">
        <v>108</v>
      </c>
      <c r="N67" s="16">
        <f t="shared" si="1"/>
        <v>75</v>
      </c>
      <c r="O67" s="17">
        <v>66</v>
      </c>
      <c r="P67" s="17">
        <v>9</v>
      </c>
      <c r="Q67" s="17" t="s">
        <v>130</v>
      </c>
      <c r="R67" s="17">
        <v>1</v>
      </c>
    </row>
    <row r="68" spans="2:18" s="10" customFormat="1" ht="10.5" customHeight="1">
      <c r="B68" s="15"/>
      <c r="C68" s="15" t="s">
        <v>109</v>
      </c>
      <c r="E68" s="16">
        <f t="shared" si="0"/>
        <v>111</v>
      </c>
      <c r="F68" s="17">
        <v>2</v>
      </c>
      <c r="G68" s="17">
        <v>11</v>
      </c>
      <c r="H68" s="17">
        <v>98</v>
      </c>
      <c r="I68" s="18" t="s">
        <v>130</v>
      </c>
      <c r="K68" s="15"/>
      <c r="L68" s="15"/>
      <c r="N68" s="16">
        <f t="shared" si="1"/>
        <v>0</v>
      </c>
      <c r="O68" s="17">
        <f>SUM(P68:R68)</f>
        <v>0</v>
      </c>
      <c r="P68" s="17">
        <f>SUM(Q68:S68)</f>
        <v>0</v>
      </c>
      <c r="Q68" s="17">
        <f>SUM(R68:T68)</f>
        <v>0</v>
      </c>
      <c r="R68" s="17">
        <f>SUM(S68:U68)</f>
        <v>0</v>
      </c>
    </row>
    <row r="69" spans="2:18" s="10" customFormat="1" ht="10.5" customHeight="1">
      <c r="B69" s="15"/>
      <c r="C69" s="15" t="s">
        <v>110</v>
      </c>
      <c r="E69" s="16">
        <f t="shared" si="0"/>
        <v>155</v>
      </c>
      <c r="F69" s="17">
        <v>87</v>
      </c>
      <c r="G69" s="17">
        <v>58</v>
      </c>
      <c r="H69" s="17">
        <v>10</v>
      </c>
      <c r="I69" s="18" t="s">
        <v>130</v>
      </c>
      <c r="K69" s="29" t="s">
        <v>111</v>
      </c>
      <c r="L69" s="29"/>
      <c r="M69" s="11"/>
      <c r="N69" s="12">
        <f>SUM(N70:N75)</f>
        <v>855</v>
      </c>
      <c r="O69" s="14">
        <f>SUM(O70:O75)</f>
        <v>605</v>
      </c>
      <c r="P69" s="14">
        <f>SUM(P70:P75)</f>
        <v>250</v>
      </c>
      <c r="Q69" s="14" t="s">
        <v>131</v>
      </c>
      <c r="R69" s="14">
        <f>SUM(R70:R75)</f>
        <v>215</v>
      </c>
    </row>
    <row r="70" spans="2:18" s="10" customFormat="1" ht="10.5" customHeight="1">
      <c r="B70" s="15"/>
      <c r="C70" s="15" t="s">
        <v>112</v>
      </c>
      <c r="E70" s="16">
        <f t="shared" si="0"/>
        <v>86</v>
      </c>
      <c r="F70" s="17" t="s">
        <v>130</v>
      </c>
      <c r="G70" s="17">
        <v>86</v>
      </c>
      <c r="H70" s="17" t="s">
        <v>130</v>
      </c>
      <c r="I70" s="18" t="s">
        <v>130</v>
      </c>
      <c r="K70" s="15"/>
      <c r="L70" s="15" t="s">
        <v>113</v>
      </c>
      <c r="N70" s="16">
        <f t="shared" si="1"/>
        <v>148</v>
      </c>
      <c r="O70" s="17">
        <v>117</v>
      </c>
      <c r="P70" s="17">
        <v>31</v>
      </c>
      <c r="Q70" s="17" t="s">
        <v>130</v>
      </c>
      <c r="R70" s="17">
        <v>81</v>
      </c>
    </row>
    <row r="71" spans="2:18" s="10" customFormat="1" ht="10.5" customHeight="1">
      <c r="B71" s="15"/>
      <c r="C71" s="15"/>
      <c r="E71" s="16">
        <f t="shared" si="0"/>
        <v>0</v>
      </c>
      <c r="F71" s="17">
        <f>SUM(G71:I71)</f>
        <v>0</v>
      </c>
      <c r="G71" s="17">
        <f>SUM(H71:J71)</f>
        <v>0</v>
      </c>
      <c r="H71" s="17">
        <f>SUM(I71:K71)</f>
        <v>0</v>
      </c>
      <c r="I71" s="18">
        <f>SUM(J71:L71)</f>
        <v>0</v>
      </c>
      <c r="K71" s="15"/>
      <c r="L71" s="15" t="s">
        <v>114</v>
      </c>
      <c r="N71" s="16">
        <f t="shared" si="1"/>
        <v>80</v>
      </c>
      <c r="O71" s="17">
        <v>52</v>
      </c>
      <c r="P71" s="17">
        <v>28</v>
      </c>
      <c r="Q71" s="17" t="s">
        <v>130</v>
      </c>
      <c r="R71" s="17">
        <v>115</v>
      </c>
    </row>
    <row r="72" spans="2:18" s="10" customFormat="1" ht="10.5" customHeight="1">
      <c r="B72" s="29" t="s">
        <v>115</v>
      </c>
      <c r="C72" s="29"/>
      <c r="D72" s="11"/>
      <c r="E72" s="12">
        <f>SUM(E73:E75)</f>
        <v>451</v>
      </c>
      <c r="F72" s="14">
        <f>SUM(F73:F75)</f>
        <v>146</v>
      </c>
      <c r="G72" s="14">
        <f>SUM(G73:G75)</f>
        <v>305</v>
      </c>
      <c r="H72" s="14" t="s">
        <v>131</v>
      </c>
      <c r="I72" s="20">
        <f>SUM(I73:I75)</f>
        <v>10</v>
      </c>
      <c r="K72" s="15"/>
      <c r="L72" s="15" t="s">
        <v>116</v>
      </c>
      <c r="N72" s="16">
        <f>SUM(O72:Q72)</f>
        <v>39</v>
      </c>
      <c r="O72" s="17" t="s">
        <v>130</v>
      </c>
      <c r="P72" s="17">
        <v>39</v>
      </c>
      <c r="Q72" s="17" t="s">
        <v>130</v>
      </c>
      <c r="R72" s="17">
        <v>6</v>
      </c>
    </row>
    <row r="73" spans="2:18" s="10" customFormat="1" ht="10.5" customHeight="1">
      <c r="B73" s="15"/>
      <c r="C73" s="15" t="s">
        <v>117</v>
      </c>
      <c r="E73" s="16">
        <f>SUM(F73:H73)</f>
        <v>196</v>
      </c>
      <c r="F73" s="17">
        <v>112</v>
      </c>
      <c r="G73" s="17">
        <v>84</v>
      </c>
      <c r="H73" s="17" t="s">
        <v>130</v>
      </c>
      <c r="I73" s="18">
        <v>2</v>
      </c>
      <c r="K73" s="15"/>
      <c r="L73" s="15" t="s">
        <v>118</v>
      </c>
      <c r="N73" s="16">
        <f>SUM(O73:Q73)</f>
        <v>54</v>
      </c>
      <c r="O73" s="17" t="s">
        <v>130</v>
      </c>
      <c r="P73" s="17">
        <v>54</v>
      </c>
      <c r="Q73" s="17" t="s">
        <v>130</v>
      </c>
      <c r="R73" s="17">
        <v>2</v>
      </c>
    </row>
    <row r="74" spans="2:18" s="10" customFormat="1" ht="10.5" customHeight="1">
      <c r="B74" s="15"/>
      <c r="C74" s="15" t="s">
        <v>119</v>
      </c>
      <c r="E74" s="16">
        <f>SUM(F74:H74)</f>
        <v>68</v>
      </c>
      <c r="F74" s="17" t="s">
        <v>130</v>
      </c>
      <c r="G74" s="17">
        <v>68</v>
      </c>
      <c r="H74" s="17" t="s">
        <v>130</v>
      </c>
      <c r="I74" s="18">
        <v>6</v>
      </c>
      <c r="K74" s="15"/>
      <c r="L74" s="15" t="s">
        <v>120</v>
      </c>
      <c r="N74" s="16">
        <f>SUM(O74:Q74)</f>
        <v>369</v>
      </c>
      <c r="O74" s="17">
        <v>350</v>
      </c>
      <c r="P74" s="17">
        <v>19</v>
      </c>
      <c r="Q74" s="17" t="s">
        <v>130</v>
      </c>
      <c r="R74" s="17">
        <v>8</v>
      </c>
    </row>
    <row r="75" spans="2:18" s="10" customFormat="1" ht="10.5" customHeight="1">
      <c r="B75" s="15"/>
      <c r="C75" s="15" t="s">
        <v>121</v>
      </c>
      <c r="E75" s="16">
        <f>SUM(F75:H75)</f>
        <v>187</v>
      </c>
      <c r="F75" s="17">
        <v>34</v>
      </c>
      <c r="G75" s="17">
        <v>153</v>
      </c>
      <c r="H75" s="17" t="s">
        <v>130</v>
      </c>
      <c r="I75" s="18">
        <v>2</v>
      </c>
      <c r="K75" s="15"/>
      <c r="L75" s="15" t="s">
        <v>122</v>
      </c>
      <c r="N75" s="16">
        <f>SUM(O75:Q75)</f>
        <v>165</v>
      </c>
      <c r="O75" s="17">
        <v>86</v>
      </c>
      <c r="P75" s="17">
        <v>79</v>
      </c>
      <c r="Q75" s="17" t="s">
        <v>130</v>
      </c>
      <c r="R75" s="17">
        <v>3</v>
      </c>
    </row>
    <row r="76" spans="5:14" ht="6" customHeight="1" thickBot="1">
      <c r="E76" s="21"/>
      <c r="I76" s="22"/>
      <c r="N76" s="21"/>
    </row>
    <row r="77" spans="1:18" ht="13.5">
      <c r="A77" s="23" t="s">
        <v>126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9" ht="13.5">
      <c r="A79" s="3"/>
    </row>
  </sheetData>
  <mergeCells count="27">
    <mergeCell ref="A4:D5"/>
    <mergeCell ref="B7:C7"/>
    <mergeCell ref="B9:C9"/>
    <mergeCell ref="B11:C11"/>
    <mergeCell ref="B28:C28"/>
    <mergeCell ref="B34:C34"/>
    <mergeCell ref="B39:C39"/>
    <mergeCell ref="B43:C43"/>
    <mergeCell ref="B47:C47"/>
    <mergeCell ref="B53:C53"/>
    <mergeCell ref="B63:C63"/>
    <mergeCell ref="B72:C72"/>
    <mergeCell ref="E4:E5"/>
    <mergeCell ref="N4:N5"/>
    <mergeCell ref="I4:I5"/>
    <mergeCell ref="K32:L32"/>
    <mergeCell ref="J4:M5"/>
    <mergeCell ref="K7:L7"/>
    <mergeCell ref="K14:L14"/>
    <mergeCell ref="K23:L23"/>
    <mergeCell ref="Q3:R3"/>
    <mergeCell ref="R4:R5"/>
    <mergeCell ref="K59:L59"/>
    <mergeCell ref="K69:L69"/>
    <mergeCell ref="K36:L36"/>
    <mergeCell ref="K39:L39"/>
    <mergeCell ref="K52:L5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2001-04-24T01:23:51Z</dcterms:created>
  <dcterms:modified xsi:type="dcterms:W3CDTF">2010-03-10T01:38:50Z</dcterms:modified>
  <cp:category/>
  <cp:version/>
  <cp:contentType/>
  <cp:contentStatus/>
</cp:coreProperties>
</file>