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6-407" sheetId="1" r:id="rId1"/>
  </sheets>
  <definedNames/>
  <calcPr fullCalcOnLoad="1"/>
</workbook>
</file>

<file path=xl/sharedStrings.xml><?xml version="1.0" encoding="utf-8"?>
<sst xmlns="http://schemas.openxmlformats.org/spreadsheetml/2006/main" count="282" uniqueCount="67">
  <si>
    <t>　単位：人</t>
  </si>
  <si>
    <t>区分</t>
  </si>
  <si>
    <t>卒業者総数</t>
  </si>
  <si>
    <t>Ａ</t>
  </si>
  <si>
    <t>Ｂ</t>
  </si>
  <si>
    <t>就職者</t>
  </si>
  <si>
    <t>死亡・不詳</t>
  </si>
  <si>
    <t>計</t>
  </si>
  <si>
    <t>男</t>
  </si>
  <si>
    <t>女</t>
  </si>
  <si>
    <t>総計</t>
  </si>
  <si>
    <t>岐阜地域</t>
  </si>
  <si>
    <t>岐阜市</t>
  </si>
  <si>
    <t>羽島市</t>
  </si>
  <si>
    <t>各務原市</t>
  </si>
  <si>
    <t>羽島郡</t>
  </si>
  <si>
    <t>本巣郡</t>
  </si>
  <si>
    <t>山県郡</t>
  </si>
  <si>
    <t>大垣地域</t>
  </si>
  <si>
    <t>大垣市</t>
  </si>
  <si>
    <t>海津郡</t>
  </si>
  <si>
    <t>養老郡</t>
  </si>
  <si>
    <t>不破郡</t>
  </si>
  <si>
    <t>安八郡</t>
  </si>
  <si>
    <t>揖斐地域</t>
  </si>
  <si>
    <t>揖斐郡</t>
  </si>
  <si>
    <t>中濃地域</t>
  </si>
  <si>
    <t>関市</t>
  </si>
  <si>
    <t>美濃市</t>
  </si>
  <si>
    <t>武儀郡</t>
  </si>
  <si>
    <t>郡上地域</t>
  </si>
  <si>
    <t>郡上郡</t>
  </si>
  <si>
    <t>可茂地域</t>
  </si>
  <si>
    <t>美濃加茂市</t>
  </si>
  <si>
    <t>可児市</t>
  </si>
  <si>
    <t>加茂郡</t>
  </si>
  <si>
    <t>可児郡</t>
  </si>
  <si>
    <t>東濃西部地域</t>
  </si>
  <si>
    <t>多治見市</t>
  </si>
  <si>
    <t>瑞浪市</t>
  </si>
  <si>
    <t>土岐市</t>
  </si>
  <si>
    <t>土岐郡</t>
  </si>
  <si>
    <t>中津川市</t>
  </si>
  <si>
    <t>恵那市</t>
  </si>
  <si>
    <t>恵那郡</t>
  </si>
  <si>
    <t>　</t>
  </si>
  <si>
    <t>益田地域</t>
  </si>
  <si>
    <t>益田郡</t>
  </si>
  <si>
    <t>飛騨地域</t>
  </si>
  <si>
    <t>高山市</t>
  </si>
  <si>
    <t>大野郡</t>
  </si>
  <si>
    <t>吉城郡</t>
  </si>
  <si>
    <t>無業者</t>
  </si>
  <si>
    <t xml:space="preserve">     （１）地 域 別 卒 業 者 の 進 路 別 状 況</t>
  </si>
  <si>
    <r>
      <t>中津川</t>
    </r>
    <r>
      <rPr>
        <sz val="5"/>
        <rFont val="ＭＳ ゴシック"/>
        <family val="3"/>
      </rPr>
      <t>・</t>
    </r>
    <r>
      <rPr>
        <sz val="6"/>
        <rFont val="ＭＳ ゴシック"/>
        <family val="3"/>
      </rPr>
      <t>恵那地域</t>
    </r>
  </si>
  <si>
    <t>　資料：県統計課「学校基本調査」</t>
  </si>
  <si>
    <t xml:space="preserve">   216．中 学 校 卒 業 後 の 状 況</t>
  </si>
  <si>
    <t>進学者</t>
  </si>
  <si>
    <t>専修学校等入学者</t>
  </si>
  <si>
    <t>計</t>
  </si>
  <si>
    <t>平成元年5月1日</t>
  </si>
  <si>
    <t>左記Ａのうち就職している者（再掲）</t>
  </si>
  <si>
    <t>左記Ｂのうち就職している者（再掲）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</si>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</sst>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5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2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8" fillId="0" borderId="11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0" fontId="4" fillId="0" borderId="0" xfId="0" applyFont="1" applyFill="1" applyAlignment="1">
      <alignment horizontal="right"/>
    </xf>
    <xf numFmtId="0" fontId="11" fillId="0" borderId="1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view="pageBreakPreview" zoomScale="145" zoomScaleNormal="150" zoomScaleSheetLayoutView="145" workbookViewId="0" topLeftCell="D49">
      <selection activeCell="E14" sqref="E14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10.625" style="1" customWidth="1"/>
    <col min="4" max="4" width="1.625" style="1" customWidth="1"/>
    <col min="5" max="5" width="8.625" style="1" customWidth="1"/>
    <col min="6" max="7" width="7.625" style="1" customWidth="1"/>
    <col min="8" max="8" width="2.625" style="1" customWidth="1"/>
    <col min="9" max="9" width="4.625" style="1" customWidth="1"/>
    <col min="10" max="11" width="6.625" style="1" customWidth="1"/>
    <col min="12" max="12" width="2.625" style="1" customWidth="1"/>
    <col min="13" max="13" width="4.625" style="1" customWidth="1"/>
    <col min="14" max="30" width="6.625" style="1" customWidth="1"/>
    <col min="31" max="16384" width="9.00390625" style="1" customWidth="1"/>
  </cols>
  <sheetData>
    <row r="1" ht="17.25">
      <c r="N1" s="11" t="s">
        <v>56</v>
      </c>
    </row>
    <row r="2" ht="14.25">
      <c r="N2" s="2" t="s">
        <v>53</v>
      </c>
    </row>
    <row r="3" spans="1:30" ht="12.75" customHeight="1" thickBot="1">
      <c r="A3" s="3" t="s">
        <v>0</v>
      </c>
      <c r="AB3" s="24" t="s">
        <v>60</v>
      </c>
      <c r="AC3" s="24"/>
      <c r="AD3" s="24"/>
    </row>
    <row r="4" spans="1:30" s="6" customFormat="1" ht="14.25" customHeight="1" thickTop="1">
      <c r="A4" s="25" t="s">
        <v>1</v>
      </c>
      <c r="B4" s="25"/>
      <c r="C4" s="25"/>
      <c r="D4" s="25"/>
      <c r="E4" s="15" t="s">
        <v>2</v>
      </c>
      <c r="F4" s="13"/>
      <c r="G4" s="13"/>
      <c r="H4" s="29" t="s">
        <v>3</v>
      </c>
      <c r="I4" s="13" t="s">
        <v>57</v>
      </c>
      <c r="J4" s="13"/>
      <c r="K4" s="17"/>
      <c r="L4" s="29" t="s">
        <v>4</v>
      </c>
      <c r="M4" s="20" t="s">
        <v>58</v>
      </c>
      <c r="N4" s="20"/>
      <c r="O4" s="21"/>
      <c r="P4" s="15" t="s">
        <v>5</v>
      </c>
      <c r="Q4" s="13"/>
      <c r="R4" s="17"/>
      <c r="S4" s="13" t="s">
        <v>52</v>
      </c>
      <c r="T4" s="13"/>
      <c r="U4" s="13"/>
      <c r="V4" s="15" t="s">
        <v>6</v>
      </c>
      <c r="W4" s="13"/>
      <c r="X4" s="13"/>
      <c r="Y4" s="15" t="s">
        <v>61</v>
      </c>
      <c r="Z4" s="13"/>
      <c r="AA4" s="13"/>
      <c r="AB4" s="15" t="s">
        <v>62</v>
      </c>
      <c r="AC4" s="13"/>
      <c r="AD4" s="13"/>
    </row>
    <row r="5" spans="1:30" s="6" customFormat="1" ht="13.5" customHeight="1">
      <c r="A5" s="26"/>
      <c r="B5" s="26"/>
      <c r="C5" s="26"/>
      <c r="D5" s="26"/>
      <c r="E5" s="16"/>
      <c r="F5" s="14"/>
      <c r="G5" s="14"/>
      <c r="H5" s="30"/>
      <c r="I5" s="18"/>
      <c r="J5" s="18"/>
      <c r="K5" s="19"/>
      <c r="L5" s="30"/>
      <c r="M5" s="22"/>
      <c r="N5" s="22"/>
      <c r="O5" s="23"/>
      <c r="P5" s="16"/>
      <c r="Q5" s="14"/>
      <c r="R5" s="28"/>
      <c r="S5" s="14"/>
      <c r="T5" s="14"/>
      <c r="U5" s="14"/>
      <c r="V5" s="16"/>
      <c r="W5" s="14"/>
      <c r="X5" s="14"/>
      <c r="Y5" s="16"/>
      <c r="Z5" s="14"/>
      <c r="AA5" s="14"/>
      <c r="AB5" s="16"/>
      <c r="AC5" s="14"/>
      <c r="AD5" s="14"/>
    </row>
    <row r="6" spans="1:30" s="6" customFormat="1" ht="13.5">
      <c r="A6" s="27"/>
      <c r="B6" s="27"/>
      <c r="C6" s="27"/>
      <c r="D6" s="27"/>
      <c r="E6" s="9" t="s">
        <v>7</v>
      </c>
      <c r="F6" s="9" t="s">
        <v>8</v>
      </c>
      <c r="G6" s="9" t="s">
        <v>9</v>
      </c>
      <c r="H6" s="30" t="s">
        <v>7</v>
      </c>
      <c r="I6" s="27"/>
      <c r="J6" s="9" t="s">
        <v>8</v>
      </c>
      <c r="K6" s="9" t="s">
        <v>9</v>
      </c>
      <c r="L6" s="30" t="s">
        <v>59</v>
      </c>
      <c r="M6" s="27"/>
      <c r="N6" s="9" t="s">
        <v>8</v>
      </c>
      <c r="O6" s="9" t="s">
        <v>9</v>
      </c>
      <c r="P6" s="9" t="s">
        <v>7</v>
      </c>
      <c r="Q6" s="9" t="s">
        <v>8</v>
      </c>
      <c r="R6" s="10" t="s">
        <v>9</v>
      </c>
      <c r="S6" s="12" t="s">
        <v>7</v>
      </c>
      <c r="T6" s="9" t="s">
        <v>8</v>
      </c>
      <c r="U6" s="9" t="s">
        <v>9</v>
      </c>
      <c r="V6" s="9" t="s">
        <v>7</v>
      </c>
      <c r="W6" s="9" t="s">
        <v>8</v>
      </c>
      <c r="X6" s="9" t="s">
        <v>9</v>
      </c>
      <c r="Y6" s="9" t="s">
        <v>7</v>
      </c>
      <c r="Z6" s="9" t="s">
        <v>8</v>
      </c>
      <c r="AA6" s="9" t="s">
        <v>9</v>
      </c>
      <c r="AB6" s="9" t="s">
        <v>7</v>
      </c>
      <c r="AC6" s="9" t="s">
        <v>8</v>
      </c>
      <c r="AD6" s="9" t="s">
        <v>9</v>
      </c>
    </row>
    <row r="7" s="6" customFormat="1" ht="3.75" customHeight="1">
      <c r="E7" s="31"/>
    </row>
    <row r="8" spans="2:32" s="32" customFormat="1" ht="13.5" customHeight="1">
      <c r="B8" s="33" t="s">
        <v>10</v>
      </c>
      <c r="C8" s="33"/>
      <c r="E8" s="34">
        <f>SUM(H8,L8,P8,S8,V8)</f>
        <v>36330</v>
      </c>
      <c r="F8" s="35">
        <f>SUM(J8,N8,Q8,T8,W8)</f>
        <v>18443</v>
      </c>
      <c r="G8" s="35">
        <f>SUM(K8,O8,R8,U8,X8)</f>
        <v>17887</v>
      </c>
      <c r="H8" s="36">
        <f aca="true" t="shared" si="0" ref="H8:O8">SUM(H10,H18,H25,H28,H33,H36,H42,H48,H53,H56)</f>
        <v>34515</v>
      </c>
      <c r="I8" s="36">
        <f t="shared" si="0"/>
        <v>0</v>
      </c>
      <c r="J8" s="37">
        <f t="shared" si="0"/>
        <v>17302</v>
      </c>
      <c r="K8" s="37">
        <f t="shared" si="0"/>
        <v>17213</v>
      </c>
      <c r="L8" s="36">
        <f t="shared" si="0"/>
        <v>604</v>
      </c>
      <c r="M8" s="36">
        <f t="shared" si="0"/>
        <v>0</v>
      </c>
      <c r="N8" s="37">
        <f t="shared" si="0"/>
        <v>357</v>
      </c>
      <c r="O8" s="37">
        <f t="shared" si="0"/>
        <v>247</v>
      </c>
      <c r="P8" s="37">
        <f aca="true" t="shared" si="1" ref="P8:AD8">SUM(P10,P18,P25,P28,P33,P36,P42,P48,P53,P56)</f>
        <v>1038</v>
      </c>
      <c r="Q8" s="37">
        <f t="shared" si="1"/>
        <v>687</v>
      </c>
      <c r="R8" s="37">
        <f t="shared" si="1"/>
        <v>351</v>
      </c>
      <c r="S8" s="37">
        <f t="shared" si="1"/>
        <v>172</v>
      </c>
      <c r="T8" s="37">
        <f t="shared" si="1"/>
        <v>96</v>
      </c>
      <c r="U8" s="37">
        <f t="shared" si="1"/>
        <v>76</v>
      </c>
      <c r="V8" s="37">
        <f t="shared" si="1"/>
        <v>1</v>
      </c>
      <c r="W8" s="37">
        <f t="shared" si="1"/>
        <v>1</v>
      </c>
      <c r="X8" s="37" t="s">
        <v>63</v>
      </c>
      <c r="Y8" s="37">
        <f t="shared" si="1"/>
        <v>358</v>
      </c>
      <c r="Z8" s="37">
        <f t="shared" si="1"/>
        <v>200</v>
      </c>
      <c r="AA8" s="37">
        <f t="shared" si="1"/>
        <v>158</v>
      </c>
      <c r="AB8" s="37">
        <f t="shared" si="1"/>
        <v>27</v>
      </c>
      <c r="AC8" s="37">
        <f t="shared" si="1"/>
        <v>7</v>
      </c>
      <c r="AD8" s="37">
        <f t="shared" si="1"/>
        <v>20</v>
      </c>
      <c r="AE8" s="38"/>
      <c r="AF8" s="38"/>
    </row>
    <row r="9" spans="2:30" s="6" customFormat="1" ht="12.75" customHeight="1">
      <c r="B9" s="4"/>
      <c r="C9" s="4"/>
      <c r="E9" s="39">
        <f aca="true" t="shared" si="2" ref="E9:E59">SUM(H9,L9,P9,S9,V9)</f>
        <v>0</v>
      </c>
      <c r="F9" s="5">
        <f aca="true" t="shared" si="3" ref="F9:F59">SUM(J9,N9,Q9,T9,W9)</f>
        <v>0</v>
      </c>
      <c r="G9" s="5">
        <f aca="true" t="shared" si="4" ref="G9:G59">SUM(K9,O9,R9,U9,X9)</f>
        <v>0</v>
      </c>
      <c r="H9" s="40"/>
      <c r="I9" s="40"/>
      <c r="J9" s="5"/>
      <c r="K9" s="5"/>
      <c r="L9" s="40"/>
      <c r="M9" s="4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0" s="41" customFormat="1" ht="13.5">
      <c r="B10" s="33" t="s">
        <v>11</v>
      </c>
      <c r="C10" s="33"/>
      <c r="E10" s="34">
        <f t="shared" si="2"/>
        <v>13771</v>
      </c>
      <c r="F10" s="35">
        <f t="shared" si="3"/>
        <v>7051</v>
      </c>
      <c r="G10" s="35">
        <f t="shared" si="4"/>
        <v>6720</v>
      </c>
      <c r="H10" s="36">
        <f>SUM(H11:I16)</f>
        <v>13215</v>
      </c>
      <c r="I10" s="36">
        <f>SUM(I11:I16)</f>
        <v>0</v>
      </c>
      <c r="J10" s="37">
        <f>SUM(J11:J16)</f>
        <v>6683</v>
      </c>
      <c r="K10" s="37">
        <f>SUM(K11:K16)</f>
        <v>6532</v>
      </c>
      <c r="L10" s="36">
        <f>SUM(L11:M16)</f>
        <v>149</v>
      </c>
      <c r="M10" s="36">
        <f>SUM(M11:M16)</f>
        <v>0</v>
      </c>
      <c r="N10" s="37">
        <f>SUM(N11:N16)</f>
        <v>95</v>
      </c>
      <c r="O10" s="37">
        <f>SUM(O11:O16)</f>
        <v>54</v>
      </c>
      <c r="P10" s="37">
        <f aca="true" t="shared" si="5" ref="P10:AD10">SUM(P11:P16)</f>
        <v>340</v>
      </c>
      <c r="Q10" s="37">
        <f t="shared" si="5"/>
        <v>231</v>
      </c>
      <c r="R10" s="37">
        <f t="shared" si="5"/>
        <v>109</v>
      </c>
      <c r="S10" s="37">
        <f t="shared" si="5"/>
        <v>66</v>
      </c>
      <c r="T10" s="37">
        <f t="shared" si="5"/>
        <v>41</v>
      </c>
      <c r="U10" s="37">
        <f t="shared" si="5"/>
        <v>25</v>
      </c>
      <c r="V10" s="37">
        <f t="shared" si="5"/>
        <v>1</v>
      </c>
      <c r="W10" s="37">
        <f t="shared" si="5"/>
        <v>1</v>
      </c>
      <c r="X10" s="37" t="s">
        <v>63</v>
      </c>
      <c r="Y10" s="37">
        <f t="shared" si="5"/>
        <v>111</v>
      </c>
      <c r="Z10" s="37">
        <f t="shared" si="5"/>
        <v>73</v>
      </c>
      <c r="AA10" s="37">
        <f t="shared" si="5"/>
        <v>38</v>
      </c>
      <c r="AB10" s="37">
        <f t="shared" si="5"/>
        <v>6</v>
      </c>
      <c r="AC10" s="37">
        <f t="shared" si="5"/>
        <v>1</v>
      </c>
      <c r="AD10" s="37">
        <f t="shared" si="5"/>
        <v>5</v>
      </c>
    </row>
    <row r="11" spans="2:30" s="6" customFormat="1" ht="13.5">
      <c r="B11" s="4"/>
      <c r="C11" s="4" t="s">
        <v>12</v>
      </c>
      <c r="E11" s="39">
        <f t="shared" si="2"/>
        <v>6628</v>
      </c>
      <c r="F11" s="5">
        <f t="shared" si="3"/>
        <v>3381</v>
      </c>
      <c r="G11" s="5">
        <f t="shared" si="4"/>
        <v>3247</v>
      </c>
      <c r="H11" s="40">
        <f aca="true" t="shared" si="6" ref="H11:H59">SUM(J11:K11)</f>
        <v>6335</v>
      </c>
      <c r="I11" s="40">
        <f aca="true" t="shared" si="7" ref="I11:I59">SUM(I12:I17)</f>
        <v>0</v>
      </c>
      <c r="J11" s="5">
        <v>3180</v>
      </c>
      <c r="K11" s="5">
        <v>3155</v>
      </c>
      <c r="L11" s="40">
        <f aca="true" t="shared" si="8" ref="L11:L55">SUM(N11:O11)</f>
        <v>80</v>
      </c>
      <c r="M11" s="40">
        <f aca="true" t="shared" si="9" ref="M11:M42">SUM(M12:M17)</f>
        <v>0</v>
      </c>
      <c r="N11" s="5">
        <v>53</v>
      </c>
      <c r="O11" s="5">
        <v>27</v>
      </c>
      <c r="P11" s="5">
        <f aca="true" t="shared" si="10" ref="P11:P59">SUM(Q11:R11)</f>
        <v>176</v>
      </c>
      <c r="Q11" s="5">
        <v>120</v>
      </c>
      <c r="R11" s="5">
        <v>56</v>
      </c>
      <c r="S11" s="5">
        <f aca="true" t="shared" si="11" ref="S11:S59">SUM(T11:U11)</f>
        <v>36</v>
      </c>
      <c r="T11" s="5">
        <v>27</v>
      </c>
      <c r="U11" s="5">
        <v>9</v>
      </c>
      <c r="V11" s="5">
        <f>SUM(W11:X11)</f>
        <v>1</v>
      </c>
      <c r="W11" s="5">
        <v>1</v>
      </c>
      <c r="X11" s="5" t="s">
        <v>63</v>
      </c>
      <c r="Y11" s="5">
        <f aca="true" t="shared" si="12" ref="Y11:Y57">SUM(Z11:AA11)</f>
        <v>68</v>
      </c>
      <c r="Z11" s="5">
        <v>46</v>
      </c>
      <c r="AA11" s="5">
        <v>22</v>
      </c>
      <c r="AB11" s="5">
        <f>SUM(AC11:AD11)</f>
        <v>2</v>
      </c>
      <c r="AC11" s="5" t="s">
        <v>63</v>
      </c>
      <c r="AD11" s="5">
        <v>2</v>
      </c>
    </row>
    <row r="12" spans="2:30" s="6" customFormat="1" ht="13.5">
      <c r="B12" s="4"/>
      <c r="C12" s="4" t="s">
        <v>13</v>
      </c>
      <c r="E12" s="39">
        <f t="shared" si="2"/>
        <v>1119</v>
      </c>
      <c r="F12" s="5">
        <f t="shared" si="3"/>
        <v>574</v>
      </c>
      <c r="G12" s="5">
        <f t="shared" si="4"/>
        <v>545</v>
      </c>
      <c r="H12" s="40">
        <f t="shared" si="6"/>
        <v>1071</v>
      </c>
      <c r="I12" s="40">
        <f t="shared" si="7"/>
        <v>0</v>
      </c>
      <c r="J12" s="5">
        <v>541</v>
      </c>
      <c r="K12" s="5">
        <v>530</v>
      </c>
      <c r="L12" s="40">
        <f t="shared" si="8"/>
        <v>10</v>
      </c>
      <c r="M12" s="40">
        <f t="shared" si="9"/>
        <v>0</v>
      </c>
      <c r="N12" s="5">
        <v>7</v>
      </c>
      <c r="O12" s="5">
        <v>3</v>
      </c>
      <c r="P12" s="5">
        <f t="shared" si="10"/>
        <v>31</v>
      </c>
      <c r="Q12" s="5">
        <v>23</v>
      </c>
      <c r="R12" s="5">
        <v>8</v>
      </c>
      <c r="S12" s="5">
        <f t="shared" si="11"/>
        <v>7</v>
      </c>
      <c r="T12" s="5">
        <v>3</v>
      </c>
      <c r="U12" s="5">
        <v>4</v>
      </c>
      <c r="V12" s="5" t="s">
        <v>63</v>
      </c>
      <c r="W12" s="5" t="s">
        <v>63</v>
      </c>
      <c r="X12" s="5" t="s">
        <v>63</v>
      </c>
      <c r="Y12" s="5">
        <f t="shared" si="12"/>
        <v>10</v>
      </c>
      <c r="Z12" s="5">
        <v>8</v>
      </c>
      <c r="AA12" s="5">
        <v>2</v>
      </c>
      <c r="AB12" s="5">
        <f>SUM(AC12:AD12)</f>
        <v>2</v>
      </c>
      <c r="AC12" s="5" t="s">
        <v>63</v>
      </c>
      <c r="AD12" s="5">
        <v>2</v>
      </c>
    </row>
    <row r="13" spans="2:30" s="6" customFormat="1" ht="13.5">
      <c r="B13" s="4"/>
      <c r="C13" s="4" t="s">
        <v>14</v>
      </c>
      <c r="E13" s="39">
        <f t="shared" si="2"/>
        <v>2533</v>
      </c>
      <c r="F13" s="5">
        <f t="shared" si="3"/>
        <v>1306</v>
      </c>
      <c r="G13" s="5">
        <f t="shared" si="4"/>
        <v>1227</v>
      </c>
      <c r="H13" s="40">
        <f t="shared" si="6"/>
        <v>2446</v>
      </c>
      <c r="I13" s="40">
        <f t="shared" si="7"/>
        <v>0</v>
      </c>
      <c r="J13" s="5">
        <v>1247</v>
      </c>
      <c r="K13" s="5">
        <v>1199</v>
      </c>
      <c r="L13" s="40">
        <f>SUM(N13:O13)</f>
        <v>23</v>
      </c>
      <c r="M13" s="40">
        <f t="shared" si="9"/>
        <v>0</v>
      </c>
      <c r="N13" s="5">
        <v>16</v>
      </c>
      <c r="O13" s="5">
        <v>7</v>
      </c>
      <c r="P13" s="5">
        <f t="shared" si="10"/>
        <v>56</v>
      </c>
      <c r="Q13" s="5">
        <v>39</v>
      </c>
      <c r="R13" s="5">
        <v>17</v>
      </c>
      <c r="S13" s="5">
        <f t="shared" si="11"/>
        <v>8</v>
      </c>
      <c r="T13" s="5">
        <v>4</v>
      </c>
      <c r="U13" s="5">
        <v>4</v>
      </c>
      <c r="V13" s="5" t="s">
        <v>63</v>
      </c>
      <c r="W13" s="5" t="s">
        <v>63</v>
      </c>
      <c r="X13" s="5" t="s">
        <v>63</v>
      </c>
      <c r="Y13" s="5">
        <f t="shared" si="12"/>
        <v>12</v>
      </c>
      <c r="Z13" s="5">
        <v>9</v>
      </c>
      <c r="AA13" s="5">
        <v>3</v>
      </c>
      <c r="AB13" s="5">
        <f aca="true" t="shared" si="13" ref="AB13:AB58">SUM(AC13:AD13)</f>
        <v>2</v>
      </c>
      <c r="AC13" s="5">
        <v>1</v>
      </c>
      <c r="AD13" s="5">
        <v>1</v>
      </c>
    </row>
    <row r="14" spans="2:30" s="6" customFormat="1" ht="13.5">
      <c r="B14" s="4"/>
      <c r="C14" s="4" t="s">
        <v>15</v>
      </c>
      <c r="E14" s="39">
        <f t="shared" si="2"/>
        <v>1336</v>
      </c>
      <c r="F14" s="5">
        <f t="shared" si="3"/>
        <v>693</v>
      </c>
      <c r="G14" s="5">
        <f t="shared" si="4"/>
        <v>643</v>
      </c>
      <c r="H14" s="40">
        <f t="shared" si="6"/>
        <v>1288</v>
      </c>
      <c r="I14" s="40">
        <f t="shared" si="7"/>
        <v>0</v>
      </c>
      <c r="J14" s="5">
        <v>664</v>
      </c>
      <c r="K14" s="5">
        <v>624</v>
      </c>
      <c r="L14" s="40">
        <f t="shared" si="8"/>
        <v>13</v>
      </c>
      <c r="M14" s="40">
        <f t="shared" si="9"/>
        <v>0</v>
      </c>
      <c r="N14" s="5">
        <v>8</v>
      </c>
      <c r="O14" s="5">
        <v>5</v>
      </c>
      <c r="P14" s="5">
        <f t="shared" si="10"/>
        <v>28</v>
      </c>
      <c r="Q14" s="5">
        <v>17</v>
      </c>
      <c r="R14" s="5">
        <v>11</v>
      </c>
      <c r="S14" s="5">
        <f t="shared" si="11"/>
        <v>7</v>
      </c>
      <c r="T14" s="5">
        <v>4</v>
      </c>
      <c r="U14" s="5">
        <v>3</v>
      </c>
      <c r="V14" s="5" t="s">
        <v>63</v>
      </c>
      <c r="W14" s="5" t="s">
        <v>63</v>
      </c>
      <c r="X14" s="5" t="s">
        <v>63</v>
      </c>
      <c r="Y14" s="5">
        <f t="shared" si="12"/>
        <v>13</v>
      </c>
      <c r="Z14" s="5">
        <v>8</v>
      </c>
      <c r="AA14" s="5">
        <v>5</v>
      </c>
      <c r="AB14" s="5" t="s">
        <v>63</v>
      </c>
      <c r="AC14" s="5" t="s">
        <v>63</v>
      </c>
      <c r="AD14" s="5" t="s">
        <v>63</v>
      </c>
    </row>
    <row r="15" spans="2:30" s="6" customFormat="1" ht="13.5">
      <c r="B15" s="4"/>
      <c r="C15" s="4" t="s">
        <v>16</v>
      </c>
      <c r="E15" s="39">
        <f t="shared" si="2"/>
        <v>1603</v>
      </c>
      <c r="F15" s="5">
        <f t="shared" si="3"/>
        <v>829</v>
      </c>
      <c r="G15" s="5">
        <f t="shared" si="4"/>
        <v>774</v>
      </c>
      <c r="H15" s="40">
        <f t="shared" si="6"/>
        <v>1548</v>
      </c>
      <c r="I15" s="40">
        <f t="shared" si="7"/>
        <v>0</v>
      </c>
      <c r="J15" s="5">
        <v>799</v>
      </c>
      <c r="K15" s="5">
        <v>749</v>
      </c>
      <c r="L15" s="40">
        <f t="shared" si="8"/>
        <v>18</v>
      </c>
      <c r="M15" s="40">
        <f t="shared" si="9"/>
        <v>0</v>
      </c>
      <c r="N15" s="5">
        <v>10</v>
      </c>
      <c r="O15" s="5">
        <v>8</v>
      </c>
      <c r="P15" s="5">
        <f t="shared" si="10"/>
        <v>31</v>
      </c>
      <c r="Q15" s="5">
        <v>18</v>
      </c>
      <c r="R15" s="5">
        <v>13</v>
      </c>
      <c r="S15" s="5">
        <f t="shared" si="11"/>
        <v>6</v>
      </c>
      <c r="T15" s="5">
        <v>2</v>
      </c>
      <c r="U15" s="5">
        <v>4</v>
      </c>
      <c r="V15" s="5" t="s">
        <v>63</v>
      </c>
      <c r="W15" s="5" t="s">
        <v>63</v>
      </c>
      <c r="X15" s="5" t="s">
        <v>63</v>
      </c>
      <c r="Y15" s="5">
        <f t="shared" si="12"/>
        <v>7</v>
      </c>
      <c r="Z15" s="5">
        <v>2</v>
      </c>
      <c r="AA15" s="5">
        <v>5</v>
      </c>
      <c r="AB15" s="5" t="s">
        <v>63</v>
      </c>
      <c r="AC15" s="5" t="s">
        <v>63</v>
      </c>
      <c r="AD15" s="5" t="s">
        <v>63</v>
      </c>
    </row>
    <row r="16" spans="2:30" s="6" customFormat="1" ht="13.5">
      <c r="B16" s="4"/>
      <c r="C16" s="4" t="s">
        <v>17</v>
      </c>
      <c r="E16" s="39">
        <f t="shared" si="2"/>
        <v>552</v>
      </c>
      <c r="F16" s="5">
        <f t="shared" si="3"/>
        <v>268</v>
      </c>
      <c r="G16" s="5">
        <f t="shared" si="4"/>
        <v>284</v>
      </c>
      <c r="H16" s="40">
        <f t="shared" si="6"/>
        <v>527</v>
      </c>
      <c r="I16" s="40">
        <f t="shared" si="7"/>
        <v>0</v>
      </c>
      <c r="J16" s="5">
        <v>252</v>
      </c>
      <c r="K16" s="5">
        <v>275</v>
      </c>
      <c r="L16" s="40">
        <f>SUM(N16:O16)</f>
        <v>5</v>
      </c>
      <c r="M16" s="40">
        <f>SUM(M17:M22)</f>
        <v>0</v>
      </c>
      <c r="N16" s="5">
        <v>1</v>
      </c>
      <c r="O16" s="5">
        <v>4</v>
      </c>
      <c r="P16" s="5">
        <f t="shared" si="10"/>
        <v>18</v>
      </c>
      <c r="Q16" s="5">
        <v>14</v>
      </c>
      <c r="R16" s="5">
        <v>4</v>
      </c>
      <c r="S16" s="5">
        <f t="shared" si="11"/>
        <v>2</v>
      </c>
      <c r="T16" s="5">
        <v>1</v>
      </c>
      <c r="U16" s="5">
        <v>1</v>
      </c>
      <c r="V16" s="5" t="s">
        <v>63</v>
      </c>
      <c r="W16" s="5" t="s">
        <v>63</v>
      </c>
      <c r="X16" s="5" t="s">
        <v>63</v>
      </c>
      <c r="Y16" s="5">
        <f t="shared" si="12"/>
        <v>1</v>
      </c>
      <c r="Z16" s="5" t="s">
        <v>63</v>
      </c>
      <c r="AA16" s="5">
        <v>1</v>
      </c>
      <c r="AB16" s="5" t="s">
        <v>63</v>
      </c>
      <c r="AC16" s="5" t="s">
        <v>63</v>
      </c>
      <c r="AD16" s="5" t="s">
        <v>63</v>
      </c>
    </row>
    <row r="17" spans="2:30" s="6" customFormat="1" ht="12.75" customHeight="1">
      <c r="B17" s="4"/>
      <c r="C17" s="4"/>
      <c r="E17" s="39">
        <f t="shared" si="2"/>
        <v>0</v>
      </c>
      <c r="F17" s="5">
        <f t="shared" si="3"/>
        <v>0</v>
      </c>
      <c r="G17" s="5">
        <f t="shared" si="4"/>
        <v>0</v>
      </c>
      <c r="H17" s="40">
        <f t="shared" si="6"/>
        <v>0</v>
      </c>
      <c r="I17" s="40">
        <f t="shared" si="7"/>
        <v>0</v>
      </c>
      <c r="J17" s="5"/>
      <c r="K17" s="5"/>
      <c r="L17" s="40">
        <f t="shared" si="8"/>
        <v>0</v>
      </c>
      <c r="M17" s="40">
        <f t="shared" si="9"/>
        <v>0</v>
      </c>
      <c r="N17" s="5"/>
      <c r="O17" s="5"/>
      <c r="P17" s="5">
        <f t="shared" si="10"/>
        <v>0</v>
      </c>
      <c r="Q17" s="5"/>
      <c r="R17" s="5"/>
      <c r="S17" s="5">
        <f t="shared" si="11"/>
        <v>0</v>
      </c>
      <c r="T17" s="5"/>
      <c r="U17" s="5"/>
      <c r="V17" s="5">
        <f>SUM(W17:X17)</f>
        <v>0</v>
      </c>
      <c r="W17" s="5"/>
      <c r="X17" s="5"/>
      <c r="Y17" s="5">
        <f t="shared" si="12"/>
        <v>0</v>
      </c>
      <c r="Z17" s="5"/>
      <c r="AA17" s="5"/>
      <c r="AB17" s="5">
        <f t="shared" si="13"/>
        <v>0</v>
      </c>
      <c r="AC17" s="5"/>
      <c r="AD17" s="5"/>
    </row>
    <row r="18" spans="2:30" s="41" customFormat="1" ht="13.5">
      <c r="B18" s="33" t="s">
        <v>18</v>
      </c>
      <c r="C18" s="33"/>
      <c r="E18" s="34">
        <f t="shared" si="2"/>
        <v>5683</v>
      </c>
      <c r="F18" s="37">
        <f t="shared" si="3"/>
        <v>2865</v>
      </c>
      <c r="G18" s="37">
        <f t="shared" si="4"/>
        <v>2818</v>
      </c>
      <c r="H18" s="36">
        <f>SUM(H19:I23)</f>
        <v>5429</v>
      </c>
      <c r="I18" s="36">
        <f t="shared" si="7"/>
        <v>0</v>
      </c>
      <c r="J18" s="37">
        <f>SUM(J19:J23)</f>
        <v>2715</v>
      </c>
      <c r="K18" s="37">
        <f>SUM(K19:K23)</f>
        <v>2714</v>
      </c>
      <c r="L18" s="36">
        <f>SUM(L19:M23)</f>
        <v>89</v>
      </c>
      <c r="M18" s="36">
        <f t="shared" si="9"/>
        <v>0</v>
      </c>
      <c r="N18" s="37">
        <f aca="true" t="shared" si="14" ref="N18:AD18">SUM(N19:N23)</f>
        <v>49</v>
      </c>
      <c r="O18" s="37">
        <f t="shared" si="14"/>
        <v>40</v>
      </c>
      <c r="P18" s="37">
        <f t="shared" si="10"/>
        <v>136</v>
      </c>
      <c r="Q18" s="37">
        <f t="shared" si="14"/>
        <v>87</v>
      </c>
      <c r="R18" s="37">
        <f t="shared" si="14"/>
        <v>49</v>
      </c>
      <c r="S18" s="37">
        <f t="shared" si="14"/>
        <v>29</v>
      </c>
      <c r="T18" s="37">
        <f t="shared" si="14"/>
        <v>14</v>
      </c>
      <c r="U18" s="37">
        <f t="shared" si="14"/>
        <v>15</v>
      </c>
      <c r="V18" s="37" t="s">
        <v>63</v>
      </c>
      <c r="W18" s="37" t="s">
        <v>63</v>
      </c>
      <c r="X18" s="37" t="s">
        <v>63</v>
      </c>
      <c r="Y18" s="37">
        <f t="shared" si="14"/>
        <v>18</v>
      </c>
      <c r="Z18" s="37">
        <f t="shared" si="14"/>
        <v>12</v>
      </c>
      <c r="AA18" s="37">
        <f t="shared" si="14"/>
        <v>6</v>
      </c>
      <c r="AB18" s="37">
        <f t="shared" si="14"/>
        <v>3</v>
      </c>
      <c r="AC18" s="37">
        <f t="shared" si="14"/>
        <v>1</v>
      </c>
      <c r="AD18" s="37">
        <f t="shared" si="14"/>
        <v>2</v>
      </c>
    </row>
    <row r="19" spans="2:30" s="6" customFormat="1" ht="13.5">
      <c r="B19" s="4"/>
      <c r="C19" s="4" t="s">
        <v>19</v>
      </c>
      <c r="E19" s="39">
        <f t="shared" si="2"/>
        <v>2573</v>
      </c>
      <c r="F19" s="5">
        <f t="shared" si="3"/>
        <v>1309</v>
      </c>
      <c r="G19" s="5">
        <f t="shared" si="4"/>
        <v>1264</v>
      </c>
      <c r="H19" s="40">
        <f t="shared" si="6"/>
        <v>2464</v>
      </c>
      <c r="I19" s="40">
        <f t="shared" si="7"/>
        <v>0</v>
      </c>
      <c r="J19" s="5">
        <v>1241</v>
      </c>
      <c r="K19" s="5">
        <v>1223</v>
      </c>
      <c r="L19" s="40">
        <f t="shared" si="8"/>
        <v>31</v>
      </c>
      <c r="M19" s="40">
        <f t="shared" si="9"/>
        <v>0</v>
      </c>
      <c r="N19" s="5">
        <v>12</v>
      </c>
      <c r="O19" s="5">
        <v>19</v>
      </c>
      <c r="P19" s="5">
        <f t="shared" si="10"/>
        <v>67</v>
      </c>
      <c r="Q19" s="5">
        <v>49</v>
      </c>
      <c r="R19" s="5">
        <v>18</v>
      </c>
      <c r="S19" s="5">
        <f t="shared" si="11"/>
        <v>11</v>
      </c>
      <c r="T19" s="5">
        <v>7</v>
      </c>
      <c r="U19" s="5">
        <v>4</v>
      </c>
      <c r="V19" s="5" t="s">
        <v>63</v>
      </c>
      <c r="W19" s="5" t="s">
        <v>63</v>
      </c>
      <c r="X19" s="5" t="s">
        <v>63</v>
      </c>
      <c r="Y19" s="5">
        <f t="shared" si="12"/>
        <v>9</v>
      </c>
      <c r="Z19" s="5">
        <v>5</v>
      </c>
      <c r="AA19" s="5">
        <v>4</v>
      </c>
      <c r="AB19" s="5">
        <f t="shared" si="13"/>
        <v>1</v>
      </c>
      <c r="AC19" s="5" t="s">
        <v>63</v>
      </c>
      <c r="AD19" s="5">
        <v>1</v>
      </c>
    </row>
    <row r="20" spans="2:30" s="6" customFormat="1" ht="13.5">
      <c r="B20" s="4"/>
      <c r="C20" s="4" t="s">
        <v>20</v>
      </c>
      <c r="E20" s="39">
        <f t="shared" si="2"/>
        <v>740</v>
      </c>
      <c r="F20" s="5">
        <f t="shared" si="3"/>
        <v>380</v>
      </c>
      <c r="G20" s="5">
        <f t="shared" si="4"/>
        <v>360</v>
      </c>
      <c r="H20" s="40">
        <f t="shared" si="6"/>
        <v>709</v>
      </c>
      <c r="I20" s="40">
        <f t="shared" si="7"/>
        <v>0</v>
      </c>
      <c r="J20" s="5">
        <v>363</v>
      </c>
      <c r="K20" s="5">
        <v>346</v>
      </c>
      <c r="L20" s="40">
        <f t="shared" si="8"/>
        <v>15</v>
      </c>
      <c r="M20" s="40">
        <f t="shared" si="9"/>
        <v>0</v>
      </c>
      <c r="N20" s="5">
        <v>11</v>
      </c>
      <c r="O20" s="5">
        <v>4</v>
      </c>
      <c r="P20" s="5">
        <f t="shared" si="10"/>
        <v>12</v>
      </c>
      <c r="Q20" s="5">
        <v>5</v>
      </c>
      <c r="R20" s="5">
        <v>7</v>
      </c>
      <c r="S20" s="5">
        <f t="shared" si="11"/>
        <v>4</v>
      </c>
      <c r="T20" s="5">
        <v>1</v>
      </c>
      <c r="U20" s="5">
        <v>3</v>
      </c>
      <c r="V20" s="5" t="s">
        <v>63</v>
      </c>
      <c r="W20" s="5" t="s">
        <v>63</v>
      </c>
      <c r="X20" s="5" t="s">
        <v>63</v>
      </c>
      <c r="Y20" s="5">
        <f t="shared" si="12"/>
        <v>4</v>
      </c>
      <c r="Z20" s="5">
        <v>3</v>
      </c>
      <c r="AA20" s="5">
        <v>1</v>
      </c>
      <c r="AB20" s="5">
        <f t="shared" si="13"/>
        <v>1</v>
      </c>
      <c r="AC20" s="5" t="s">
        <v>63</v>
      </c>
      <c r="AD20" s="5">
        <v>1</v>
      </c>
    </row>
    <row r="21" spans="2:30" s="6" customFormat="1" ht="13.5">
      <c r="B21" s="4"/>
      <c r="C21" s="4" t="s">
        <v>21</v>
      </c>
      <c r="E21" s="39">
        <f t="shared" si="2"/>
        <v>697</v>
      </c>
      <c r="F21" s="5">
        <f t="shared" si="3"/>
        <v>333</v>
      </c>
      <c r="G21" s="5">
        <f t="shared" si="4"/>
        <v>364</v>
      </c>
      <c r="H21" s="40">
        <f t="shared" si="6"/>
        <v>663</v>
      </c>
      <c r="I21" s="40">
        <f t="shared" si="7"/>
        <v>0</v>
      </c>
      <c r="J21" s="5">
        <v>312</v>
      </c>
      <c r="K21" s="5">
        <v>351</v>
      </c>
      <c r="L21" s="40">
        <f t="shared" si="8"/>
        <v>11</v>
      </c>
      <c r="M21" s="40">
        <f t="shared" si="9"/>
        <v>0</v>
      </c>
      <c r="N21" s="5">
        <v>7</v>
      </c>
      <c r="O21" s="5">
        <v>4</v>
      </c>
      <c r="P21" s="5">
        <f t="shared" si="10"/>
        <v>20</v>
      </c>
      <c r="Q21" s="5">
        <v>12</v>
      </c>
      <c r="R21" s="5">
        <v>8</v>
      </c>
      <c r="S21" s="5">
        <f t="shared" si="11"/>
        <v>3</v>
      </c>
      <c r="T21" s="5">
        <v>2</v>
      </c>
      <c r="U21" s="5">
        <v>1</v>
      </c>
      <c r="V21" s="5" t="s">
        <v>63</v>
      </c>
      <c r="W21" s="5" t="s">
        <v>63</v>
      </c>
      <c r="X21" s="5" t="s">
        <v>63</v>
      </c>
      <c r="Y21" s="5" t="s">
        <v>63</v>
      </c>
      <c r="Z21" s="5" t="s">
        <v>63</v>
      </c>
      <c r="AA21" s="5" t="s">
        <v>63</v>
      </c>
      <c r="AB21" s="5" t="s">
        <v>63</v>
      </c>
      <c r="AC21" s="5" t="s">
        <v>63</v>
      </c>
      <c r="AD21" s="5" t="s">
        <v>63</v>
      </c>
    </row>
    <row r="22" spans="2:30" s="6" customFormat="1" ht="13.5">
      <c r="B22" s="4"/>
      <c r="C22" s="4" t="s">
        <v>22</v>
      </c>
      <c r="E22" s="39">
        <f t="shared" si="2"/>
        <v>701</v>
      </c>
      <c r="F22" s="5">
        <f t="shared" si="3"/>
        <v>347</v>
      </c>
      <c r="G22" s="5">
        <f t="shared" si="4"/>
        <v>354</v>
      </c>
      <c r="H22" s="40">
        <f t="shared" si="6"/>
        <v>663</v>
      </c>
      <c r="I22" s="40">
        <f t="shared" si="7"/>
        <v>0</v>
      </c>
      <c r="J22" s="5">
        <v>329</v>
      </c>
      <c r="K22" s="5">
        <v>334</v>
      </c>
      <c r="L22" s="40">
        <f t="shared" si="8"/>
        <v>17</v>
      </c>
      <c r="M22" s="40">
        <f t="shared" si="9"/>
        <v>0</v>
      </c>
      <c r="N22" s="5">
        <v>7</v>
      </c>
      <c r="O22" s="5">
        <v>10</v>
      </c>
      <c r="P22" s="5">
        <f t="shared" si="10"/>
        <v>13</v>
      </c>
      <c r="Q22" s="5">
        <v>8</v>
      </c>
      <c r="R22" s="5">
        <v>5</v>
      </c>
      <c r="S22" s="5">
        <f t="shared" si="11"/>
        <v>8</v>
      </c>
      <c r="T22" s="5">
        <v>3</v>
      </c>
      <c r="U22" s="5">
        <v>5</v>
      </c>
      <c r="V22" s="5" t="s">
        <v>63</v>
      </c>
      <c r="W22" s="5" t="s">
        <v>63</v>
      </c>
      <c r="X22" s="5" t="s">
        <v>63</v>
      </c>
      <c r="Y22" s="5">
        <f t="shared" si="12"/>
        <v>2</v>
      </c>
      <c r="Z22" s="5">
        <v>1</v>
      </c>
      <c r="AA22" s="5">
        <v>1</v>
      </c>
      <c r="AB22" s="5">
        <f t="shared" si="13"/>
        <v>1</v>
      </c>
      <c r="AC22" s="5">
        <v>1</v>
      </c>
      <c r="AD22" s="5" t="s">
        <v>63</v>
      </c>
    </row>
    <row r="23" spans="2:30" s="6" customFormat="1" ht="13.5">
      <c r="B23" s="4"/>
      <c r="C23" s="4" t="s">
        <v>23</v>
      </c>
      <c r="E23" s="39">
        <f t="shared" si="2"/>
        <v>972</v>
      </c>
      <c r="F23" s="5">
        <f t="shared" si="3"/>
        <v>496</v>
      </c>
      <c r="G23" s="5">
        <f t="shared" si="4"/>
        <v>476</v>
      </c>
      <c r="H23" s="40">
        <f t="shared" si="6"/>
        <v>930</v>
      </c>
      <c r="I23" s="40">
        <f t="shared" si="7"/>
        <v>0</v>
      </c>
      <c r="J23" s="5">
        <v>470</v>
      </c>
      <c r="K23" s="5">
        <v>460</v>
      </c>
      <c r="L23" s="40">
        <f t="shared" si="8"/>
        <v>15</v>
      </c>
      <c r="M23" s="40">
        <f t="shared" si="9"/>
        <v>0</v>
      </c>
      <c r="N23" s="5">
        <v>12</v>
      </c>
      <c r="O23" s="5">
        <v>3</v>
      </c>
      <c r="P23" s="5">
        <f t="shared" si="10"/>
        <v>24</v>
      </c>
      <c r="Q23" s="5">
        <v>13</v>
      </c>
      <c r="R23" s="5">
        <v>11</v>
      </c>
      <c r="S23" s="5">
        <f t="shared" si="11"/>
        <v>3</v>
      </c>
      <c r="T23" s="5">
        <v>1</v>
      </c>
      <c r="U23" s="5">
        <v>2</v>
      </c>
      <c r="V23" s="5" t="s">
        <v>63</v>
      </c>
      <c r="W23" s="5" t="s">
        <v>63</v>
      </c>
      <c r="X23" s="5" t="s">
        <v>63</v>
      </c>
      <c r="Y23" s="5">
        <f t="shared" si="12"/>
        <v>3</v>
      </c>
      <c r="Z23" s="5">
        <v>3</v>
      </c>
      <c r="AA23" s="5" t="s">
        <v>63</v>
      </c>
      <c r="AB23" s="5" t="s">
        <v>63</v>
      </c>
      <c r="AC23" s="5" t="s">
        <v>63</v>
      </c>
      <c r="AD23" s="5" t="s">
        <v>63</v>
      </c>
    </row>
    <row r="24" spans="2:30" s="6" customFormat="1" ht="12.75" customHeight="1">
      <c r="B24" s="4"/>
      <c r="C24" s="4"/>
      <c r="E24" s="39">
        <f t="shared" si="2"/>
        <v>0</v>
      </c>
      <c r="F24" s="5">
        <f t="shared" si="3"/>
        <v>0</v>
      </c>
      <c r="G24" s="5">
        <f t="shared" si="4"/>
        <v>0</v>
      </c>
      <c r="H24" s="40">
        <f t="shared" si="6"/>
        <v>0</v>
      </c>
      <c r="I24" s="40">
        <f t="shared" si="7"/>
        <v>0</v>
      </c>
      <c r="J24" s="5"/>
      <c r="K24" s="5"/>
      <c r="L24" s="40">
        <f t="shared" si="8"/>
        <v>0</v>
      </c>
      <c r="M24" s="40">
        <f t="shared" si="9"/>
        <v>0</v>
      </c>
      <c r="N24" s="5"/>
      <c r="O24" s="5"/>
      <c r="P24" s="5">
        <f t="shared" si="10"/>
        <v>0</v>
      </c>
      <c r="Q24" s="5"/>
      <c r="R24" s="5"/>
      <c r="S24" s="5">
        <f t="shared" si="11"/>
        <v>0</v>
      </c>
      <c r="T24" s="5"/>
      <c r="U24" s="5"/>
      <c r="V24" s="5">
        <f>SUM(W24:X24)</f>
        <v>0</v>
      </c>
      <c r="W24" s="5"/>
      <c r="X24" s="5"/>
      <c r="Y24" s="5">
        <f t="shared" si="12"/>
        <v>0</v>
      </c>
      <c r="Z24" s="5"/>
      <c r="AA24" s="5"/>
      <c r="AB24" s="5">
        <f t="shared" si="13"/>
        <v>0</v>
      </c>
      <c r="AC24" s="5"/>
      <c r="AD24" s="5"/>
    </row>
    <row r="25" spans="2:30" s="41" customFormat="1" ht="13.5">
      <c r="B25" s="33" t="s">
        <v>24</v>
      </c>
      <c r="C25" s="33"/>
      <c r="E25" s="34">
        <f t="shared" si="2"/>
        <v>1329</v>
      </c>
      <c r="F25" s="35">
        <f t="shared" si="3"/>
        <v>692</v>
      </c>
      <c r="G25" s="35">
        <f t="shared" si="4"/>
        <v>637</v>
      </c>
      <c r="H25" s="36">
        <f>H26</f>
        <v>1280</v>
      </c>
      <c r="I25" s="36">
        <f t="shared" si="7"/>
        <v>0</v>
      </c>
      <c r="J25" s="37">
        <f>J26</f>
        <v>667</v>
      </c>
      <c r="K25" s="37">
        <f>K26</f>
        <v>613</v>
      </c>
      <c r="L25" s="36">
        <f>L26</f>
        <v>22</v>
      </c>
      <c r="M25" s="36">
        <f t="shared" si="9"/>
        <v>0</v>
      </c>
      <c r="N25" s="37">
        <f>N26</f>
        <v>13</v>
      </c>
      <c r="O25" s="37">
        <f>O26</f>
        <v>9</v>
      </c>
      <c r="P25" s="37">
        <f t="shared" si="10"/>
        <v>21</v>
      </c>
      <c r="Q25" s="37">
        <f>Q26</f>
        <v>10</v>
      </c>
      <c r="R25" s="37">
        <f aca="true" t="shared" si="15" ref="R25:AD25">R26</f>
        <v>11</v>
      </c>
      <c r="S25" s="37">
        <f t="shared" si="15"/>
        <v>6</v>
      </c>
      <c r="T25" s="37">
        <f t="shared" si="15"/>
        <v>2</v>
      </c>
      <c r="U25" s="37">
        <f t="shared" si="15"/>
        <v>4</v>
      </c>
      <c r="V25" s="37" t="str">
        <f t="shared" si="15"/>
        <v>-</v>
      </c>
      <c r="W25" s="37" t="str">
        <f t="shared" si="15"/>
        <v>-</v>
      </c>
      <c r="X25" s="37" t="str">
        <f t="shared" si="15"/>
        <v>-</v>
      </c>
      <c r="Y25" s="37">
        <f t="shared" si="15"/>
        <v>11</v>
      </c>
      <c r="Z25" s="37">
        <f t="shared" si="15"/>
        <v>7</v>
      </c>
      <c r="AA25" s="37">
        <f t="shared" si="15"/>
        <v>4</v>
      </c>
      <c r="AB25" s="37">
        <f t="shared" si="15"/>
        <v>1</v>
      </c>
      <c r="AC25" s="37" t="str">
        <f t="shared" si="15"/>
        <v>-</v>
      </c>
      <c r="AD25" s="37">
        <f t="shared" si="15"/>
        <v>1</v>
      </c>
    </row>
    <row r="26" spans="2:30" s="6" customFormat="1" ht="13.5">
      <c r="B26" s="4"/>
      <c r="C26" s="4" t="s">
        <v>25</v>
      </c>
      <c r="E26" s="39">
        <f t="shared" si="2"/>
        <v>1329</v>
      </c>
      <c r="F26" s="5">
        <f t="shared" si="3"/>
        <v>692</v>
      </c>
      <c r="G26" s="5">
        <f t="shared" si="4"/>
        <v>637</v>
      </c>
      <c r="H26" s="40">
        <f t="shared" si="6"/>
        <v>1280</v>
      </c>
      <c r="I26" s="40">
        <f t="shared" si="7"/>
        <v>0</v>
      </c>
      <c r="J26" s="5">
        <v>667</v>
      </c>
      <c r="K26" s="5">
        <v>613</v>
      </c>
      <c r="L26" s="40">
        <f>SUM(N26:O26)</f>
        <v>22</v>
      </c>
      <c r="M26" s="40">
        <f t="shared" si="9"/>
        <v>0</v>
      </c>
      <c r="N26" s="5">
        <v>13</v>
      </c>
      <c r="O26" s="5">
        <v>9</v>
      </c>
      <c r="P26" s="5">
        <f t="shared" si="10"/>
        <v>21</v>
      </c>
      <c r="Q26" s="5">
        <v>10</v>
      </c>
      <c r="R26" s="5">
        <v>11</v>
      </c>
      <c r="S26" s="5">
        <f t="shared" si="11"/>
        <v>6</v>
      </c>
      <c r="T26" s="5">
        <v>2</v>
      </c>
      <c r="U26" s="5">
        <v>4</v>
      </c>
      <c r="V26" s="5" t="s">
        <v>63</v>
      </c>
      <c r="W26" s="5" t="s">
        <v>63</v>
      </c>
      <c r="X26" s="5" t="s">
        <v>63</v>
      </c>
      <c r="Y26" s="5">
        <f t="shared" si="12"/>
        <v>11</v>
      </c>
      <c r="Z26" s="5">
        <v>7</v>
      </c>
      <c r="AA26" s="5">
        <v>4</v>
      </c>
      <c r="AB26" s="5">
        <f t="shared" si="13"/>
        <v>1</v>
      </c>
      <c r="AC26" s="5" t="s">
        <v>63</v>
      </c>
      <c r="AD26" s="5">
        <v>1</v>
      </c>
    </row>
    <row r="27" spans="2:30" s="6" customFormat="1" ht="12.75" customHeight="1">
      <c r="B27" s="4"/>
      <c r="C27" s="4"/>
      <c r="E27" s="39">
        <f t="shared" si="2"/>
        <v>0</v>
      </c>
      <c r="F27" s="5">
        <f t="shared" si="3"/>
        <v>0</v>
      </c>
      <c r="G27" s="5">
        <f t="shared" si="4"/>
        <v>0</v>
      </c>
      <c r="H27" s="40">
        <f t="shared" si="6"/>
        <v>0</v>
      </c>
      <c r="I27" s="40">
        <f t="shared" si="7"/>
        <v>0</v>
      </c>
      <c r="J27" s="5"/>
      <c r="K27" s="5"/>
      <c r="L27" s="40">
        <f t="shared" si="8"/>
        <v>0</v>
      </c>
      <c r="M27" s="40">
        <f t="shared" si="9"/>
        <v>0</v>
      </c>
      <c r="N27" s="5"/>
      <c r="O27" s="5"/>
      <c r="P27" s="5">
        <f t="shared" si="10"/>
        <v>0</v>
      </c>
      <c r="Q27" s="5"/>
      <c r="R27" s="5"/>
      <c r="S27" s="5">
        <f t="shared" si="11"/>
        <v>0</v>
      </c>
      <c r="T27" s="5"/>
      <c r="U27" s="5"/>
      <c r="V27" s="5">
        <f>SUM(W27:X27)</f>
        <v>0</v>
      </c>
      <c r="W27" s="5"/>
      <c r="X27" s="5"/>
      <c r="Y27" s="5">
        <f t="shared" si="12"/>
        <v>0</v>
      </c>
      <c r="Z27" s="5"/>
      <c r="AA27" s="5"/>
      <c r="AB27" s="5">
        <f t="shared" si="13"/>
        <v>0</v>
      </c>
      <c r="AC27" s="5"/>
      <c r="AD27" s="5"/>
    </row>
    <row r="28" spans="2:30" s="41" customFormat="1" ht="13.5">
      <c r="B28" s="33" t="s">
        <v>26</v>
      </c>
      <c r="C28" s="33"/>
      <c r="E28" s="34">
        <f t="shared" si="2"/>
        <v>1967</v>
      </c>
      <c r="F28" s="35">
        <f t="shared" si="3"/>
        <v>1005</v>
      </c>
      <c r="G28" s="35">
        <f t="shared" si="4"/>
        <v>962</v>
      </c>
      <c r="H28" s="36">
        <f>SUM(H29:I31)</f>
        <v>1867</v>
      </c>
      <c r="I28" s="36">
        <f t="shared" si="7"/>
        <v>0</v>
      </c>
      <c r="J28" s="37">
        <f>SUM(J29:J31)</f>
        <v>932</v>
      </c>
      <c r="K28" s="37">
        <f>SUM(K29:K31)</f>
        <v>935</v>
      </c>
      <c r="L28" s="36">
        <f>SUM(L29:M31)</f>
        <v>25</v>
      </c>
      <c r="M28" s="36">
        <f t="shared" si="9"/>
        <v>0</v>
      </c>
      <c r="N28" s="37">
        <f>SUM(N29:N31)</f>
        <v>17</v>
      </c>
      <c r="O28" s="37">
        <f>SUM(O29:O31)</f>
        <v>8</v>
      </c>
      <c r="P28" s="37">
        <f t="shared" si="10"/>
        <v>64</v>
      </c>
      <c r="Q28" s="37">
        <f aca="true" t="shared" si="16" ref="Q28:AC28">SUM(Q29:Q31)</f>
        <v>49</v>
      </c>
      <c r="R28" s="37">
        <f t="shared" si="16"/>
        <v>15</v>
      </c>
      <c r="S28" s="37">
        <f t="shared" si="16"/>
        <v>11</v>
      </c>
      <c r="T28" s="37">
        <f t="shared" si="16"/>
        <v>7</v>
      </c>
      <c r="U28" s="37">
        <f t="shared" si="16"/>
        <v>4</v>
      </c>
      <c r="V28" s="37" t="s">
        <v>63</v>
      </c>
      <c r="W28" s="37" t="s">
        <v>63</v>
      </c>
      <c r="X28" s="37" t="s">
        <v>63</v>
      </c>
      <c r="Y28" s="37">
        <f t="shared" si="16"/>
        <v>23</v>
      </c>
      <c r="Z28" s="37">
        <f t="shared" si="16"/>
        <v>14</v>
      </c>
      <c r="AA28" s="37">
        <f t="shared" si="16"/>
        <v>9</v>
      </c>
      <c r="AB28" s="37">
        <f t="shared" si="16"/>
        <v>2</v>
      </c>
      <c r="AC28" s="37" t="s">
        <v>63</v>
      </c>
      <c r="AD28" s="37">
        <f>SUM(AD29:AD31)</f>
        <v>2</v>
      </c>
    </row>
    <row r="29" spans="2:30" s="6" customFormat="1" ht="13.5">
      <c r="B29" s="4"/>
      <c r="C29" s="4" t="s">
        <v>27</v>
      </c>
      <c r="E29" s="39">
        <f t="shared" si="2"/>
        <v>1237</v>
      </c>
      <c r="F29" s="42">
        <f t="shared" si="3"/>
        <v>634</v>
      </c>
      <c r="G29" s="42">
        <f t="shared" si="4"/>
        <v>603</v>
      </c>
      <c r="H29" s="40">
        <f t="shared" si="6"/>
        <v>1175</v>
      </c>
      <c r="I29" s="40">
        <f t="shared" si="7"/>
        <v>0</v>
      </c>
      <c r="J29" s="5">
        <v>589</v>
      </c>
      <c r="K29" s="5">
        <v>586</v>
      </c>
      <c r="L29" s="40">
        <f>SUM(N29:O29)</f>
        <v>13</v>
      </c>
      <c r="M29" s="40">
        <f t="shared" si="9"/>
        <v>0</v>
      </c>
      <c r="N29" s="5">
        <v>8</v>
      </c>
      <c r="O29" s="5">
        <v>5</v>
      </c>
      <c r="P29" s="5">
        <f t="shared" si="10"/>
        <v>41</v>
      </c>
      <c r="Q29" s="5">
        <v>33</v>
      </c>
      <c r="R29" s="5">
        <v>8</v>
      </c>
      <c r="S29" s="5">
        <f t="shared" si="11"/>
        <v>8</v>
      </c>
      <c r="T29" s="5">
        <v>4</v>
      </c>
      <c r="U29" s="5">
        <v>4</v>
      </c>
      <c r="V29" s="5" t="s">
        <v>63</v>
      </c>
      <c r="W29" s="5" t="s">
        <v>63</v>
      </c>
      <c r="X29" s="5" t="s">
        <v>63</v>
      </c>
      <c r="Y29" s="5">
        <f t="shared" si="12"/>
        <v>12</v>
      </c>
      <c r="Z29" s="5">
        <v>10</v>
      </c>
      <c r="AA29" s="5">
        <v>2</v>
      </c>
      <c r="AB29" s="5">
        <f t="shared" si="13"/>
        <v>2</v>
      </c>
      <c r="AC29" s="5" t="s">
        <v>63</v>
      </c>
      <c r="AD29" s="5">
        <v>2</v>
      </c>
    </row>
    <row r="30" spans="2:30" s="6" customFormat="1" ht="13.5">
      <c r="B30" s="4"/>
      <c r="C30" s="4" t="s">
        <v>28</v>
      </c>
      <c r="E30" s="39">
        <f t="shared" si="2"/>
        <v>438</v>
      </c>
      <c r="F30" s="42">
        <f t="shared" si="3"/>
        <v>228</v>
      </c>
      <c r="G30" s="42">
        <f t="shared" si="4"/>
        <v>210</v>
      </c>
      <c r="H30" s="40">
        <f t="shared" si="6"/>
        <v>414</v>
      </c>
      <c r="I30" s="40">
        <f t="shared" si="7"/>
        <v>0</v>
      </c>
      <c r="J30" s="5">
        <v>210</v>
      </c>
      <c r="K30" s="5">
        <v>204</v>
      </c>
      <c r="L30" s="40">
        <f>SUM(N30:O30)</f>
        <v>8</v>
      </c>
      <c r="M30" s="40">
        <f t="shared" si="9"/>
        <v>0</v>
      </c>
      <c r="N30" s="5">
        <v>7</v>
      </c>
      <c r="O30" s="5">
        <v>1</v>
      </c>
      <c r="P30" s="5">
        <f t="shared" si="10"/>
        <v>13</v>
      </c>
      <c r="Q30" s="5">
        <v>8</v>
      </c>
      <c r="R30" s="5">
        <v>5</v>
      </c>
      <c r="S30" s="5">
        <f t="shared" si="11"/>
        <v>3</v>
      </c>
      <c r="T30" s="5">
        <v>3</v>
      </c>
      <c r="U30" s="5" t="s">
        <v>63</v>
      </c>
      <c r="V30" s="5" t="s">
        <v>63</v>
      </c>
      <c r="W30" s="5" t="s">
        <v>63</v>
      </c>
      <c r="X30" s="5" t="s">
        <v>63</v>
      </c>
      <c r="Y30" s="5">
        <f t="shared" si="12"/>
        <v>8</v>
      </c>
      <c r="Z30" s="5">
        <v>3</v>
      </c>
      <c r="AA30" s="5">
        <v>5</v>
      </c>
      <c r="AB30" s="5" t="s">
        <v>63</v>
      </c>
      <c r="AC30" s="5" t="s">
        <v>63</v>
      </c>
      <c r="AD30" s="5" t="s">
        <v>63</v>
      </c>
    </row>
    <row r="31" spans="2:30" s="6" customFormat="1" ht="13.5">
      <c r="B31" s="4"/>
      <c r="C31" s="4" t="s">
        <v>29</v>
      </c>
      <c r="E31" s="39">
        <f t="shared" si="2"/>
        <v>292</v>
      </c>
      <c r="F31" s="42">
        <f t="shared" si="3"/>
        <v>143</v>
      </c>
      <c r="G31" s="42">
        <f t="shared" si="4"/>
        <v>149</v>
      </c>
      <c r="H31" s="40">
        <f t="shared" si="6"/>
        <v>278</v>
      </c>
      <c r="I31" s="40">
        <f t="shared" si="7"/>
        <v>0</v>
      </c>
      <c r="J31" s="5">
        <v>133</v>
      </c>
      <c r="K31" s="5">
        <v>145</v>
      </c>
      <c r="L31" s="40">
        <f>SUM(N31:O31)</f>
        <v>4</v>
      </c>
      <c r="M31" s="40">
        <f>SUM(M32:M37)</f>
        <v>0</v>
      </c>
      <c r="N31" s="5">
        <v>2</v>
      </c>
      <c r="O31" s="5">
        <v>2</v>
      </c>
      <c r="P31" s="5">
        <f t="shared" si="10"/>
        <v>10</v>
      </c>
      <c r="Q31" s="5">
        <v>8</v>
      </c>
      <c r="R31" s="5">
        <v>2</v>
      </c>
      <c r="S31" s="5" t="s">
        <v>63</v>
      </c>
      <c r="T31" s="5" t="s">
        <v>63</v>
      </c>
      <c r="U31" s="5" t="s">
        <v>63</v>
      </c>
      <c r="V31" s="5" t="s">
        <v>63</v>
      </c>
      <c r="W31" s="5" t="s">
        <v>63</v>
      </c>
      <c r="X31" s="5" t="s">
        <v>63</v>
      </c>
      <c r="Y31" s="5">
        <f t="shared" si="12"/>
        <v>3</v>
      </c>
      <c r="Z31" s="5">
        <v>1</v>
      </c>
      <c r="AA31" s="5">
        <v>2</v>
      </c>
      <c r="AB31" s="5" t="s">
        <v>63</v>
      </c>
      <c r="AC31" s="5" t="s">
        <v>63</v>
      </c>
      <c r="AD31" s="5" t="s">
        <v>63</v>
      </c>
    </row>
    <row r="32" spans="2:30" s="6" customFormat="1" ht="12.75" customHeight="1">
      <c r="B32" s="4"/>
      <c r="C32" s="4"/>
      <c r="E32" s="39">
        <f t="shared" si="2"/>
        <v>0</v>
      </c>
      <c r="F32" s="42">
        <f t="shared" si="3"/>
        <v>0</v>
      </c>
      <c r="G32" s="42">
        <f t="shared" si="4"/>
        <v>0</v>
      </c>
      <c r="H32" s="40">
        <f t="shared" si="6"/>
        <v>0</v>
      </c>
      <c r="I32" s="40">
        <f t="shared" si="7"/>
        <v>0</v>
      </c>
      <c r="J32" s="5"/>
      <c r="K32" s="5"/>
      <c r="L32" s="40">
        <f t="shared" si="8"/>
        <v>0</v>
      </c>
      <c r="M32" s="40">
        <f t="shared" si="9"/>
        <v>0</v>
      </c>
      <c r="N32" s="5"/>
      <c r="O32" s="5"/>
      <c r="P32" s="5">
        <f t="shared" si="10"/>
        <v>0</v>
      </c>
      <c r="Q32" s="5"/>
      <c r="R32" s="5"/>
      <c r="S32" s="5">
        <f t="shared" si="11"/>
        <v>0</v>
      </c>
      <c r="T32" s="5"/>
      <c r="U32" s="5"/>
      <c r="V32" s="5">
        <f>SUM(W32:X32)</f>
        <v>0</v>
      </c>
      <c r="W32" s="5"/>
      <c r="X32" s="5"/>
      <c r="Y32" s="5">
        <f t="shared" si="12"/>
        <v>0</v>
      </c>
      <c r="Z32" s="5"/>
      <c r="AA32" s="5"/>
      <c r="AB32" s="5">
        <f t="shared" si="13"/>
        <v>0</v>
      </c>
      <c r="AC32" s="5"/>
      <c r="AD32" s="5"/>
    </row>
    <row r="33" spans="2:30" s="41" customFormat="1" ht="13.5">
      <c r="B33" s="33" t="s">
        <v>30</v>
      </c>
      <c r="C33" s="33"/>
      <c r="E33" s="34">
        <f t="shared" si="2"/>
        <v>776</v>
      </c>
      <c r="F33" s="35">
        <f t="shared" si="3"/>
        <v>409</v>
      </c>
      <c r="G33" s="35">
        <f t="shared" si="4"/>
        <v>367</v>
      </c>
      <c r="H33" s="36">
        <f>H34</f>
        <v>726</v>
      </c>
      <c r="I33" s="36">
        <f t="shared" si="7"/>
        <v>0</v>
      </c>
      <c r="J33" s="37">
        <f>J34</f>
        <v>370</v>
      </c>
      <c r="K33" s="37">
        <f>K34</f>
        <v>356</v>
      </c>
      <c r="L33" s="36">
        <f>L34</f>
        <v>11</v>
      </c>
      <c r="M33" s="36">
        <f t="shared" si="9"/>
        <v>0</v>
      </c>
      <c r="N33" s="37">
        <f>N34</f>
        <v>9</v>
      </c>
      <c r="O33" s="37">
        <f>O34</f>
        <v>2</v>
      </c>
      <c r="P33" s="37">
        <f t="shared" si="10"/>
        <v>34</v>
      </c>
      <c r="Q33" s="37">
        <f aca="true" t="shared" si="17" ref="Q33:AD33">Q34</f>
        <v>25</v>
      </c>
      <c r="R33" s="37">
        <f t="shared" si="17"/>
        <v>9</v>
      </c>
      <c r="S33" s="37">
        <f t="shared" si="11"/>
        <v>5</v>
      </c>
      <c r="T33" s="37">
        <f t="shared" si="17"/>
        <v>5</v>
      </c>
      <c r="U33" s="37" t="str">
        <f t="shared" si="17"/>
        <v>-</v>
      </c>
      <c r="V33" s="37" t="s">
        <v>63</v>
      </c>
      <c r="W33" s="37" t="str">
        <f t="shared" si="17"/>
        <v>-</v>
      </c>
      <c r="X33" s="37" t="str">
        <f t="shared" si="17"/>
        <v>-</v>
      </c>
      <c r="Y33" s="37">
        <f t="shared" si="12"/>
        <v>16</v>
      </c>
      <c r="Z33" s="37">
        <f t="shared" si="17"/>
        <v>11</v>
      </c>
      <c r="AA33" s="37">
        <f t="shared" si="17"/>
        <v>5</v>
      </c>
      <c r="AB33" s="37" t="s">
        <v>63</v>
      </c>
      <c r="AC33" s="37" t="str">
        <f t="shared" si="17"/>
        <v>-</v>
      </c>
      <c r="AD33" s="37" t="str">
        <f t="shared" si="17"/>
        <v>-</v>
      </c>
    </row>
    <row r="34" spans="2:30" s="6" customFormat="1" ht="13.5">
      <c r="B34" s="4"/>
      <c r="C34" s="4" t="s">
        <v>31</v>
      </c>
      <c r="E34" s="39">
        <f t="shared" si="2"/>
        <v>776</v>
      </c>
      <c r="F34" s="42">
        <f t="shared" si="3"/>
        <v>409</v>
      </c>
      <c r="G34" s="42">
        <f t="shared" si="4"/>
        <v>367</v>
      </c>
      <c r="H34" s="40">
        <f t="shared" si="6"/>
        <v>726</v>
      </c>
      <c r="I34" s="40">
        <f t="shared" si="7"/>
        <v>0</v>
      </c>
      <c r="J34" s="5">
        <v>370</v>
      </c>
      <c r="K34" s="5">
        <v>356</v>
      </c>
      <c r="L34" s="40">
        <f t="shared" si="8"/>
        <v>11</v>
      </c>
      <c r="M34" s="40">
        <f t="shared" si="9"/>
        <v>0</v>
      </c>
      <c r="N34" s="5">
        <v>9</v>
      </c>
      <c r="O34" s="5">
        <v>2</v>
      </c>
      <c r="P34" s="5">
        <f t="shared" si="10"/>
        <v>34</v>
      </c>
      <c r="Q34" s="5">
        <v>25</v>
      </c>
      <c r="R34" s="5">
        <v>9</v>
      </c>
      <c r="S34" s="5">
        <f t="shared" si="11"/>
        <v>5</v>
      </c>
      <c r="T34" s="5">
        <v>5</v>
      </c>
      <c r="U34" s="5" t="s">
        <v>63</v>
      </c>
      <c r="V34" s="5" t="s">
        <v>63</v>
      </c>
      <c r="W34" s="5" t="s">
        <v>63</v>
      </c>
      <c r="X34" s="5" t="s">
        <v>63</v>
      </c>
      <c r="Y34" s="5">
        <f t="shared" si="12"/>
        <v>16</v>
      </c>
      <c r="Z34" s="5">
        <v>11</v>
      </c>
      <c r="AA34" s="5">
        <v>5</v>
      </c>
      <c r="AB34" s="5" t="s">
        <v>63</v>
      </c>
      <c r="AC34" s="5" t="s">
        <v>63</v>
      </c>
      <c r="AD34" s="5" t="s">
        <v>63</v>
      </c>
    </row>
    <row r="35" spans="2:30" s="6" customFormat="1" ht="12.75" customHeight="1">
      <c r="B35" s="4"/>
      <c r="C35" s="4"/>
      <c r="E35" s="39">
        <f t="shared" si="2"/>
        <v>0</v>
      </c>
      <c r="F35" s="42">
        <f t="shared" si="3"/>
        <v>0</v>
      </c>
      <c r="G35" s="42">
        <f t="shared" si="4"/>
        <v>0</v>
      </c>
      <c r="H35" s="40">
        <f t="shared" si="6"/>
        <v>0</v>
      </c>
      <c r="I35" s="40">
        <f t="shared" si="7"/>
        <v>0</v>
      </c>
      <c r="J35" s="5"/>
      <c r="K35" s="5"/>
      <c r="L35" s="40">
        <f t="shared" si="8"/>
        <v>0</v>
      </c>
      <c r="M35" s="40">
        <f t="shared" si="9"/>
        <v>0</v>
      </c>
      <c r="N35" s="5"/>
      <c r="O35" s="5"/>
      <c r="P35" s="5">
        <f t="shared" si="10"/>
        <v>0</v>
      </c>
      <c r="Q35" s="5"/>
      <c r="R35" s="5"/>
      <c r="S35" s="5">
        <f t="shared" si="11"/>
        <v>0</v>
      </c>
      <c r="T35" s="5"/>
      <c r="U35" s="5"/>
      <c r="V35" s="5">
        <f>SUM(W35:X35)</f>
        <v>0</v>
      </c>
      <c r="W35" s="5"/>
      <c r="X35" s="5"/>
      <c r="Y35" s="5">
        <f t="shared" si="12"/>
        <v>0</v>
      </c>
      <c r="Z35" s="5"/>
      <c r="AA35" s="5"/>
      <c r="AB35" s="5">
        <f t="shared" si="13"/>
        <v>0</v>
      </c>
      <c r="AC35" s="5"/>
      <c r="AD35" s="5"/>
    </row>
    <row r="36" spans="2:30" s="41" customFormat="1" ht="13.5">
      <c r="B36" s="33" t="s">
        <v>32</v>
      </c>
      <c r="C36" s="33"/>
      <c r="E36" s="34">
        <f t="shared" si="2"/>
        <v>3726</v>
      </c>
      <c r="F36" s="35">
        <f t="shared" si="3"/>
        <v>1852</v>
      </c>
      <c r="G36" s="35">
        <f t="shared" si="4"/>
        <v>1874</v>
      </c>
      <c r="H36" s="36">
        <f>SUM(H37:I40)</f>
        <v>3526</v>
      </c>
      <c r="I36" s="36">
        <f t="shared" si="7"/>
        <v>0</v>
      </c>
      <c r="J36" s="37">
        <f>SUM(J37:J40)</f>
        <v>1738</v>
      </c>
      <c r="K36" s="37">
        <f>SUM(K37:K40)</f>
        <v>1788</v>
      </c>
      <c r="L36" s="36">
        <f>SUM(L37:M40)</f>
        <v>98</v>
      </c>
      <c r="M36" s="36">
        <f t="shared" si="9"/>
        <v>0</v>
      </c>
      <c r="N36" s="37">
        <f>SUM(N37:N40)</f>
        <v>54</v>
      </c>
      <c r="O36" s="37">
        <f>SUM(O37:O40)</f>
        <v>44</v>
      </c>
      <c r="P36" s="37">
        <f t="shared" si="10"/>
        <v>84</v>
      </c>
      <c r="Q36" s="37">
        <f aca="true" t="shared" si="18" ref="Q36:AB36">SUM(Q37:Q40)</f>
        <v>53</v>
      </c>
      <c r="R36" s="37">
        <f t="shared" si="18"/>
        <v>31</v>
      </c>
      <c r="S36" s="37">
        <f t="shared" si="18"/>
        <v>18</v>
      </c>
      <c r="T36" s="37">
        <f t="shared" si="18"/>
        <v>7</v>
      </c>
      <c r="U36" s="37">
        <f t="shared" si="18"/>
        <v>11</v>
      </c>
      <c r="V36" s="37" t="s">
        <v>63</v>
      </c>
      <c r="W36" s="37" t="s">
        <v>63</v>
      </c>
      <c r="X36" s="37" t="s">
        <v>63</v>
      </c>
      <c r="Y36" s="37">
        <f t="shared" si="18"/>
        <v>52</v>
      </c>
      <c r="Z36" s="37">
        <f t="shared" si="18"/>
        <v>25</v>
      </c>
      <c r="AA36" s="37">
        <f t="shared" si="18"/>
        <v>27</v>
      </c>
      <c r="AB36" s="37">
        <f t="shared" si="18"/>
        <v>3</v>
      </c>
      <c r="AC36" s="37" t="s">
        <v>63</v>
      </c>
      <c r="AD36" s="37">
        <f>SUM(AD37:AD40)</f>
        <v>3</v>
      </c>
    </row>
    <row r="37" spans="2:30" s="6" customFormat="1" ht="13.5">
      <c r="B37" s="4"/>
      <c r="C37" s="4" t="s">
        <v>33</v>
      </c>
      <c r="E37" s="39">
        <f t="shared" si="2"/>
        <v>727</v>
      </c>
      <c r="F37" s="42">
        <f t="shared" si="3"/>
        <v>363</v>
      </c>
      <c r="G37" s="42">
        <f t="shared" si="4"/>
        <v>364</v>
      </c>
      <c r="H37" s="40">
        <f t="shared" si="6"/>
        <v>678</v>
      </c>
      <c r="I37" s="40">
        <f t="shared" si="7"/>
        <v>0</v>
      </c>
      <c r="J37" s="5">
        <v>333</v>
      </c>
      <c r="K37" s="5">
        <v>345</v>
      </c>
      <c r="L37" s="40">
        <f t="shared" si="8"/>
        <v>22</v>
      </c>
      <c r="M37" s="40">
        <f t="shared" si="9"/>
        <v>0</v>
      </c>
      <c r="N37" s="5">
        <v>12</v>
      </c>
      <c r="O37" s="5">
        <v>10</v>
      </c>
      <c r="P37" s="5">
        <f t="shared" si="10"/>
        <v>23</v>
      </c>
      <c r="Q37" s="5">
        <v>16</v>
      </c>
      <c r="R37" s="5">
        <v>7</v>
      </c>
      <c r="S37" s="5">
        <f t="shared" si="11"/>
        <v>4</v>
      </c>
      <c r="T37" s="5">
        <v>2</v>
      </c>
      <c r="U37" s="5">
        <v>2</v>
      </c>
      <c r="V37" s="5" t="s">
        <v>63</v>
      </c>
      <c r="W37" s="5" t="s">
        <v>63</v>
      </c>
      <c r="X37" s="5" t="s">
        <v>63</v>
      </c>
      <c r="Y37" s="5">
        <f t="shared" si="12"/>
        <v>2</v>
      </c>
      <c r="Z37" s="5" t="s">
        <v>63</v>
      </c>
      <c r="AA37" s="5">
        <v>2</v>
      </c>
      <c r="AB37" s="5" t="s">
        <v>63</v>
      </c>
      <c r="AC37" s="5" t="s">
        <v>63</v>
      </c>
      <c r="AD37" s="5" t="s">
        <v>63</v>
      </c>
    </row>
    <row r="38" spans="2:30" s="6" customFormat="1" ht="13.5">
      <c r="B38" s="4"/>
      <c r="C38" s="4" t="s">
        <v>34</v>
      </c>
      <c r="E38" s="39">
        <f t="shared" si="2"/>
        <v>1610</v>
      </c>
      <c r="F38" s="42">
        <f t="shared" si="3"/>
        <v>801</v>
      </c>
      <c r="G38" s="42">
        <f t="shared" si="4"/>
        <v>809</v>
      </c>
      <c r="H38" s="40">
        <f t="shared" si="6"/>
        <v>1544</v>
      </c>
      <c r="I38" s="40">
        <f t="shared" si="7"/>
        <v>0</v>
      </c>
      <c r="J38" s="5">
        <v>761</v>
      </c>
      <c r="K38" s="5">
        <v>783</v>
      </c>
      <c r="L38" s="40">
        <f t="shared" si="8"/>
        <v>34</v>
      </c>
      <c r="M38" s="40">
        <f t="shared" si="9"/>
        <v>0</v>
      </c>
      <c r="N38" s="5">
        <v>19</v>
      </c>
      <c r="O38" s="5">
        <v>15</v>
      </c>
      <c r="P38" s="5">
        <f t="shared" si="10"/>
        <v>23</v>
      </c>
      <c r="Q38" s="5">
        <v>17</v>
      </c>
      <c r="R38" s="5">
        <v>6</v>
      </c>
      <c r="S38" s="5">
        <f t="shared" si="11"/>
        <v>9</v>
      </c>
      <c r="T38" s="5">
        <v>4</v>
      </c>
      <c r="U38" s="5">
        <v>5</v>
      </c>
      <c r="V38" s="5" t="s">
        <v>63</v>
      </c>
      <c r="W38" s="5" t="s">
        <v>63</v>
      </c>
      <c r="X38" s="5" t="s">
        <v>63</v>
      </c>
      <c r="Y38" s="5">
        <f t="shared" si="12"/>
        <v>19</v>
      </c>
      <c r="Z38" s="5">
        <v>12</v>
      </c>
      <c r="AA38" s="5">
        <v>7</v>
      </c>
      <c r="AB38" s="5">
        <f t="shared" si="13"/>
        <v>2</v>
      </c>
      <c r="AC38" s="5" t="s">
        <v>63</v>
      </c>
      <c r="AD38" s="5">
        <v>2</v>
      </c>
    </row>
    <row r="39" spans="2:30" s="6" customFormat="1" ht="13.5">
      <c r="B39" s="4"/>
      <c r="C39" s="4" t="s">
        <v>35</v>
      </c>
      <c r="E39" s="39">
        <f t="shared" si="2"/>
        <v>1032</v>
      </c>
      <c r="F39" s="42">
        <f t="shared" si="3"/>
        <v>501</v>
      </c>
      <c r="G39" s="42">
        <f t="shared" si="4"/>
        <v>531</v>
      </c>
      <c r="H39" s="40">
        <f t="shared" si="6"/>
        <v>978</v>
      </c>
      <c r="I39" s="40">
        <f t="shared" si="7"/>
        <v>0</v>
      </c>
      <c r="J39" s="5">
        <v>471</v>
      </c>
      <c r="K39" s="5">
        <v>507</v>
      </c>
      <c r="L39" s="40">
        <f t="shared" si="8"/>
        <v>30</v>
      </c>
      <c r="M39" s="40">
        <f t="shared" si="9"/>
        <v>0</v>
      </c>
      <c r="N39" s="5">
        <v>18</v>
      </c>
      <c r="O39" s="5">
        <v>12</v>
      </c>
      <c r="P39" s="5">
        <f t="shared" si="10"/>
        <v>20</v>
      </c>
      <c r="Q39" s="5">
        <v>11</v>
      </c>
      <c r="R39" s="5">
        <v>9</v>
      </c>
      <c r="S39" s="5">
        <f t="shared" si="11"/>
        <v>4</v>
      </c>
      <c r="T39" s="5">
        <v>1</v>
      </c>
      <c r="U39" s="5">
        <v>3</v>
      </c>
      <c r="V39" s="5" t="s">
        <v>63</v>
      </c>
      <c r="W39" s="5" t="s">
        <v>63</v>
      </c>
      <c r="X39" s="5" t="s">
        <v>63</v>
      </c>
      <c r="Y39" s="5">
        <f t="shared" si="12"/>
        <v>24</v>
      </c>
      <c r="Z39" s="5">
        <v>7</v>
      </c>
      <c r="AA39" s="5">
        <v>17</v>
      </c>
      <c r="AB39" s="5">
        <f t="shared" si="13"/>
        <v>1</v>
      </c>
      <c r="AC39" s="5" t="s">
        <v>63</v>
      </c>
      <c r="AD39" s="5">
        <v>1</v>
      </c>
    </row>
    <row r="40" spans="2:30" s="6" customFormat="1" ht="13.5">
      <c r="B40" s="4"/>
      <c r="C40" s="4" t="s">
        <v>36</v>
      </c>
      <c r="E40" s="39">
        <f t="shared" si="2"/>
        <v>357</v>
      </c>
      <c r="F40" s="42">
        <f t="shared" si="3"/>
        <v>187</v>
      </c>
      <c r="G40" s="42">
        <f t="shared" si="4"/>
        <v>170</v>
      </c>
      <c r="H40" s="40">
        <f t="shared" si="6"/>
        <v>326</v>
      </c>
      <c r="I40" s="40">
        <f t="shared" si="7"/>
        <v>0</v>
      </c>
      <c r="J40" s="5">
        <v>173</v>
      </c>
      <c r="K40" s="5">
        <v>153</v>
      </c>
      <c r="L40" s="40">
        <f t="shared" si="8"/>
        <v>12</v>
      </c>
      <c r="M40" s="40">
        <f t="shared" si="9"/>
        <v>0</v>
      </c>
      <c r="N40" s="5">
        <v>5</v>
      </c>
      <c r="O40" s="5">
        <v>7</v>
      </c>
      <c r="P40" s="5">
        <f t="shared" si="10"/>
        <v>18</v>
      </c>
      <c r="Q40" s="5">
        <v>9</v>
      </c>
      <c r="R40" s="5">
        <v>9</v>
      </c>
      <c r="S40" s="5">
        <f t="shared" si="11"/>
        <v>1</v>
      </c>
      <c r="T40" s="5" t="s">
        <v>63</v>
      </c>
      <c r="U40" s="5">
        <v>1</v>
      </c>
      <c r="V40" s="5" t="s">
        <v>63</v>
      </c>
      <c r="W40" s="5" t="s">
        <v>63</v>
      </c>
      <c r="X40" s="5" t="s">
        <v>63</v>
      </c>
      <c r="Y40" s="5">
        <f t="shared" si="12"/>
        <v>7</v>
      </c>
      <c r="Z40" s="5">
        <v>6</v>
      </c>
      <c r="AA40" s="5">
        <v>1</v>
      </c>
      <c r="AB40" s="5" t="s">
        <v>63</v>
      </c>
      <c r="AC40" s="5" t="s">
        <v>63</v>
      </c>
      <c r="AD40" s="5" t="s">
        <v>63</v>
      </c>
    </row>
    <row r="41" spans="2:30" s="6" customFormat="1" ht="12.75" customHeight="1">
      <c r="B41" s="4"/>
      <c r="C41" s="4"/>
      <c r="E41" s="39">
        <f t="shared" si="2"/>
        <v>0</v>
      </c>
      <c r="F41" s="42">
        <f t="shared" si="3"/>
        <v>0</v>
      </c>
      <c r="G41" s="42">
        <f t="shared" si="4"/>
        <v>0</v>
      </c>
      <c r="H41" s="40">
        <f t="shared" si="6"/>
        <v>0</v>
      </c>
      <c r="I41" s="40">
        <f t="shared" si="7"/>
        <v>0</v>
      </c>
      <c r="J41" s="5"/>
      <c r="K41" s="5"/>
      <c r="L41" s="40">
        <f t="shared" si="8"/>
        <v>0</v>
      </c>
      <c r="M41" s="40">
        <f t="shared" si="9"/>
        <v>0</v>
      </c>
      <c r="N41" s="5"/>
      <c r="O41" s="5"/>
      <c r="P41" s="5">
        <f t="shared" si="10"/>
        <v>0</v>
      </c>
      <c r="Q41" s="5"/>
      <c r="R41" s="5"/>
      <c r="S41" s="5">
        <f t="shared" si="11"/>
        <v>0</v>
      </c>
      <c r="T41" s="5"/>
      <c r="U41" s="5"/>
      <c r="V41" s="5">
        <f>SUM(W41:X41)</f>
        <v>0</v>
      </c>
      <c r="W41" s="5"/>
      <c r="X41" s="5"/>
      <c r="Y41" s="5">
        <f t="shared" si="12"/>
        <v>0</v>
      </c>
      <c r="Z41" s="5"/>
      <c r="AA41" s="5"/>
      <c r="AB41" s="5">
        <f t="shared" si="13"/>
        <v>0</v>
      </c>
      <c r="AC41" s="5"/>
      <c r="AD41" s="5"/>
    </row>
    <row r="42" spans="2:30" s="41" customFormat="1" ht="13.5">
      <c r="B42" s="33" t="s">
        <v>37</v>
      </c>
      <c r="C42" s="33"/>
      <c r="E42" s="34">
        <f t="shared" si="2"/>
        <v>3760</v>
      </c>
      <c r="F42" s="35">
        <f t="shared" si="3"/>
        <v>1884</v>
      </c>
      <c r="G42" s="35">
        <f t="shared" si="4"/>
        <v>1876</v>
      </c>
      <c r="H42" s="36">
        <f>SUM(H43:I46)</f>
        <v>3468</v>
      </c>
      <c r="I42" s="36">
        <f t="shared" si="7"/>
        <v>0</v>
      </c>
      <c r="J42" s="37">
        <f>SUM(J43:J46)</f>
        <v>1718</v>
      </c>
      <c r="K42" s="37">
        <f>SUM(K43:K46)</f>
        <v>1750</v>
      </c>
      <c r="L42" s="36">
        <f>SUM(L43:M46)</f>
        <v>107</v>
      </c>
      <c r="M42" s="36">
        <f t="shared" si="9"/>
        <v>0</v>
      </c>
      <c r="N42" s="37">
        <f>SUM(N43:N46)</f>
        <v>50</v>
      </c>
      <c r="O42" s="37">
        <f>SUM(O43:O46)</f>
        <v>57</v>
      </c>
      <c r="P42" s="37">
        <f t="shared" si="10"/>
        <v>167</v>
      </c>
      <c r="Q42" s="37">
        <f>SUM(Q43:Q46)</f>
        <v>108</v>
      </c>
      <c r="R42" s="37">
        <f aca="true" t="shared" si="19" ref="R42:AA42">SUM(R43:R46)</f>
        <v>59</v>
      </c>
      <c r="S42" s="37">
        <f t="shared" si="19"/>
        <v>18</v>
      </c>
      <c r="T42" s="37">
        <f t="shared" si="19"/>
        <v>8</v>
      </c>
      <c r="U42" s="37">
        <f t="shared" si="19"/>
        <v>10</v>
      </c>
      <c r="V42" s="37" t="s">
        <v>63</v>
      </c>
      <c r="W42" s="37" t="s">
        <v>63</v>
      </c>
      <c r="X42" s="37" t="s">
        <v>63</v>
      </c>
      <c r="Y42" s="37">
        <f t="shared" si="19"/>
        <v>47</v>
      </c>
      <c r="Z42" s="37">
        <f t="shared" si="19"/>
        <v>27</v>
      </c>
      <c r="AA42" s="37">
        <f t="shared" si="19"/>
        <v>20</v>
      </c>
      <c r="AB42" s="37">
        <f t="shared" si="13"/>
        <v>5</v>
      </c>
      <c r="AC42" s="37">
        <f>SUM(AC43:AC46)</f>
        <v>3</v>
      </c>
      <c r="AD42" s="37">
        <f>SUM(AD43:AD46)</f>
        <v>2</v>
      </c>
    </row>
    <row r="43" spans="2:30" s="6" customFormat="1" ht="13.5">
      <c r="B43" s="4"/>
      <c r="C43" s="4" t="s">
        <v>38</v>
      </c>
      <c r="E43" s="39">
        <f t="shared" si="2"/>
        <v>1660</v>
      </c>
      <c r="F43" s="42">
        <f t="shared" si="3"/>
        <v>824</v>
      </c>
      <c r="G43" s="42">
        <f t="shared" si="4"/>
        <v>836</v>
      </c>
      <c r="H43" s="40">
        <f t="shared" si="6"/>
        <v>1524</v>
      </c>
      <c r="I43" s="40">
        <f t="shared" si="7"/>
        <v>0</v>
      </c>
      <c r="J43" s="5">
        <v>756</v>
      </c>
      <c r="K43" s="5">
        <v>768</v>
      </c>
      <c r="L43" s="40">
        <f t="shared" si="8"/>
        <v>53</v>
      </c>
      <c r="M43" s="40">
        <f>SUM(M44:M49)</f>
        <v>0</v>
      </c>
      <c r="N43" s="5">
        <v>23</v>
      </c>
      <c r="O43" s="5">
        <v>30</v>
      </c>
      <c r="P43" s="5">
        <f t="shared" si="10"/>
        <v>73</v>
      </c>
      <c r="Q43" s="5">
        <v>39</v>
      </c>
      <c r="R43" s="5">
        <v>34</v>
      </c>
      <c r="S43" s="5">
        <f t="shared" si="11"/>
        <v>10</v>
      </c>
      <c r="T43" s="5">
        <v>6</v>
      </c>
      <c r="U43" s="5">
        <v>4</v>
      </c>
      <c r="V43" s="5" t="s">
        <v>63</v>
      </c>
      <c r="W43" s="5" t="s">
        <v>63</v>
      </c>
      <c r="X43" s="5" t="s">
        <v>63</v>
      </c>
      <c r="Y43" s="5">
        <f t="shared" si="12"/>
        <v>17</v>
      </c>
      <c r="Z43" s="5">
        <v>14</v>
      </c>
      <c r="AA43" s="5">
        <v>3</v>
      </c>
      <c r="AB43" s="5">
        <f t="shared" si="13"/>
        <v>3</v>
      </c>
      <c r="AC43" s="5">
        <v>1</v>
      </c>
      <c r="AD43" s="5">
        <v>2</v>
      </c>
    </row>
    <row r="44" spans="2:30" s="6" customFormat="1" ht="13.5">
      <c r="B44" s="4"/>
      <c r="C44" s="4" t="s">
        <v>39</v>
      </c>
      <c r="E44" s="39">
        <f t="shared" si="2"/>
        <v>681</v>
      </c>
      <c r="F44" s="42">
        <f t="shared" si="3"/>
        <v>337</v>
      </c>
      <c r="G44" s="42">
        <f t="shared" si="4"/>
        <v>344</v>
      </c>
      <c r="H44" s="40">
        <f t="shared" si="6"/>
        <v>655</v>
      </c>
      <c r="I44" s="40">
        <f t="shared" si="7"/>
        <v>0</v>
      </c>
      <c r="J44" s="5">
        <v>322</v>
      </c>
      <c r="K44" s="5">
        <v>333</v>
      </c>
      <c r="L44" s="40">
        <f>SUM(N44:O44)</f>
        <v>9</v>
      </c>
      <c r="M44" s="40">
        <f>SUM(M45:M50)</f>
        <v>0</v>
      </c>
      <c r="N44" s="5">
        <v>5</v>
      </c>
      <c r="O44" s="5">
        <v>4</v>
      </c>
      <c r="P44" s="5">
        <f t="shared" si="10"/>
        <v>16</v>
      </c>
      <c r="Q44" s="5">
        <v>10</v>
      </c>
      <c r="R44" s="5">
        <v>6</v>
      </c>
      <c r="S44" s="5">
        <f t="shared" si="11"/>
        <v>1</v>
      </c>
      <c r="T44" s="5" t="s">
        <v>63</v>
      </c>
      <c r="U44" s="5">
        <v>1</v>
      </c>
      <c r="V44" s="5" t="s">
        <v>63</v>
      </c>
      <c r="W44" s="5" t="s">
        <v>63</v>
      </c>
      <c r="X44" s="5" t="s">
        <v>63</v>
      </c>
      <c r="Y44" s="5">
        <f t="shared" si="12"/>
        <v>5</v>
      </c>
      <c r="Z44" s="5">
        <v>3</v>
      </c>
      <c r="AA44" s="5">
        <v>2</v>
      </c>
      <c r="AB44" s="5">
        <f t="shared" si="13"/>
        <v>2</v>
      </c>
      <c r="AC44" s="5">
        <v>2</v>
      </c>
      <c r="AD44" s="5" t="s">
        <v>63</v>
      </c>
    </row>
    <row r="45" spans="2:30" s="6" customFormat="1" ht="13.5">
      <c r="B45" s="4"/>
      <c r="C45" s="4" t="s">
        <v>40</v>
      </c>
      <c r="E45" s="39">
        <f t="shared" si="2"/>
        <v>1161</v>
      </c>
      <c r="F45" s="42">
        <f t="shared" si="3"/>
        <v>578</v>
      </c>
      <c r="G45" s="42">
        <f t="shared" si="4"/>
        <v>583</v>
      </c>
      <c r="H45" s="40">
        <f t="shared" si="6"/>
        <v>1071</v>
      </c>
      <c r="I45" s="40">
        <f t="shared" si="7"/>
        <v>0</v>
      </c>
      <c r="J45" s="5">
        <v>519</v>
      </c>
      <c r="K45" s="5">
        <v>552</v>
      </c>
      <c r="L45" s="40">
        <f t="shared" si="8"/>
        <v>31</v>
      </c>
      <c r="M45" s="40">
        <f>SUM(M46:M51)</f>
        <v>0</v>
      </c>
      <c r="N45" s="5">
        <v>16</v>
      </c>
      <c r="O45" s="5">
        <v>15</v>
      </c>
      <c r="P45" s="5">
        <f t="shared" si="10"/>
        <v>53</v>
      </c>
      <c r="Q45" s="5">
        <v>41</v>
      </c>
      <c r="R45" s="5">
        <v>12</v>
      </c>
      <c r="S45" s="5">
        <f t="shared" si="11"/>
        <v>6</v>
      </c>
      <c r="T45" s="5">
        <v>2</v>
      </c>
      <c r="U45" s="5">
        <v>4</v>
      </c>
      <c r="V45" s="5" t="s">
        <v>63</v>
      </c>
      <c r="W45" s="5" t="s">
        <v>63</v>
      </c>
      <c r="X45" s="5" t="s">
        <v>63</v>
      </c>
      <c r="Y45" s="5">
        <f t="shared" si="12"/>
        <v>19</v>
      </c>
      <c r="Z45" s="5">
        <v>10</v>
      </c>
      <c r="AA45" s="5">
        <v>9</v>
      </c>
      <c r="AB45" s="5" t="s">
        <v>63</v>
      </c>
      <c r="AC45" s="5" t="s">
        <v>63</v>
      </c>
      <c r="AD45" s="5" t="s">
        <v>63</v>
      </c>
    </row>
    <row r="46" spans="2:30" s="6" customFormat="1" ht="13.5">
      <c r="B46" s="4"/>
      <c r="C46" s="4" t="s">
        <v>41</v>
      </c>
      <c r="E46" s="39">
        <f t="shared" si="2"/>
        <v>258</v>
      </c>
      <c r="F46" s="42">
        <f t="shared" si="3"/>
        <v>145</v>
      </c>
      <c r="G46" s="42">
        <f t="shared" si="4"/>
        <v>113</v>
      </c>
      <c r="H46" s="40">
        <f t="shared" si="6"/>
        <v>218</v>
      </c>
      <c r="I46" s="40">
        <f t="shared" si="7"/>
        <v>0</v>
      </c>
      <c r="J46" s="5">
        <v>121</v>
      </c>
      <c r="K46" s="5">
        <v>97</v>
      </c>
      <c r="L46" s="40">
        <f t="shared" si="8"/>
        <v>14</v>
      </c>
      <c r="M46" s="40">
        <f>SUM(M47:M52)</f>
        <v>0</v>
      </c>
      <c r="N46" s="5">
        <v>6</v>
      </c>
      <c r="O46" s="5">
        <v>8</v>
      </c>
      <c r="P46" s="5">
        <f t="shared" si="10"/>
        <v>25</v>
      </c>
      <c r="Q46" s="5">
        <v>18</v>
      </c>
      <c r="R46" s="5">
        <v>7</v>
      </c>
      <c r="S46" s="5">
        <f t="shared" si="11"/>
        <v>1</v>
      </c>
      <c r="T46" s="5" t="s">
        <v>63</v>
      </c>
      <c r="U46" s="5">
        <v>1</v>
      </c>
      <c r="V46" s="5" t="s">
        <v>63</v>
      </c>
      <c r="W46" s="5" t="s">
        <v>63</v>
      </c>
      <c r="X46" s="5" t="s">
        <v>63</v>
      </c>
      <c r="Y46" s="5">
        <f t="shared" si="12"/>
        <v>6</v>
      </c>
      <c r="Z46" s="5" t="s">
        <v>63</v>
      </c>
      <c r="AA46" s="5">
        <v>6</v>
      </c>
      <c r="AB46" s="5" t="s">
        <v>63</v>
      </c>
      <c r="AC46" s="5" t="s">
        <v>63</v>
      </c>
      <c r="AD46" s="5" t="s">
        <v>63</v>
      </c>
    </row>
    <row r="47" spans="2:30" s="6" customFormat="1" ht="12.75" customHeight="1">
      <c r="B47" s="4"/>
      <c r="C47" s="4"/>
      <c r="E47" s="39">
        <f t="shared" si="2"/>
        <v>0</v>
      </c>
      <c r="F47" s="42">
        <f t="shared" si="3"/>
        <v>0</v>
      </c>
      <c r="G47" s="42">
        <f t="shared" si="4"/>
        <v>0</v>
      </c>
      <c r="H47" s="40">
        <f t="shared" si="6"/>
        <v>0</v>
      </c>
      <c r="I47" s="40">
        <f t="shared" si="7"/>
        <v>0</v>
      </c>
      <c r="J47" s="5"/>
      <c r="K47" s="5"/>
      <c r="L47" s="40">
        <f t="shared" si="8"/>
        <v>0</v>
      </c>
      <c r="M47" s="40">
        <f>SUM(M48:M53)</f>
        <v>0</v>
      </c>
      <c r="N47" s="5"/>
      <c r="O47" s="5"/>
      <c r="P47" s="5">
        <f t="shared" si="10"/>
        <v>0</v>
      </c>
      <c r="Q47" s="5"/>
      <c r="R47" s="5"/>
      <c r="S47" s="5">
        <f t="shared" si="11"/>
        <v>0</v>
      </c>
      <c r="T47" s="5"/>
      <c r="U47" s="5"/>
      <c r="V47" s="5">
        <f>SUM(W47:X47)</f>
        <v>0</v>
      </c>
      <c r="W47" s="5"/>
      <c r="X47" s="5"/>
      <c r="Y47" s="5">
        <f t="shared" si="12"/>
        <v>0</v>
      </c>
      <c r="Z47" s="5"/>
      <c r="AA47" s="5"/>
      <c r="AB47" s="5">
        <f t="shared" si="13"/>
        <v>0</v>
      </c>
      <c r="AC47" s="5"/>
      <c r="AD47" s="5"/>
    </row>
    <row r="48" spans="2:30" s="41" customFormat="1" ht="13.5" customHeight="1">
      <c r="B48" s="43" t="s">
        <v>54</v>
      </c>
      <c r="C48" s="43"/>
      <c r="E48" s="34">
        <f t="shared" si="2"/>
        <v>2454</v>
      </c>
      <c r="F48" s="35">
        <f t="shared" si="3"/>
        <v>1237</v>
      </c>
      <c r="G48" s="35">
        <f t="shared" si="4"/>
        <v>1217</v>
      </c>
      <c r="H48" s="36">
        <f>SUM(H49:I51)</f>
        <v>2317</v>
      </c>
      <c r="I48" s="36">
        <f t="shared" si="7"/>
        <v>0</v>
      </c>
      <c r="J48" s="37">
        <f>SUM(J49:J51)</f>
        <v>1144</v>
      </c>
      <c r="K48" s="37">
        <f>SUM(K49:K51)</f>
        <v>1173</v>
      </c>
      <c r="L48" s="36">
        <f>SUM(L49:L51)</f>
        <v>50</v>
      </c>
      <c r="M48" s="44"/>
      <c r="N48" s="37">
        <f>SUM(N49:N51)</f>
        <v>37</v>
      </c>
      <c r="O48" s="37">
        <f>SUM(O49:O51)</f>
        <v>13</v>
      </c>
      <c r="P48" s="37">
        <f t="shared" si="10"/>
        <v>78</v>
      </c>
      <c r="Q48" s="37">
        <f aca="true" t="shared" si="20" ref="Q48:AD48">SUM(Q49:Q51)</f>
        <v>48</v>
      </c>
      <c r="R48" s="37">
        <f t="shared" si="20"/>
        <v>30</v>
      </c>
      <c r="S48" s="37">
        <f t="shared" si="20"/>
        <v>9</v>
      </c>
      <c r="T48" s="37">
        <f t="shared" si="20"/>
        <v>8</v>
      </c>
      <c r="U48" s="37">
        <f t="shared" si="20"/>
        <v>1</v>
      </c>
      <c r="V48" s="37" t="s">
        <v>64</v>
      </c>
      <c r="W48" s="37" t="s">
        <v>64</v>
      </c>
      <c r="X48" s="37" t="s">
        <v>64</v>
      </c>
      <c r="Y48" s="37">
        <f t="shared" si="20"/>
        <v>45</v>
      </c>
      <c r="Z48" s="37">
        <f t="shared" si="20"/>
        <v>15</v>
      </c>
      <c r="AA48" s="37">
        <f t="shared" si="20"/>
        <v>30</v>
      </c>
      <c r="AB48" s="37">
        <f t="shared" si="20"/>
        <v>3</v>
      </c>
      <c r="AC48" s="37" t="s">
        <v>64</v>
      </c>
      <c r="AD48" s="37">
        <f t="shared" si="20"/>
        <v>3</v>
      </c>
    </row>
    <row r="49" spans="2:30" s="6" customFormat="1" ht="13.5">
      <c r="B49" s="4"/>
      <c r="C49" s="4" t="s">
        <v>42</v>
      </c>
      <c r="E49" s="39">
        <f t="shared" si="2"/>
        <v>956</v>
      </c>
      <c r="F49" s="42">
        <f t="shared" si="3"/>
        <v>465</v>
      </c>
      <c r="G49" s="42">
        <f t="shared" si="4"/>
        <v>491</v>
      </c>
      <c r="H49" s="40">
        <f t="shared" si="6"/>
        <v>904</v>
      </c>
      <c r="I49" s="40">
        <f t="shared" si="7"/>
        <v>0</v>
      </c>
      <c r="J49" s="5">
        <v>431</v>
      </c>
      <c r="K49" s="5">
        <v>473</v>
      </c>
      <c r="L49" s="40">
        <f>SUM(N49:O49)</f>
        <v>17</v>
      </c>
      <c r="M49" s="40"/>
      <c r="N49" s="5">
        <v>10</v>
      </c>
      <c r="O49" s="5">
        <v>7</v>
      </c>
      <c r="P49" s="5">
        <f t="shared" si="10"/>
        <v>34</v>
      </c>
      <c r="Q49" s="5">
        <v>23</v>
      </c>
      <c r="R49" s="5">
        <v>11</v>
      </c>
      <c r="S49" s="5">
        <f t="shared" si="11"/>
        <v>1</v>
      </c>
      <c r="T49" s="5">
        <v>1</v>
      </c>
      <c r="U49" s="5" t="s">
        <v>65</v>
      </c>
      <c r="V49" s="5" t="s">
        <v>65</v>
      </c>
      <c r="W49" s="5" t="s">
        <v>65</v>
      </c>
      <c r="X49" s="5" t="s">
        <v>65</v>
      </c>
      <c r="Y49" s="5">
        <f t="shared" si="12"/>
        <v>22</v>
      </c>
      <c r="Z49" s="5">
        <v>7</v>
      </c>
      <c r="AA49" s="5">
        <v>15</v>
      </c>
      <c r="AB49" s="5" t="s">
        <v>65</v>
      </c>
      <c r="AC49" s="5" t="s">
        <v>65</v>
      </c>
      <c r="AD49" s="5" t="s">
        <v>65</v>
      </c>
    </row>
    <row r="50" spans="2:30" s="6" customFormat="1" ht="13.5">
      <c r="B50" s="4"/>
      <c r="C50" s="4" t="s">
        <v>43</v>
      </c>
      <c r="E50" s="39">
        <f t="shared" si="2"/>
        <v>624</v>
      </c>
      <c r="F50" s="42">
        <f t="shared" si="3"/>
        <v>327</v>
      </c>
      <c r="G50" s="42">
        <f t="shared" si="4"/>
        <v>297</v>
      </c>
      <c r="H50" s="40">
        <f t="shared" si="6"/>
        <v>578</v>
      </c>
      <c r="I50" s="40">
        <f t="shared" si="7"/>
        <v>0</v>
      </c>
      <c r="J50" s="5">
        <v>294</v>
      </c>
      <c r="K50" s="5">
        <v>284</v>
      </c>
      <c r="L50" s="40">
        <f>SUM(N50:O50)</f>
        <v>17</v>
      </c>
      <c r="M50" s="40"/>
      <c r="N50" s="5">
        <v>12</v>
      </c>
      <c r="O50" s="5">
        <v>5</v>
      </c>
      <c r="P50" s="5">
        <f t="shared" si="10"/>
        <v>21</v>
      </c>
      <c r="Q50" s="5">
        <v>14</v>
      </c>
      <c r="R50" s="5">
        <v>7</v>
      </c>
      <c r="S50" s="5">
        <f t="shared" si="11"/>
        <v>8</v>
      </c>
      <c r="T50" s="5">
        <v>7</v>
      </c>
      <c r="U50" s="5">
        <v>1</v>
      </c>
      <c r="V50" s="5" t="s">
        <v>65</v>
      </c>
      <c r="W50" s="5" t="s">
        <v>65</v>
      </c>
      <c r="X50" s="5" t="s">
        <v>65</v>
      </c>
      <c r="Y50" s="5">
        <f t="shared" si="12"/>
        <v>4</v>
      </c>
      <c r="Z50" s="5">
        <v>2</v>
      </c>
      <c r="AA50" s="5">
        <v>2</v>
      </c>
      <c r="AB50" s="5">
        <f t="shared" si="13"/>
        <v>2</v>
      </c>
      <c r="AC50" s="5" t="s">
        <v>65</v>
      </c>
      <c r="AD50" s="5">
        <v>2</v>
      </c>
    </row>
    <row r="51" spans="2:30" s="6" customFormat="1" ht="13.5">
      <c r="B51" s="4"/>
      <c r="C51" s="4" t="s">
        <v>44</v>
      </c>
      <c r="E51" s="39">
        <f t="shared" si="2"/>
        <v>874</v>
      </c>
      <c r="F51" s="42">
        <f t="shared" si="3"/>
        <v>445</v>
      </c>
      <c r="G51" s="42">
        <f t="shared" si="4"/>
        <v>429</v>
      </c>
      <c r="H51" s="40">
        <f t="shared" si="6"/>
        <v>835</v>
      </c>
      <c r="I51" s="40">
        <f t="shared" si="7"/>
        <v>0</v>
      </c>
      <c r="J51" s="5">
        <v>419</v>
      </c>
      <c r="K51" s="5">
        <v>416</v>
      </c>
      <c r="L51" s="40">
        <f>SUM(N51:O51)</f>
        <v>16</v>
      </c>
      <c r="M51" s="40"/>
      <c r="N51" s="5">
        <v>15</v>
      </c>
      <c r="O51" s="5">
        <v>1</v>
      </c>
      <c r="P51" s="5">
        <f t="shared" si="10"/>
        <v>23</v>
      </c>
      <c r="Q51" s="5">
        <v>11</v>
      </c>
      <c r="R51" s="5">
        <v>12</v>
      </c>
      <c r="S51" s="5" t="s">
        <v>65</v>
      </c>
      <c r="T51" s="5" t="s">
        <v>65</v>
      </c>
      <c r="U51" s="5" t="s">
        <v>65</v>
      </c>
      <c r="V51" s="5" t="s">
        <v>65</v>
      </c>
      <c r="W51" s="5" t="s">
        <v>65</v>
      </c>
      <c r="X51" s="5" t="s">
        <v>65</v>
      </c>
      <c r="Y51" s="5">
        <f t="shared" si="12"/>
        <v>19</v>
      </c>
      <c r="Z51" s="5">
        <v>6</v>
      </c>
      <c r="AA51" s="5">
        <v>13</v>
      </c>
      <c r="AB51" s="5">
        <f t="shared" si="13"/>
        <v>1</v>
      </c>
      <c r="AC51" s="5" t="s">
        <v>65</v>
      </c>
      <c r="AD51" s="5">
        <v>1</v>
      </c>
    </row>
    <row r="52" spans="2:30" s="6" customFormat="1" ht="12.75" customHeight="1">
      <c r="B52" s="4"/>
      <c r="C52" s="4" t="s">
        <v>45</v>
      </c>
      <c r="E52" s="39">
        <f t="shared" si="2"/>
        <v>0</v>
      </c>
      <c r="F52" s="42">
        <f t="shared" si="3"/>
        <v>0</v>
      </c>
      <c r="G52" s="42">
        <f t="shared" si="4"/>
        <v>0</v>
      </c>
      <c r="H52" s="40">
        <f t="shared" si="6"/>
        <v>0</v>
      </c>
      <c r="I52" s="40">
        <f t="shared" si="7"/>
        <v>0</v>
      </c>
      <c r="J52" s="5"/>
      <c r="K52" s="5"/>
      <c r="L52" s="40">
        <f t="shared" si="8"/>
        <v>0</v>
      </c>
      <c r="M52" s="40">
        <f aca="true" t="shared" si="21" ref="M52:M59">SUM(M53:M58)</f>
        <v>0</v>
      </c>
      <c r="N52" s="5"/>
      <c r="O52" s="5"/>
      <c r="P52" s="5">
        <f t="shared" si="10"/>
        <v>0</v>
      </c>
      <c r="Q52" s="5"/>
      <c r="R52" s="5"/>
      <c r="S52" s="5">
        <f t="shared" si="11"/>
        <v>0</v>
      </c>
      <c r="T52" s="5"/>
      <c r="U52" s="5"/>
      <c r="V52" s="5"/>
      <c r="W52" s="5"/>
      <c r="X52" s="5"/>
      <c r="Y52" s="5">
        <f t="shared" si="12"/>
        <v>0</v>
      </c>
      <c r="Z52" s="5"/>
      <c r="AA52" s="5"/>
      <c r="AB52" s="5">
        <f t="shared" si="13"/>
        <v>0</v>
      </c>
      <c r="AC52" s="5"/>
      <c r="AD52" s="5"/>
    </row>
    <row r="53" spans="2:30" s="41" customFormat="1" ht="13.5">
      <c r="B53" s="33" t="s">
        <v>46</v>
      </c>
      <c r="C53" s="33"/>
      <c r="E53" s="34">
        <f t="shared" si="2"/>
        <v>669</v>
      </c>
      <c r="F53" s="35">
        <f t="shared" si="3"/>
        <v>337</v>
      </c>
      <c r="G53" s="35">
        <f t="shared" si="4"/>
        <v>332</v>
      </c>
      <c r="H53" s="36">
        <f>H54</f>
        <v>632</v>
      </c>
      <c r="I53" s="36">
        <f t="shared" si="7"/>
        <v>0</v>
      </c>
      <c r="J53" s="37">
        <f>J54</f>
        <v>310</v>
      </c>
      <c r="K53" s="37">
        <f>K54</f>
        <v>322</v>
      </c>
      <c r="L53" s="36">
        <f>L54</f>
        <v>13</v>
      </c>
      <c r="M53" s="36">
        <f t="shared" si="21"/>
        <v>0</v>
      </c>
      <c r="N53" s="37">
        <f>N54</f>
        <v>11</v>
      </c>
      <c r="O53" s="37">
        <f>O54</f>
        <v>2</v>
      </c>
      <c r="P53" s="37">
        <f t="shared" si="10"/>
        <v>24</v>
      </c>
      <c r="Q53" s="37">
        <f aca="true" t="shared" si="22" ref="Q53:AD53">Q54</f>
        <v>16</v>
      </c>
      <c r="R53" s="37">
        <f t="shared" si="22"/>
        <v>8</v>
      </c>
      <c r="S53" s="37" t="str">
        <f t="shared" si="22"/>
        <v>-</v>
      </c>
      <c r="T53" s="37" t="str">
        <f t="shared" si="22"/>
        <v>-</v>
      </c>
      <c r="U53" s="37" t="str">
        <f t="shared" si="22"/>
        <v>-</v>
      </c>
      <c r="V53" s="37" t="str">
        <f t="shared" si="22"/>
        <v>-</v>
      </c>
      <c r="W53" s="37" t="str">
        <f t="shared" si="22"/>
        <v>-</v>
      </c>
      <c r="X53" s="37" t="str">
        <f t="shared" si="22"/>
        <v>-</v>
      </c>
      <c r="Y53" s="37">
        <f t="shared" si="22"/>
        <v>15</v>
      </c>
      <c r="Z53" s="37">
        <f t="shared" si="22"/>
        <v>6</v>
      </c>
      <c r="AA53" s="37">
        <f t="shared" si="22"/>
        <v>9</v>
      </c>
      <c r="AB53" s="37">
        <f t="shared" si="22"/>
        <v>3</v>
      </c>
      <c r="AC53" s="37">
        <f t="shared" si="22"/>
        <v>2</v>
      </c>
      <c r="AD53" s="37">
        <f t="shared" si="22"/>
        <v>1</v>
      </c>
    </row>
    <row r="54" spans="2:30" s="6" customFormat="1" ht="13.5">
      <c r="B54" s="4"/>
      <c r="C54" s="4" t="s">
        <v>47</v>
      </c>
      <c r="E54" s="39">
        <f t="shared" si="2"/>
        <v>669</v>
      </c>
      <c r="F54" s="42">
        <f t="shared" si="3"/>
        <v>337</v>
      </c>
      <c r="G54" s="42">
        <f t="shared" si="4"/>
        <v>332</v>
      </c>
      <c r="H54" s="40">
        <f t="shared" si="6"/>
        <v>632</v>
      </c>
      <c r="I54" s="40">
        <f t="shared" si="7"/>
        <v>0</v>
      </c>
      <c r="J54" s="5">
        <v>310</v>
      </c>
      <c r="K54" s="5">
        <v>322</v>
      </c>
      <c r="L54" s="40">
        <f t="shared" si="8"/>
        <v>13</v>
      </c>
      <c r="M54" s="40">
        <f t="shared" si="21"/>
        <v>0</v>
      </c>
      <c r="N54" s="5">
        <v>11</v>
      </c>
      <c r="O54" s="5">
        <v>2</v>
      </c>
      <c r="P54" s="5">
        <f t="shared" si="10"/>
        <v>24</v>
      </c>
      <c r="Q54" s="5">
        <v>16</v>
      </c>
      <c r="R54" s="5">
        <v>8</v>
      </c>
      <c r="S54" s="5" t="s">
        <v>65</v>
      </c>
      <c r="T54" s="5" t="s">
        <v>65</v>
      </c>
      <c r="U54" s="5" t="s">
        <v>65</v>
      </c>
      <c r="V54" s="5" t="s">
        <v>65</v>
      </c>
      <c r="W54" s="5" t="s">
        <v>65</v>
      </c>
      <c r="X54" s="5" t="s">
        <v>65</v>
      </c>
      <c r="Y54" s="5">
        <f t="shared" si="12"/>
        <v>15</v>
      </c>
      <c r="Z54" s="5">
        <v>6</v>
      </c>
      <c r="AA54" s="5">
        <v>9</v>
      </c>
      <c r="AB54" s="5">
        <f t="shared" si="13"/>
        <v>3</v>
      </c>
      <c r="AC54" s="5">
        <v>2</v>
      </c>
      <c r="AD54" s="5">
        <v>1</v>
      </c>
    </row>
    <row r="55" spans="2:30" s="6" customFormat="1" ht="12.75" customHeight="1">
      <c r="B55" s="4"/>
      <c r="C55" s="4"/>
      <c r="E55" s="39">
        <f t="shared" si="2"/>
        <v>0</v>
      </c>
      <c r="F55" s="42">
        <f t="shared" si="3"/>
        <v>0</v>
      </c>
      <c r="G55" s="42">
        <f t="shared" si="4"/>
        <v>0</v>
      </c>
      <c r="H55" s="40">
        <f t="shared" si="6"/>
        <v>0</v>
      </c>
      <c r="I55" s="40">
        <f t="shared" si="7"/>
        <v>0</v>
      </c>
      <c r="J55" s="5"/>
      <c r="K55" s="5"/>
      <c r="L55" s="40">
        <f t="shared" si="8"/>
        <v>0</v>
      </c>
      <c r="M55" s="40">
        <f t="shared" si="21"/>
        <v>0</v>
      </c>
      <c r="N55" s="5"/>
      <c r="O55" s="5"/>
      <c r="P55" s="5">
        <f t="shared" si="10"/>
        <v>0</v>
      </c>
      <c r="Q55" s="5"/>
      <c r="R55" s="5"/>
      <c r="S55" s="5">
        <f t="shared" si="11"/>
        <v>0</v>
      </c>
      <c r="T55" s="5"/>
      <c r="U55" s="5"/>
      <c r="V55" s="5">
        <f>SUM(W55:X55)</f>
        <v>0</v>
      </c>
      <c r="W55" s="5"/>
      <c r="X55" s="5"/>
      <c r="Y55" s="5">
        <f t="shared" si="12"/>
        <v>0</v>
      </c>
      <c r="Z55" s="5"/>
      <c r="AA55" s="5"/>
      <c r="AB55" s="5">
        <f t="shared" si="13"/>
        <v>0</v>
      </c>
      <c r="AC55" s="5"/>
      <c r="AD55" s="5"/>
    </row>
    <row r="56" spans="2:30" s="41" customFormat="1" ht="13.5">
      <c r="B56" s="33" t="s">
        <v>48</v>
      </c>
      <c r="C56" s="33"/>
      <c r="E56" s="34">
        <f t="shared" si="2"/>
        <v>2195</v>
      </c>
      <c r="F56" s="35">
        <f t="shared" si="3"/>
        <v>1111</v>
      </c>
      <c r="G56" s="35">
        <f t="shared" si="4"/>
        <v>1084</v>
      </c>
      <c r="H56" s="36">
        <f>SUM(H57:I59)</f>
        <v>2055</v>
      </c>
      <c r="I56" s="36">
        <f t="shared" si="7"/>
        <v>0</v>
      </c>
      <c r="J56" s="37">
        <f>SUM(J57:J59)</f>
        <v>1025</v>
      </c>
      <c r="K56" s="37">
        <f>SUM(K57:K59)</f>
        <v>1030</v>
      </c>
      <c r="L56" s="36">
        <f>SUM(L57:M59)</f>
        <v>40</v>
      </c>
      <c r="M56" s="36">
        <f t="shared" si="21"/>
        <v>0</v>
      </c>
      <c r="N56" s="37">
        <f>SUM(N57:N59)</f>
        <v>22</v>
      </c>
      <c r="O56" s="37">
        <f>SUM(O57:O59)</f>
        <v>18</v>
      </c>
      <c r="P56" s="37">
        <f t="shared" si="10"/>
        <v>90</v>
      </c>
      <c r="Q56" s="37">
        <f aca="true" t="shared" si="23" ref="Q56:AC56">SUM(Q57:Q59)</f>
        <v>60</v>
      </c>
      <c r="R56" s="37">
        <f t="shared" si="23"/>
        <v>30</v>
      </c>
      <c r="S56" s="37">
        <f t="shared" si="23"/>
        <v>10</v>
      </c>
      <c r="T56" s="37">
        <f t="shared" si="23"/>
        <v>4</v>
      </c>
      <c r="U56" s="37">
        <f t="shared" si="23"/>
        <v>6</v>
      </c>
      <c r="V56" s="37" t="s">
        <v>66</v>
      </c>
      <c r="W56" s="37" t="s">
        <v>66</v>
      </c>
      <c r="X56" s="37" t="s">
        <v>66</v>
      </c>
      <c r="Y56" s="37">
        <f t="shared" si="23"/>
        <v>20</v>
      </c>
      <c r="Z56" s="37">
        <f t="shared" si="23"/>
        <v>10</v>
      </c>
      <c r="AA56" s="37">
        <f t="shared" si="23"/>
        <v>10</v>
      </c>
      <c r="AB56" s="37">
        <f t="shared" si="23"/>
        <v>1</v>
      </c>
      <c r="AC56" s="37" t="s">
        <v>66</v>
      </c>
      <c r="AD56" s="37">
        <f>SUM(AD57:AD59)</f>
        <v>1</v>
      </c>
    </row>
    <row r="57" spans="2:30" s="6" customFormat="1" ht="13.5">
      <c r="B57" s="4"/>
      <c r="C57" s="4" t="s">
        <v>49</v>
      </c>
      <c r="E57" s="39">
        <f t="shared" si="2"/>
        <v>1107</v>
      </c>
      <c r="F57" s="5">
        <f t="shared" si="3"/>
        <v>563</v>
      </c>
      <c r="G57" s="5">
        <f t="shared" si="4"/>
        <v>544</v>
      </c>
      <c r="H57" s="40">
        <f t="shared" si="6"/>
        <v>1022</v>
      </c>
      <c r="I57" s="40">
        <f t="shared" si="7"/>
        <v>0</v>
      </c>
      <c r="J57" s="5">
        <v>510</v>
      </c>
      <c r="K57" s="5">
        <v>512</v>
      </c>
      <c r="L57" s="40">
        <f>SUM(N57:O57)</f>
        <v>27</v>
      </c>
      <c r="M57" s="40">
        <f t="shared" si="21"/>
        <v>0</v>
      </c>
      <c r="N57" s="5">
        <v>14</v>
      </c>
      <c r="O57" s="5">
        <v>13</v>
      </c>
      <c r="P57" s="5">
        <f t="shared" si="10"/>
        <v>56</v>
      </c>
      <c r="Q57" s="5">
        <v>37</v>
      </c>
      <c r="R57" s="5">
        <v>19</v>
      </c>
      <c r="S57" s="5">
        <f t="shared" si="11"/>
        <v>2</v>
      </c>
      <c r="T57" s="5">
        <v>2</v>
      </c>
      <c r="U57" s="5" t="s">
        <v>65</v>
      </c>
      <c r="V57" s="5" t="s">
        <v>65</v>
      </c>
      <c r="W57" s="5" t="s">
        <v>65</v>
      </c>
      <c r="X57" s="5" t="s">
        <v>65</v>
      </c>
      <c r="Y57" s="5">
        <f t="shared" si="12"/>
        <v>8</v>
      </c>
      <c r="Z57" s="5">
        <v>7</v>
      </c>
      <c r="AA57" s="5">
        <v>1</v>
      </c>
      <c r="AB57" s="5">
        <f t="shared" si="13"/>
        <v>1</v>
      </c>
      <c r="AC57" s="5" t="s">
        <v>65</v>
      </c>
      <c r="AD57" s="5">
        <v>1</v>
      </c>
    </row>
    <row r="58" spans="2:30" s="6" customFormat="1" ht="13.5">
      <c r="B58" s="4"/>
      <c r="C58" s="4" t="s">
        <v>50</v>
      </c>
      <c r="E58" s="39">
        <f t="shared" si="2"/>
        <v>327</v>
      </c>
      <c r="F58" s="5">
        <f t="shared" si="3"/>
        <v>167</v>
      </c>
      <c r="G58" s="5">
        <f t="shared" si="4"/>
        <v>160</v>
      </c>
      <c r="H58" s="40">
        <f t="shared" si="6"/>
        <v>312</v>
      </c>
      <c r="I58" s="40">
        <f t="shared" si="7"/>
        <v>0</v>
      </c>
      <c r="J58" s="5">
        <v>157</v>
      </c>
      <c r="K58" s="5">
        <v>155</v>
      </c>
      <c r="L58" s="40">
        <f>SUM(N58:O58)</f>
        <v>4</v>
      </c>
      <c r="M58" s="40">
        <f t="shared" si="21"/>
        <v>0</v>
      </c>
      <c r="N58" s="5">
        <v>3</v>
      </c>
      <c r="O58" s="5">
        <v>1</v>
      </c>
      <c r="P58" s="5">
        <f t="shared" si="10"/>
        <v>10</v>
      </c>
      <c r="Q58" s="5">
        <v>7</v>
      </c>
      <c r="R58" s="5">
        <v>3</v>
      </c>
      <c r="S58" s="5">
        <f t="shared" si="11"/>
        <v>1</v>
      </c>
      <c r="T58" s="5" t="s">
        <v>65</v>
      </c>
      <c r="U58" s="5">
        <v>1</v>
      </c>
      <c r="V58" s="5" t="s">
        <v>65</v>
      </c>
      <c r="W58" s="5" t="s">
        <v>65</v>
      </c>
      <c r="X58" s="5" t="s">
        <v>65</v>
      </c>
      <c r="Y58" s="5">
        <f>SUM(Z58:AA58)</f>
        <v>5</v>
      </c>
      <c r="Z58" s="5">
        <v>1</v>
      </c>
      <c r="AA58" s="5">
        <v>4</v>
      </c>
      <c r="AB58" s="5" t="s">
        <v>65</v>
      </c>
      <c r="AC58" s="5" t="s">
        <v>65</v>
      </c>
      <c r="AD58" s="5" t="s">
        <v>65</v>
      </c>
    </row>
    <row r="59" spans="2:30" s="6" customFormat="1" ht="13.5">
      <c r="B59" s="4"/>
      <c r="C59" s="4" t="s">
        <v>51</v>
      </c>
      <c r="E59" s="39">
        <f t="shared" si="2"/>
        <v>761</v>
      </c>
      <c r="F59" s="5">
        <f t="shared" si="3"/>
        <v>381</v>
      </c>
      <c r="G59" s="5">
        <f t="shared" si="4"/>
        <v>380</v>
      </c>
      <c r="H59" s="40">
        <f t="shared" si="6"/>
        <v>721</v>
      </c>
      <c r="I59" s="40">
        <f t="shared" si="7"/>
        <v>0</v>
      </c>
      <c r="J59" s="5">
        <v>358</v>
      </c>
      <c r="K59" s="5">
        <v>363</v>
      </c>
      <c r="L59" s="40">
        <f>SUM(N59:O59)</f>
        <v>9</v>
      </c>
      <c r="M59" s="40">
        <f t="shared" si="21"/>
        <v>0</v>
      </c>
      <c r="N59" s="5">
        <v>5</v>
      </c>
      <c r="O59" s="5">
        <v>4</v>
      </c>
      <c r="P59" s="5">
        <f t="shared" si="10"/>
        <v>24</v>
      </c>
      <c r="Q59" s="5">
        <v>16</v>
      </c>
      <c r="R59" s="5">
        <v>8</v>
      </c>
      <c r="S59" s="5">
        <f t="shared" si="11"/>
        <v>7</v>
      </c>
      <c r="T59" s="5">
        <v>2</v>
      </c>
      <c r="U59" s="5">
        <v>5</v>
      </c>
      <c r="V59" s="5" t="s">
        <v>65</v>
      </c>
      <c r="W59" s="5" t="s">
        <v>65</v>
      </c>
      <c r="X59" s="5" t="s">
        <v>65</v>
      </c>
      <c r="Y59" s="5">
        <f>SUM(Z59:AA59)</f>
        <v>7</v>
      </c>
      <c r="Z59" s="5">
        <v>2</v>
      </c>
      <c r="AA59" s="5">
        <v>5</v>
      </c>
      <c r="AB59" s="5" t="s">
        <v>65</v>
      </c>
      <c r="AC59" s="5" t="s">
        <v>65</v>
      </c>
      <c r="AD59" s="5" t="s">
        <v>65</v>
      </c>
    </row>
    <row r="60" s="6" customFormat="1" ht="5.25" customHeight="1" thickBot="1">
      <c r="E60" s="45"/>
    </row>
    <row r="61" spans="1:30" ht="13.5">
      <c r="A61" s="7" t="s">
        <v>55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</sheetData>
  <mergeCells count="129">
    <mergeCell ref="I4:K5"/>
    <mergeCell ref="M4:O5"/>
    <mergeCell ref="AB3:AD3"/>
    <mergeCell ref="A4:D6"/>
    <mergeCell ref="E4:G5"/>
    <mergeCell ref="H4:H5"/>
    <mergeCell ref="L4:L5"/>
    <mergeCell ref="H6:I6"/>
    <mergeCell ref="L6:M6"/>
    <mergeCell ref="P4:R5"/>
    <mergeCell ref="S4:U5"/>
    <mergeCell ref="V4:X5"/>
    <mergeCell ref="Y4:AA5"/>
    <mergeCell ref="AB4:AD5"/>
    <mergeCell ref="B8:C8"/>
    <mergeCell ref="B10:C10"/>
    <mergeCell ref="B18:C18"/>
    <mergeCell ref="H8:I8"/>
    <mergeCell ref="H9:I9"/>
    <mergeCell ref="H10:I10"/>
    <mergeCell ref="H11:I11"/>
    <mergeCell ref="H12:I12"/>
    <mergeCell ref="H13:I13"/>
    <mergeCell ref="H14:I14"/>
    <mergeCell ref="B25:C25"/>
    <mergeCell ref="B28:C28"/>
    <mergeCell ref="B33:C33"/>
    <mergeCell ref="B36:C36"/>
    <mergeCell ref="B42:C42"/>
    <mergeCell ref="B48:C48"/>
    <mergeCell ref="B53:C53"/>
    <mergeCell ref="B56:C56"/>
    <mergeCell ref="H59:I59"/>
    <mergeCell ref="H48:I48"/>
    <mergeCell ref="H49:I49"/>
    <mergeCell ref="H50:I50"/>
    <mergeCell ref="H51:I51"/>
    <mergeCell ref="H52:I52"/>
    <mergeCell ref="H53:I53"/>
    <mergeCell ref="H56:I56"/>
    <mergeCell ref="H57:I57"/>
    <mergeCell ref="H58:I58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54:I54"/>
    <mergeCell ref="H55:I55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53:M53"/>
    <mergeCell ref="L54:M54"/>
    <mergeCell ref="L55:M55"/>
    <mergeCell ref="L48:M48"/>
    <mergeCell ref="L49:M49"/>
    <mergeCell ref="L50:M50"/>
    <mergeCell ref="L51:M51"/>
    <mergeCell ref="L52:M52"/>
    <mergeCell ref="L56:M56"/>
    <mergeCell ref="L57:M57"/>
    <mergeCell ref="L58:M58"/>
    <mergeCell ref="L59:M59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scale="92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2010-03-09T00:36:56Z</cp:lastPrinted>
  <dcterms:created xsi:type="dcterms:W3CDTF">2001-04-23T05:09:03Z</dcterms:created>
  <dcterms:modified xsi:type="dcterms:W3CDTF">2010-03-09T00:36:59Z</dcterms:modified>
  <cp:category/>
  <cp:version/>
  <cp:contentType/>
  <cp:contentStatus/>
</cp:coreProperties>
</file>