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54" sheetId="1" r:id="rId1"/>
  </sheets>
  <definedNames/>
  <calcPr fullCalcOnLoad="1"/>
</workbook>
</file>

<file path=xl/sharedStrings.xml><?xml version="1.0" encoding="utf-8"?>
<sst xmlns="http://schemas.openxmlformats.org/spreadsheetml/2006/main" count="300" uniqueCount="151">
  <si>
    <t>　　　　（２）　　歳　　　　　　　　　　　　　出</t>
  </si>
  <si>
    <t>区分</t>
  </si>
  <si>
    <t>歳出合計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</si>
  <si>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</si>
  <si>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</si>
  <si>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</si>
  <si>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</si>
  <si>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</si>
  <si>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</si>
  <si>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</si>
  <si>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</si>
  <si>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</si>
  <si>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</si>
  <si>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</si>
  <si>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</si>
  <si>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</si>
  <si>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</si>
  <si>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</si>
  <si>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</si>
  <si>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</si>
  <si>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</si>
  <si>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</si>
  <si>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</si>
  <si>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</si>
  <si>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</si>
  <si>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</si>
  <si>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</si>
  <si>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</si>
  <si>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</si>
  <si>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</si>
  <si>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</si>
  <si>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</si>
  <si>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</si>
  <si>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</si>
  <si>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</si>
  <si>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</si>
  <si>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</si>
  <si>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</si>
  <si>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</si>
  <si>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</si>
  <si>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</si>
  <si>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</si>
  <si>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</si>
  <si>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</si>
  <si>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</si>
  <si>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</si>
  <si>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</si>
  <si>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</si>
  <si>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</si>
  <si>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</si>
  <si>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</si>
  <si>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</si>
  <si>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</si>
  <si>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</si>
  <si>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</si>
  <si>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</si>
  <si>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</si>
  <si>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</si>
  <si>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</si>
  <si>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</si>
  <si>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</si>
  <si>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</si>
  <si>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</si>
  <si>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</si>
  <si>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</si>
  <si>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</si>
  <si>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</si>
  <si>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</si>
  <si>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</si>
  <si>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</si>
  <si>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</si>
  <si>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　　　（２）　　歳　　　　　　　　　　　　　出（続き）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</si>
  <si>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</si>
  <si>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</si>
  <si>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</si>
  <si>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</si>
  <si>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</si>
  <si>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</si>
  <si>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</si>
  <si>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</si>
  <si>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</si>
  <si>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</si>
  <si>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</si>
  <si>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</si>
  <si>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</si>
  <si>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</si>
  <si>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</si>
  <si>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</si>
  <si>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</si>
  <si>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</si>
  <si>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</si>
  <si>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</si>
  <si>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</si>
  <si>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</si>
  <si>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</si>
  <si>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</si>
  <si>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</si>
  <si>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</si>
  <si>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</si>
  <si>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</si>
  <si>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</si>
  <si>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</si>
  <si>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</si>
  <si>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</si>
  <si>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</si>
  <si>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</si>
  <si>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</si>
  <si>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</si>
  <si>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</si>
  <si>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</si>
  <si>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</si>
  <si>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</si>
  <si>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</si>
  <si>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</si>
  <si>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</si>
  <si>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</si>
  <si>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</si>
  <si>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</si>
  <si>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</si>
  <si>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</si>
  <si>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</si>
  <si>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</si>
  <si>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</si>
  <si>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</si>
  <si>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</si>
  <si>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</si>
  <si>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</si>
  <si>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</si>
  <si>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</si>
  <si>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</si>
  <si>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</si>
  <si>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</si>
  <si>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</si>
  <si>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-</t>
  </si>
  <si>
    <t>市部</t>
  </si>
  <si>
    <t>郡部</t>
  </si>
  <si>
    <t>　　　　63　　　　</t>
  </si>
  <si>
    <t>　資料：県地方課</t>
  </si>
  <si>
    <t>　179．市　町　村　会　計　　　歳　入　歳　出　決　算　額（続き）</t>
  </si>
  <si>
    <t>　　　　61　　　　</t>
  </si>
  <si>
    <t>　　　　62　　　　</t>
  </si>
  <si>
    <t>　　　　60　　　　</t>
  </si>
  <si>
    <t>昭　和　59　年　度</t>
  </si>
  <si>
    <t>-</t>
  </si>
  <si>
    <t>-</t>
  </si>
  <si>
    <t>-</t>
  </si>
  <si>
    <t>-</t>
  </si>
  <si>
    <t>-</t>
  </si>
  <si>
    <t>-</t>
  </si>
  <si>
    <t>区分</t>
  </si>
  <si>
    <t xml:space="preserve">     単位:千円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</si>
</sst>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178" fontId="3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8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178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distributed"/>
    </xf>
    <xf numFmtId="0" fontId="8" fillId="0" borderId="0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178" fontId="7" fillId="0" borderId="0" xfId="0" applyNumberFormat="1" applyFont="1" applyFill="1" applyAlignment="1">
      <alignment horizontal="right"/>
    </xf>
    <xf numFmtId="0" fontId="0" fillId="0" borderId="5" xfId="0" applyFont="1" applyFill="1" applyBorder="1" applyAlignment="1">
      <alignment/>
    </xf>
    <xf numFmtId="178" fontId="5" fillId="0" borderId="6" xfId="0" applyNumberFormat="1" applyFont="1" applyFill="1" applyBorder="1" applyAlignment="1">
      <alignment horizontal="right"/>
    </xf>
    <xf numFmtId="178" fontId="7" fillId="0" borderId="6" xfId="0" applyNumberFormat="1" applyFont="1" applyFill="1" applyBorder="1" applyAlignment="1">
      <alignment horizontal="right"/>
    </xf>
    <xf numFmtId="178" fontId="7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4" fillId="0" borderId="8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/>
    </xf>
    <xf numFmtId="0" fontId="5" fillId="0" borderId="0" xfId="0" applyFont="1" applyFill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distributed"/>
    </xf>
    <xf numFmtId="0" fontId="8" fillId="0" borderId="0" xfId="0" applyFont="1" applyFill="1" applyAlignment="1">
      <alignment/>
    </xf>
    <xf numFmtId="49" fontId="7" fillId="0" borderId="0" xfId="0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8"/>
  <sheetViews>
    <sheetView tabSelected="1" zoomScale="138" zoomScaleNormal="138" workbookViewId="0" topLeftCell="A1">
      <selection activeCell="G3" sqref="G3"/>
    </sheetView>
  </sheetViews>
  <sheetFormatPr defaultColWidth="9.00390625" defaultRowHeight="13.5"/>
  <cols>
    <col min="1" max="1" width="1.00390625" style="1" customWidth="1"/>
    <col min="2" max="2" width="1.75390625" style="1" customWidth="1"/>
    <col min="3" max="3" width="7.25390625" style="1" customWidth="1"/>
    <col min="4" max="4" width="5.25390625" style="1" customWidth="1"/>
    <col min="5" max="5" width="1.00390625" style="1" customWidth="1"/>
    <col min="6" max="11" width="11.75390625" style="1" customWidth="1"/>
    <col min="12" max="19" width="10.875" style="1" customWidth="1"/>
    <col min="20" max="16384" width="9.00390625" style="1" customWidth="1"/>
  </cols>
  <sheetData>
    <row r="1" ht="17.25">
      <c r="I1" s="2" t="s">
        <v>138</v>
      </c>
    </row>
    <row r="2" ht="14.25">
      <c r="J2" s="3" t="s">
        <v>0</v>
      </c>
    </row>
    <row r="3" ht="13.5">
      <c r="A3" s="4"/>
    </row>
    <row r="4" ht="14.25" thickBot="1">
      <c r="A4" s="26" t="s">
        <v>150</v>
      </c>
    </row>
    <row r="5" spans="1:19" ht="15" customHeight="1" thickTop="1">
      <c r="A5" s="28" t="s">
        <v>149</v>
      </c>
      <c r="B5" s="28"/>
      <c r="C5" s="28"/>
      <c r="D5" s="28"/>
      <c r="E5" s="28"/>
      <c r="F5" s="5" t="s">
        <v>2</v>
      </c>
      <c r="G5" s="5" t="s">
        <v>3</v>
      </c>
      <c r="H5" s="5" t="s">
        <v>4</v>
      </c>
      <c r="I5" s="5" t="s">
        <v>5</v>
      </c>
      <c r="J5" s="5" t="s">
        <v>6</v>
      </c>
      <c r="K5" s="6" t="s">
        <v>7</v>
      </c>
      <c r="L5" s="7" t="s">
        <v>8</v>
      </c>
      <c r="M5" s="5" t="s">
        <v>9</v>
      </c>
      <c r="N5" s="5" t="s">
        <v>10</v>
      </c>
      <c r="O5" s="5" t="s">
        <v>11</v>
      </c>
      <c r="P5" s="5" t="s">
        <v>12</v>
      </c>
      <c r="Q5" s="5" t="s">
        <v>13</v>
      </c>
      <c r="R5" s="5" t="s">
        <v>14</v>
      </c>
      <c r="S5" s="5" t="s">
        <v>15</v>
      </c>
    </row>
    <row r="6" spans="6:12" ht="3" customHeight="1">
      <c r="F6" s="20"/>
      <c r="L6" s="8"/>
    </row>
    <row r="7" spans="2:19" s="9" customFormat="1" ht="9.75" customHeight="1">
      <c r="B7" s="27" t="s">
        <v>142</v>
      </c>
      <c r="C7" s="27"/>
      <c r="D7" s="27"/>
      <c r="F7" s="21">
        <v>424919252</v>
      </c>
      <c r="G7" s="10">
        <v>6085817</v>
      </c>
      <c r="H7" s="10">
        <v>59652869</v>
      </c>
      <c r="I7" s="10">
        <v>50942113</v>
      </c>
      <c r="J7" s="10">
        <v>29235288</v>
      </c>
      <c r="K7" s="10">
        <v>1833955</v>
      </c>
      <c r="L7" s="10">
        <v>40237285</v>
      </c>
      <c r="M7" s="10">
        <v>10127940</v>
      </c>
      <c r="N7" s="10">
        <v>79926904</v>
      </c>
      <c r="O7" s="10">
        <v>15915427</v>
      </c>
      <c r="P7" s="10">
        <v>84168695</v>
      </c>
      <c r="Q7" s="10">
        <v>3839744</v>
      </c>
      <c r="R7" s="10">
        <v>39785686</v>
      </c>
      <c r="S7" s="10">
        <v>3167829</v>
      </c>
    </row>
    <row r="8" spans="2:19" s="9" customFormat="1" ht="9.75" customHeight="1">
      <c r="B8" s="27" t="s">
        <v>141</v>
      </c>
      <c r="C8" s="27"/>
      <c r="D8" s="27"/>
      <c r="F8" s="21">
        <v>445660088</v>
      </c>
      <c r="G8" s="10">
        <v>6362352</v>
      </c>
      <c r="H8" s="10">
        <v>63507122</v>
      </c>
      <c r="I8" s="10">
        <v>53883224</v>
      </c>
      <c r="J8" s="10">
        <v>30949186</v>
      </c>
      <c r="K8" s="10">
        <v>1928012</v>
      </c>
      <c r="L8" s="10">
        <v>42032161</v>
      </c>
      <c r="M8" s="10">
        <v>11277124</v>
      </c>
      <c r="N8" s="10">
        <v>88483114</v>
      </c>
      <c r="O8" s="10">
        <v>16822385</v>
      </c>
      <c r="P8" s="10">
        <v>81526088</v>
      </c>
      <c r="Q8" s="10">
        <v>2851299</v>
      </c>
      <c r="R8" s="10">
        <v>43377982</v>
      </c>
      <c r="S8" s="10">
        <v>2660039</v>
      </c>
    </row>
    <row r="9" spans="2:19" s="9" customFormat="1" ht="9.75" customHeight="1">
      <c r="B9" s="27" t="s">
        <v>139</v>
      </c>
      <c r="C9" s="27"/>
      <c r="D9" s="27"/>
      <c r="F9" s="21">
        <v>458957474</v>
      </c>
      <c r="G9" s="10">
        <v>6789259</v>
      </c>
      <c r="H9" s="10">
        <v>69212995</v>
      </c>
      <c r="I9" s="10">
        <v>56060079</v>
      </c>
      <c r="J9" s="10">
        <v>31750667</v>
      </c>
      <c r="K9" s="10">
        <v>2348686</v>
      </c>
      <c r="L9" s="10">
        <v>41539569</v>
      </c>
      <c r="M9" s="10">
        <v>12751459</v>
      </c>
      <c r="N9" s="10">
        <v>95270731</v>
      </c>
      <c r="O9" s="10">
        <v>17501510</v>
      </c>
      <c r="P9" s="10">
        <v>75215326</v>
      </c>
      <c r="Q9" s="10">
        <v>1901793</v>
      </c>
      <c r="R9" s="10">
        <v>45037898</v>
      </c>
      <c r="S9" s="10">
        <v>3577502</v>
      </c>
    </row>
    <row r="10" spans="2:19" s="9" customFormat="1" ht="9.75" customHeight="1">
      <c r="B10" s="27" t="s">
        <v>140</v>
      </c>
      <c r="C10" s="27"/>
      <c r="D10" s="27"/>
      <c r="F10" s="21">
        <v>487043713</v>
      </c>
      <c r="G10" s="10">
        <v>6808452</v>
      </c>
      <c r="H10" s="10">
        <v>70940480</v>
      </c>
      <c r="I10" s="10">
        <v>57078568</v>
      </c>
      <c r="J10" s="10">
        <v>34884718</v>
      </c>
      <c r="K10" s="10">
        <v>1957166</v>
      </c>
      <c r="L10" s="10">
        <v>46262375</v>
      </c>
      <c r="M10" s="10">
        <v>15055391</v>
      </c>
      <c r="N10" s="10">
        <v>101736494</v>
      </c>
      <c r="O10" s="10">
        <v>17345105</v>
      </c>
      <c r="P10" s="10">
        <v>82840331</v>
      </c>
      <c r="Q10" s="10">
        <v>1363222</v>
      </c>
      <c r="R10" s="10">
        <v>46899261</v>
      </c>
      <c r="S10" s="10">
        <v>3872150</v>
      </c>
    </row>
    <row r="11" spans="2:19" s="11" customFormat="1" ht="9.75" customHeight="1">
      <c r="B11" s="35" t="s">
        <v>136</v>
      </c>
      <c r="C11" s="35"/>
      <c r="D11" s="35"/>
      <c r="F11" s="22">
        <v>517011817</v>
      </c>
      <c r="G11" s="19">
        <v>7110583</v>
      </c>
      <c r="H11" s="19">
        <v>76011489</v>
      </c>
      <c r="I11" s="19">
        <v>59878258</v>
      </c>
      <c r="J11" s="19">
        <v>38830908</v>
      </c>
      <c r="K11" s="19">
        <v>2117710</v>
      </c>
      <c r="L11" s="19">
        <v>45407065</v>
      </c>
      <c r="M11" s="19">
        <v>19313069</v>
      </c>
      <c r="N11" s="19">
        <v>105521432</v>
      </c>
      <c r="O11" s="19">
        <v>18538266</v>
      </c>
      <c r="P11" s="19">
        <v>92288923</v>
      </c>
      <c r="Q11" s="19">
        <v>2776005</v>
      </c>
      <c r="R11" s="19">
        <v>47147762</v>
      </c>
      <c r="S11" s="19">
        <v>2070347</v>
      </c>
    </row>
    <row r="12" spans="2:19" s="9" customFormat="1" ht="6.75" customHeight="1">
      <c r="B12" s="12"/>
      <c r="C12" s="12"/>
      <c r="F12" s="21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2:19" s="11" customFormat="1" ht="10.5" customHeight="1">
      <c r="B13" s="29" t="s">
        <v>134</v>
      </c>
      <c r="C13" s="29"/>
      <c r="D13" s="29"/>
      <c r="F13" s="22">
        <f>SUM(F17:F30)</f>
        <v>293902374</v>
      </c>
      <c r="G13" s="23">
        <f aca="true" t="shared" si="0" ref="G13:S13">SUM(G17:G30)</f>
        <v>3330819</v>
      </c>
      <c r="H13" s="23">
        <f t="shared" si="0"/>
        <v>36502791</v>
      </c>
      <c r="I13" s="23">
        <f t="shared" si="0"/>
        <v>39922108</v>
      </c>
      <c r="J13" s="23">
        <f t="shared" si="0"/>
        <v>25443217</v>
      </c>
      <c r="K13" s="23">
        <f t="shared" si="0"/>
        <v>1562263</v>
      </c>
      <c r="L13" s="23">
        <f>SUM(L17:L30)</f>
        <v>11747638</v>
      </c>
      <c r="M13" s="23">
        <f t="shared" si="0"/>
        <v>12393181</v>
      </c>
      <c r="N13" s="23">
        <f t="shared" si="0"/>
        <v>71095168</v>
      </c>
      <c r="O13" s="23">
        <f t="shared" si="0"/>
        <v>9838104</v>
      </c>
      <c r="P13" s="23">
        <f t="shared" si="0"/>
        <v>54800118</v>
      </c>
      <c r="Q13" s="23">
        <f t="shared" si="0"/>
        <v>1052226</v>
      </c>
      <c r="R13" s="23">
        <f t="shared" si="0"/>
        <v>24946071</v>
      </c>
      <c r="S13" s="23">
        <f t="shared" si="0"/>
        <v>1268670</v>
      </c>
    </row>
    <row r="14" spans="2:19" s="9" customFormat="1" ht="6.75" customHeight="1">
      <c r="B14" s="14"/>
      <c r="C14" s="14"/>
      <c r="D14" s="14"/>
      <c r="F14" s="21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2:19" s="11" customFormat="1" ht="10.5" customHeight="1">
      <c r="B15" s="29" t="s">
        <v>135</v>
      </c>
      <c r="C15" s="29"/>
      <c r="D15" s="29"/>
      <c r="F15" s="22">
        <f>SUM(F32,F38,F43,F47,F51,F57,F67,F76,F88,F95,F104,F113,F117,F120,F133,F140,F150)</f>
        <v>223109443</v>
      </c>
      <c r="G15" s="23">
        <f aca="true" t="shared" si="1" ref="G15:S15">SUM(G32,G38,G43,G47,G51,G57,G67,G76,G88,G95,G104,G113,G117,G120,G133,G140,G150)</f>
        <v>3779764</v>
      </c>
      <c r="H15" s="23">
        <f t="shared" si="1"/>
        <v>39508698</v>
      </c>
      <c r="I15" s="23">
        <f t="shared" si="1"/>
        <v>19956150</v>
      </c>
      <c r="J15" s="23">
        <f t="shared" si="1"/>
        <v>13387691</v>
      </c>
      <c r="K15" s="23">
        <f t="shared" si="1"/>
        <v>555447</v>
      </c>
      <c r="L15" s="23">
        <f t="shared" si="1"/>
        <v>33659427</v>
      </c>
      <c r="M15" s="23">
        <f t="shared" si="1"/>
        <v>6919888</v>
      </c>
      <c r="N15" s="23">
        <f t="shared" si="1"/>
        <v>34426264</v>
      </c>
      <c r="O15" s="23">
        <f t="shared" si="1"/>
        <v>8700162</v>
      </c>
      <c r="P15" s="23">
        <f t="shared" si="1"/>
        <v>37488805</v>
      </c>
      <c r="Q15" s="23">
        <f t="shared" si="1"/>
        <v>1723779</v>
      </c>
      <c r="R15" s="23">
        <f t="shared" si="1"/>
        <v>22201691</v>
      </c>
      <c r="S15" s="23">
        <f t="shared" si="1"/>
        <v>801677</v>
      </c>
    </row>
    <row r="16" spans="2:19" s="9" customFormat="1" ht="6.75" customHeight="1">
      <c r="B16" s="14"/>
      <c r="C16" s="14"/>
      <c r="D16" s="14"/>
      <c r="F16" s="21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2:19" s="9" customFormat="1" ht="10.5" customHeight="1">
      <c r="B17" s="14"/>
      <c r="C17" s="30" t="s">
        <v>16</v>
      </c>
      <c r="D17" s="30"/>
      <c r="F17" s="21">
        <f>SUM(G17:S17)</f>
        <v>96243392</v>
      </c>
      <c r="G17" s="13">
        <v>694277</v>
      </c>
      <c r="H17" s="13">
        <v>8838707</v>
      </c>
      <c r="I17" s="13">
        <v>14250651</v>
      </c>
      <c r="J17" s="13">
        <v>7569559</v>
      </c>
      <c r="K17" s="13">
        <v>265044</v>
      </c>
      <c r="L17" s="13">
        <v>1886476</v>
      </c>
      <c r="M17" s="13">
        <v>5409516</v>
      </c>
      <c r="N17" s="13">
        <v>24805525</v>
      </c>
      <c r="O17" s="13">
        <v>3379601</v>
      </c>
      <c r="P17" s="13">
        <v>19973153</v>
      </c>
      <c r="Q17" s="13" t="s">
        <v>145</v>
      </c>
      <c r="R17" s="13">
        <v>8933681</v>
      </c>
      <c r="S17" s="13">
        <v>237202</v>
      </c>
    </row>
    <row r="18" spans="2:19" s="9" customFormat="1" ht="10.5" customHeight="1">
      <c r="B18" s="14"/>
      <c r="C18" s="30" t="s">
        <v>17</v>
      </c>
      <c r="D18" s="30"/>
      <c r="F18" s="21">
        <f aca="true" t="shared" si="2" ref="F18:F79">SUM(G18:S18)</f>
        <v>33610278</v>
      </c>
      <c r="G18" s="13">
        <v>361447</v>
      </c>
      <c r="H18" s="13">
        <v>3880104</v>
      </c>
      <c r="I18" s="13">
        <v>5017751</v>
      </c>
      <c r="J18" s="13">
        <v>1998533</v>
      </c>
      <c r="K18" s="13">
        <v>259903</v>
      </c>
      <c r="L18" s="13">
        <v>1613327</v>
      </c>
      <c r="M18" s="13">
        <v>1523445</v>
      </c>
      <c r="N18" s="13">
        <v>9612872</v>
      </c>
      <c r="O18" s="13">
        <v>780534</v>
      </c>
      <c r="P18" s="13">
        <v>6830748</v>
      </c>
      <c r="Q18" s="13">
        <v>41491</v>
      </c>
      <c r="R18" s="13">
        <v>1690123</v>
      </c>
      <c r="S18" s="13" t="s">
        <v>145</v>
      </c>
    </row>
    <row r="19" spans="2:19" s="9" customFormat="1" ht="10.5" customHeight="1">
      <c r="B19" s="14"/>
      <c r="C19" s="30" t="s">
        <v>18</v>
      </c>
      <c r="D19" s="30"/>
      <c r="F19" s="21">
        <f t="shared" si="2"/>
        <v>15990174</v>
      </c>
      <c r="G19" s="13">
        <v>178121</v>
      </c>
      <c r="H19" s="13">
        <v>2085890</v>
      </c>
      <c r="I19" s="13">
        <v>2541073</v>
      </c>
      <c r="J19" s="13">
        <v>975881</v>
      </c>
      <c r="K19" s="13">
        <v>204625</v>
      </c>
      <c r="L19" s="13">
        <v>1124341</v>
      </c>
      <c r="M19" s="13">
        <v>627527</v>
      </c>
      <c r="N19" s="13">
        <v>3041018</v>
      </c>
      <c r="O19" s="13">
        <v>555292</v>
      </c>
      <c r="P19" s="13">
        <v>2677238</v>
      </c>
      <c r="Q19" s="13">
        <v>134956</v>
      </c>
      <c r="R19" s="13">
        <v>1710869</v>
      </c>
      <c r="S19" s="13">
        <v>133343</v>
      </c>
    </row>
    <row r="20" spans="2:19" s="9" customFormat="1" ht="10.5" customHeight="1">
      <c r="B20" s="14"/>
      <c r="C20" s="30" t="s">
        <v>19</v>
      </c>
      <c r="D20" s="30"/>
      <c r="F20" s="21">
        <f t="shared" si="2"/>
        <v>17567752</v>
      </c>
      <c r="G20" s="13">
        <v>258270</v>
      </c>
      <c r="H20" s="13">
        <v>2011949</v>
      </c>
      <c r="I20" s="13">
        <v>2647416</v>
      </c>
      <c r="J20" s="13">
        <v>2250326</v>
      </c>
      <c r="K20" s="13">
        <v>75280</v>
      </c>
      <c r="L20" s="13">
        <v>144061</v>
      </c>
      <c r="M20" s="13">
        <v>930579</v>
      </c>
      <c r="N20" s="13">
        <v>3373842</v>
      </c>
      <c r="O20" s="13">
        <v>794325</v>
      </c>
      <c r="P20" s="13">
        <v>3351514</v>
      </c>
      <c r="Q20" s="13">
        <v>15250</v>
      </c>
      <c r="R20" s="13">
        <v>1430925</v>
      </c>
      <c r="S20" s="13">
        <v>284015</v>
      </c>
    </row>
    <row r="21" spans="2:19" s="9" customFormat="1" ht="10.5" customHeight="1">
      <c r="B21" s="14"/>
      <c r="C21" s="30" t="s">
        <v>20</v>
      </c>
      <c r="D21" s="30"/>
      <c r="F21" s="21">
        <f t="shared" si="2"/>
        <v>15276587</v>
      </c>
      <c r="G21" s="13">
        <v>196298</v>
      </c>
      <c r="H21" s="13">
        <v>3403036</v>
      </c>
      <c r="I21" s="13">
        <v>1854729</v>
      </c>
      <c r="J21" s="13">
        <v>802234</v>
      </c>
      <c r="K21" s="13">
        <v>180319</v>
      </c>
      <c r="L21" s="13">
        <v>667063</v>
      </c>
      <c r="M21" s="13">
        <v>932731</v>
      </c>
      <c r="N21" s="13">
        <v>3068396</v>
      </c>
      <c r="O21" s="13">
        <v>432772</v>
      </c>
      <c r="P21" s="13">
        <v>2342499</v>
      </c>
      <c r="Q21" s="13">
        <v>83566</v>
      </c>
      <c r="R21" s="13">
        <v>1245483</v>
      </c>
      <c r="S21" s="13">
        <v>67461</v>
      </c>
    </row>
    <row r="22" spans="2:19" s="9" customFormat="1" ht="10.5" customHeight="1">
      <c r="B22" s="14"/>
      <c r="C22" s="30" t="s">
        <v>21</v>
      </c>
      <c r="D22" s="30"/>
      <c r="F22" s="21">
        <f t="shared" si="2"/>
        <v>13764728</v>
      </c>
      <c r="G22" s="13">
        <v>213339</v>
      </c>
      <c r="H22" s="13">
        <v>1316686</v>
      </c>
      <c r="I22" s="13">
        <v>1569496</v>
      </c>
      <c r="J22" s="13">
        <v>1911015</v>
      </c>
      <c r="K22" s="13">
        <v>84446</v>
      </c>
      <c r="L22" s="13">
        <v>1152912</v>
      </c>
      <c r="M22" s="13">
        <v>225466</v>
      </c>
      <c r="N22" s="13">
        <v>3835088</v>
      </c>
      <c r="O22" s="13">
        <v>408030</v>
      </c>
      <c r="P22" s="13">
        <v>1847171</v>
      </c>
      <c r="Q22" s="13">
        <v>212482</v>
      </c>
      <c r="R22" s="13">
        <v>988597</v>
      </c>
      <c r="S22" s="13" t="s">
        <v>145</v>
      </c>
    </row>
    <row r="23" spans="2:19" s="9" customFormat="1" ht="10.5" customHeight="1">
      <c r="B23" s="14"/>
      <c r="C23" s="30" t="s">
        <v>22</v>
      </c>
      <c r="D23" s="30"/>
      <c r="F23" s="21">
        <f t="shared" si="2"/>
        <v>6895213</v>
      </c>
      <c r="G23" s="13">
        <v>106418</v>
      </c>
      <c r="H23" s="13">
        <v>802497</v>
      </c>
      <c r="I23" s="13">
        <v>795897</v>
      </c>
      <c r="J23" s="13">
        <v>497343</v>
      </c>
      <c r="K23" s="13">
        <v>36479</v>
      </c>
      <c r="L23" s="13">
        <v>539581</v>
      </c>
      <c r="M23" s="13">
        <v>236045</v>
      </c>
      <c r="N23" s="13">
        <v>1323403</v>
      </c>
      <c r="O23" s="13">
        <v>230099</v>
      </c>
      <c r="P23" s="13">
        <v>1686953</v>
      </c>
      <c r="Q23" s="13">
        <v>32726</v>
      </c>
      <c r="R23" s="13">
        <v>607041</v>
      </c>
      <c r="S23" s="13">
        <v>731</v>
      </c>
    </row>
    <row r="24" spans="2:19" s="9" customFormat="1" ht="10.5" customHeight="1">
      <c r="B24" s="14"/>
      <c r="C24" s="30" t="s">
        <v>23</v>
      </c>
      <c r="D24" s="30"/>
      <c r="F24" s="21">
        <f t="shared" si="2"/>
        <v>9993404</v>
      </c>
      <c r="G24" s="13">
        <v>157182</v>
      </c>
      <c r="H24" s="13">
        <v>1074486</v>
      </c>
      <c r="I24" s="13">
        <v>1239901</v>
      </c>
      <c r="J24" s="13">
        <v>698139</v>
      </c>
      <c r="K24" s="13">
        <v>114420</v>
      </c>
      <c r="L24" s="13">
        <v>677021</v>
      </c>
      <c r="M24" s="13">
        <v>289042</v>
      </c>
      <c r="N24" s="13">
        <v>2673580</v>
      </c>
      <c r="O24" s="13">
        <v>292497</v>
      </c>
      <c r="P24" s="13">
        <v>1520818</v>
      </c>
      <c r="Q24" s="13">
        <v>147228</v>
      </c>
      <c r="R24" s="13">
        <v>999732</v>
      </c>
      <c r="S24" s="13">
        <v>109358</v>
      </c>
    </row>
    <row r="25" spans="2:20" s="9" customFormat="1" ht="10.5" customHeight="1">
      <c r="B25" s="14"/>
      <c r="C25" s="30" t="s">
        <v>24</v>
      </c>
      <c r="D25" s="30"/>
      <c r="F25" s="21">
        <f t="shared" si="2"/>
        <v>11768212</v>
      </c>
      <c r="G25" s="13">
        <v>187321</v>
      </c>
      <c r="H25" s="13">
        <v>2049472</v>
      </c>
      <c r="I25" s="13">
        <v>1860718</v>
      </c>
      <c r="J25" s="13">
        <v>937686</v>
      </c>
      <c r="K25" s="13">
        <v>32995</v>
      </c>
      <c r="L25" s="13">
        <v>862743</v>
      </c>
      <c r="M25" s="13">
        <v>407597</v>
      </c>
      <c r="N25" s="13">
        <v>2289535</v>
      </c>
      <c r="O25" s="13">
        <v>375000</v>
      </c>
      <c r="P25" s="13">
        <v>1600817</v>
      </c>
      <c r="Q25" s="13" t="s">
        <v>145</v>
      </c>
      <c r="R25" s="13">
        <v>1164328</v>
      </c>
      <c r="S25" s="13" t="s">
        <v>145</v>
      </c>
      <c r="T25" s="15"/>
    </row>
    <row r="26" spans="2:20" s="9" customFormat="1" ht="10.5" customHeight="1">
      <c r="B26" s="14"/>
      <c r="C26" s="30" t="s">
        <v>25</v>
      </c>
      <c r="D26" s="30"/>
      <c r="F26" s="21">
        <f t="shared" si="2"/>
        <v>9715358</v>
      </c>
      <c r="G26" s="13">
        <v>150692</v>
      </c>
      <c r="H26" s="13">
        <v>1252598</v>
      </c>
      <c r="I26" s="13">
        <v>1137066</v>
      </c>
      <c r="J26" s="13">
        <v>475435</v>
      </c>
      <c r="K26" s="13">
        <v>41232</v>
      </c>
      <c r="L26" s="13">
        <v>900569</v>
      </c>
      <c r="M26" s="13">
        <v>442639</v>
      </c>
      <c r="N26" s="13">
        <v>2136736</v>
      </c>
      <c r="O26" s="13">
        <v>388845</v>
      </c>
      <c r="P26" s="13">
        <v>1424182</v>
      </c>
      <c r="Q26" s="13">
        <v>226940</v>
      </c>
      <c r="R26" s="13">
        <v>1138424</v>
      </c>
      <c r="S26" s="13" t="s">
        <v>145</v>
      </c>
      <c r="T26" s="15"/>
    </row>
    <row r="27" spans="2:20" s="9" customFormat="1" ht="10.5" customHeight="1">
      <c r="B27" s="14"/>
      <c r="C27" s="30" t="s">
        <v>26</v>
      </c>
      <c r="D27" s="30"/>
      <c r="F27" s="21">
        <f t="shared" si="2"/>
        <v>10648296</v>
      </c>
      <c r="G27" s="13">
        <v>152560</v>
      </c>
      <c r="H27" s="13">
        <v>1826816</v>
      </c>
      <c r="I27" s="13">
        <v>1184476</v>
      </c>
      <c r="J27" s="13">
        <v>499873</v>
      </c>
      <c r="K27" s="13">
        <v>20402</v>
      </c>
      <c r="L27" s="13">
        <v>469319</v>
      </c>
      <c r="M27" s="13">
        <v>484033</v>
      </c>
      <c r="N27" s="13">
        <v>3162613</v>
      </c>
      <c r="O27" s="13">
        <v>272075</v>
      </c>
      <c r="P27" s="13">
        <v>1542926</v>
      </c>
      <c r="Q27" s="13">
        <v>18342</v>
      </c>
      <c r="R27" s="13">
        <v>1014861</v>
      </c>
      <c r="S27" s="13" t="s">
        <v>145</v>
      </c>
      <c r="T27" s="15"/>
    </row>
    <row r="28" spans="2:20" s="9" customFormat="1" ht="10.5" customHeight="1">
      <c r="B28" s="14"/>
      <c r="C28" s="30" t="s">
        <v>27</v>
      </c>
      <c r="D28" s="30"/>
      <c r="F28" s="21">
        <f t="shared" si="2"/>
        <v>16013693</v>
      </c>
      <c r="G28" s="13">
        <v>201965</v>
      </c>
      <c r="H28" s="13">
        <v>1457168</v>
      </c>
      <c r="I28" s="13">
        <v>1881815</v>
      </c>
      <c r="J28" s="13">
        <v>3817847</v>
      </c>
      <c r="K28" s="13">
        <v>51555</v>
      </c>
      <c r="L28" s="13">
        <v>341386</v>
      </c>
      <c r="M28" s="13">
        <v>313610</v>
      </c>
      <c r="N28" s="13">
        <v>4307363</v>
      </c>
      <c r="O28" s="13">
        <v>515883</v>
      </c>
      <c r="P28" s="13">
        <v>2014970</v>
      </c>
      <c r="Q28" s="13">
        <v>119216</v>
      </c>
      <c r="R28" s="13">
        <v>988405</v>
      </c>
      <c r="S28" s="13">
        <v>2510</v>
      </c>
      <c r="T28" s="15"/>
    </row>
    <row r="29" spans="2:20" s="9" customFormat="1" ht="10.5" customHeight="1">
      <c r="B29" s="14"/>
      <c r="C29" s="30" t="s">
        <v>28</v>
      </c>
      <c r="D29" s="30"/>
      <c r="F29" s="21">
        <f t="shared" si="2"/>
        <v>22271211</v>
      </c>
      <c r="G29" s="13">
        <v>279049</v>
      </c>
      <c r="H29" s="13">
        <v>4590114</v>
      </c>
      <c r="I29" s="13">
        <v>2707762</v>
      </c>
      <c r="J29" s="13">
        <v>2129842</v>
      </c>
      <c r="K29" s="13">
        <v>178027</v>
      </c>
      <c r="L29" s="13">
        <v>748844</v>
      </c>
      <c r="M29" s="13">
        <v>360276</v>
      </c>
      <c r="N29" s="13">
        <v>4032216</v>
      </c>
      <c r="O29" s="13">
        <v>991864</v>
      </c>
      <c r="P29" s="13">
        <v>4420055</v>
      </c>
      <c r="Q29" s="13" t="s">
        <v>145</v>
      </c>
      <c r="R29" s="13">
        <v>1820120</v>
      </c>
      <c r="S29" s="13">
        <v>13042</v>
      </c>
      <c r="T29" s="15"/>
    </row>
    <row r="30" spans="2:20" s="9" customFormat="1" ht="10.5" customHeight="1">
      <c r="B30" s="14"/>
      <c r="C30" s="30" t="s">
        <v>29</v>
      </c>
      <c r="D30" s="30"/>
      <c r="F30" s="21">
        <f t="shared" si="2"/>
        <v>14144076</v>
      </c>
      <c r="G30" s="13">
        <v>193880</v>
      </c>
      <c r="H30" s="13">
        <v>1913268</v>
      </c>
      <c r="I30" s="13">
        <v>1233357</v>
      </c>
      <c r="J30" s="13">
        <v>879504</v>
      </c>
      <c r="K30" s="13">
        <v>17536</v>
      </c>
      <c r="L30" s="13">
        <v>619995</v>
      </c>
      <c r="M30" s="13">
        <v>210675</v>
      </c>
      <c r="N30" s="13">
        <v>3432981</v>
      </c>
      <c r="O30" s="13">
        <v>421287</v>
      </c>
      <c r="P30" s="13">
        <v>3567074</v>
      </c>
      <c r="Q30" s="13">
        <v>20029</v>
      </c>
      <c r="R30" s="13">
        <v>1213482</v>
      </c>
      <c r="S30" s="13">
        <v>421008</v>
      </c>
      <c r="T30" s="15"/>
    </row>
    <row r="31" spans="2:20" s="9" customFormat="1" ht="6.75" customHeight="1">
      <c r="B31" s="14"/>
      <c r="C31" s="14"/>
      <c r="D31" s="14"/>
      <c r="F31" s="21">
        <f t="shared" si="2"/>
        <v>0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5"/>
    </row>
    <row r="32" spans="2:20" s="11" customFormat="1" ht="10.5" customHeight="1">
      <c r="B32" s="29" t="s">
        <v>30</v>
      </c>
      <c r="C32" s="29"/>
      <c r="D32" s="29"/>
      <c r="F32" s="22">
        <f>SUM(F33:F36)</f>
        <v>11987175</v>
      </c>
      <c r="G32" s="23">
        <f aca="true" t="shared" si="3" ref="G32:S32">SUM(G33:G36)</f>
        <v>226457</v>
      </c>
      <c r="H32" s="23">
        <f t="shared" si="3"/>
        <v>2045780</v>
      </c>
      <c r="I32" s="23">
        <f t="shared" si="3"/>
        <v>1394240</v>
      </c>
      <c r="J32" s="23">
        <f t="shared" si="3"/>
        <v>733589</v>
      </c>
      <c r="K32" s="23">
        <f t="shared" si="3"/>
        <v>22440</v>
      </c>
      <c r="L32" s="23">
        <f t="shared" si="3"/>
        <v>265825</v>
      </c>
      <c r="M32" s="23">
        <f t="shared" si="3"/>
        <v>126477</v>
      </c>
      <c r="N32" s="23">
        <v>2693811</v>
      </c>
      <c r="O32" s="23">
        <f t="shared" si="3"/>
        <v>623415</v>
      </c>
      <c r="P32" s="23">
        <f t="shared" si="3"/>
        <v>3173614</v>
      </c>
      <c r="Q32" s="23" t="s">
        <v>144</v>
      </c>
      <c r="R32" s="23">
        <f t="shared" si="3"/>
        <v>642400</v>
      </c>
      <c r="S32" s="23">
        <f t="shared" si="3"/>
        <v>39127</v>
      </c>
      <c r="T32" s="24"/>
    </row>
    <row r="33" spans="2:20" s="9" customFormat="1" ht="10.5" customHeight="1">
      <c r="B33" s="14"/>
      <c r="C33" s="30" t="s">
        <v>31</v>
      </c>
      <c r="D33" s="30"/>
      <c r="F33" s="21">
        <f t="shared" si="2"/>
        <v>1760604</v>
      </c>
      <c r="G33" s="13">
        <v>46714</v>
      </c>
      <c r="H33" s="13">
        <v>282968</v>
      </c>
      <c r="I33" s="13">
        <v>188559</v>
      </c>
      <c r="J33" s="13">
        <v>119194</v>
      </c>
      <c r="K33" s="13" t="s">
        <v>145</v>
      </c>
      <c r="L33" s="13">
        <v>8653</v>
      </c>
      <c r="M33" s="13">
        <v>10747</v>
      </c>
      <c r="N33" s="13">
        <v>348768</v>
      </c>
      <c r="O33" s="13">
        <v>93124</v>
      </c>
      <c r="P33" s="13">
        <v>481778</v>
      </c>
      <c r="Q33" s="13" t="s">
        <v>145</v>
      </c>
      <c r="R33" s="13">
        <v>153093</v>
      </c>
      <c r="S33" s="13">
        <v>27006</v>
      </c>
      <c r="T33" s="15"/>
    </row>
    <row r="34" spans="2:20" s="9" customFormat="1" ht="10.5" customHeight="1">
      <c r="B34" s="14"/>
      <c r="C34" s="30" t="s">
        <v>32</v>
      </c>
      <c r="D34" s="30"/>
      <c r="F34" s="21">
        <f t="shared" si="2"/>
        <v>3775865</v>
      </c>
      <c r="G34" s="13">
        <v>59832</v>
      </c>
      <c r="H34" s="13">
        <v>555622</v>
      </c>
      <c r="I34" s="13">
        <v>478486</v>
      </c>
      <c r="J34" s="13">
        <v>200981</v>
      </c>
      <c r="K34" s="13">
        <v>2069</v>
      </c>
      <c r="L34" s="13">
        <v>31770</v>
      </c>
      <c r="M34" s="13">
        <v>12146</v>
      </c>
      <c r="N34" s="13">
        <v>764163</v>
      </c>
      <c r="O34" s="13">
        <v>198395</v>
      </c>
      <c r="P34" s="13">
        <v>1192157</v>
      </c>
      <c r="Q34" s="13" t="s">
        <v>145</v>
      </c>
      <c r="R34" s="13">
        <v>280244</v>
      </c>
      <c r="S34" s="13" t="s">
        <v>145</v>
      </c>
      <c r="T34" s="15"/>
    </row>
    <row r="35" spans="2:20" s="9" customFormat="1" ht="10.5" customHeight="1">
      <c r="B35" s="14"/>
      <c r="C35" s="30" t="s">
        <v>33</v>
      </c>
      <c r="D35" s="30"/>
      <c r="F35" s="21">
        <v>4048502</v>
      </c>
      <c r="G35" s="13">
        <v>71574</v>
      </c>
      <c r="H35" s="13">
        <v>740054</v>
      </c>
      <c r="I35" s="13">
        <v>487377</v>
      </c>
      <c r="J35" s="13">
        <v>301885</v>
      </c>
      <c r="K35" s="13">
        <v>8964</v>
      </c>
      <c r="L35" s="13">
        <v>62271</v>
      </c>
      <c r="M35" s="13">
        <v>58270</v>
      </c>
      <c r="N35" s="13">
        <v>960473</v>
      </c>
      <c r="O35" s="13">
        <v>205792</v>
      </c>
      <c r="P35" s="13">
        <v>1002151</v>
      </c>
      <c r="Q35" s="13" t="s">
        <v>145</v>
      </c>
      <c r="R35" s="13">
        <v>137550</v>
      </c>
      <c r="S35" s="13">
        <v>12121</v>
      </c>
      <c r="T35" s="15"/>
    </row>
    <row r="36" spans="2:20" s="9" customFormat="1" ht="10.5" customHeight="1">
      <c r="B36" s="14"/>
      <c r="C36" s="30" t="s">
        <v>34</v>
      </c>
      <c r="D36" s="30"/>
      <c r="F36" s="21">
        <f t="shared" si="2"/>
        <v>2402204</v>
      </c>
      <c r="G36" s="13">
        <v>48337</v>
      </c>
      <c r="H36" s="13">
        <v>467136</v>
      </c>
      <c r="I36" s="13">
        <v>239818</v>
      </c>
      <c r="J36" s="13">
        <v>111529</v>
      </c>
      <c r="K36" s="13">
        <v>11407</v>
      </c>
      <c r="L36" s="13">
        <v>163131</v>
      </c>
      <c r="M36" s="13">
        <v>45314</v>
      </c>
      <c r="N36" s="13">
        <v>620387</v>
      </c>
      <c r="O36" s="13">
        <v>126104</v>
      </c>
      <c r="P36" s="13">
        <v>497528</v>
      </c>
      <c r="Q36" s="13" t="s">
        <v>145</v>
      </c>
      <c r="R36" s="13">
        <v>71513</v>
      </c>
      <c r="S36" s="13" t="s">
        <v>145</v>
      </c>
      <c r="T36" s="15"/>
    </row>
    <row r="37" spans="2:20" s="9" customFormat="1" ht="6.75" customHeight="1">
      <c r="B37" s="14"/>
      <c r="C37" s="14"/>
      <c r="D37" s="14"/>
      <c r="F37" s="21">
        <f t="shared" si="2"/>
        <v>0</v>
      </c>
      <c r="G37" s="13">
        <f aca="true" t="shared" si="4" ref="G37:S37">SUM(H37:T37)</f>
        <v>0</v>
      </c>
      <c r="H37" s="13">
        <f t="shared" si="4"/>
        <v>0</v>
      </c>
      <c r="I37" s="13">
        <f t="shared" si="4"/>
        <v>0</v>
      </c>
      <c r="J37" s="13">
        <f t="shared" si="4"/>
        <v>0</v>
      </c>
      <c r="K37" s="13">
        <f t="shared" si="4"/>
        <v>0</v>
      </c>
      <c r="L37" s="13">
        <f t="shared" si="4"/>
        <v>0</v>
      </c>
      <c r="M37" s="13">
        <f t="shared" si="4"/>
        <v>0</v>
      </c>
      <c r="N37" s="13">
        <f t="shared" si="4"/>
        <v>0</v>
      </c>
      <c r="O37" s="13">
        <f t="shared" si="4"/>
        <v>0</v>
      </c>
      <c r="P37" s="13">
        <f t="shared" si="4"/>
        <v>0</v>
      </c>
      <c r="Q37" s="13">
        <f t="shared" si="4"/>
        <v>0</v>
      </c>
      <c r="R37" s="13">
        <f t="shared" si="4"/>
        <v>0</v>
      </c>
      <c r="S37" s="13">
        <f t="shared" si="4"/>
        <v>0</v>
      </c>
      <c r="T37" s="15"/>
    </row>
    <row r="38" spans="2:20" s="11" customFormat="1" ht="10.5" customHeight="1">
      <c r="B38" s="29" t="s">
        <v>35</v>
      </c>
      <c r="C38" s="29"/>
      <c r="D38" s="29"/>
      <c r="F38" s="22">
        <f>SUM(F39:F41)</f>
        <v>10118100</v>
      </c>
      <c r="G38" s="23">
        <f aca="true" t="shared" si="5" ref="G38:R38">SUM(G39:G41)</f>
        <v>175693</v>
      </c>
      <c r="H38" s="23">
        <f t="shared" si="5"/>
        <v>1300237</v>
      </c>
      <c r="I38" s="23">
        <f t="shared" si="5"/>
        <v>1125109</v>
      </c>
      <c r="J38" s="23">
        <f t="shared" si="5"/>
        <v>788327</v>
      </c>
      <c r="K38" s="23">
        <f t="shared" si="5"/>
        <v>44333</v>
      </c>
      <c r="L38" s="23">
        <f t="shared" si="5"/>
        <v>1612704</v>
      </c>
      <c r="M38" s="23">
        <f t="shared" si="5"/>
        <v>199230</v>
      </c>
      <c r="N38" s="23">
        <f t="shared" si="5"/>
        <v>1626512</v>
      </c>
      <c r="O38" s="23">
        <f t="shared" si="5"/>
        <v>345082</v>
      </c>
      <c r="P38" s="23">
        <f t="shared" si="5"/>
        <v>2036299</v>
      </c>
      <c r="Q38" s="23">
        <f t="shared" si="5"/>
        <v>16070</v>
      </c>
      <c r="R38" s="23">
        <f t="shared" si="5"/>
        <v>848504</v>
      </c>
      <c r="S38" s="23" t="s">
        <v>144</v>
      </c>
      <c r="T38" s="24"/>
    </row>
    <row r="39" spans="2:20" s="9" customFormat="1" ht="10.5" customHeight="1">
      <c r="B39" s="14"/>
      <c r="C39" s="30" t="s">
        <v>36</v>
      </c>
      <c r="D39" s="30"/>
      <c r="F39" s="21">
        <f t="shared" si="2"/>
        <v>4637480</v>
      </c>
      <c r="G39" s="13">
        <v>63994</v>
      </c>
      <c r="H39" s="13">
        <v>433700</v>
      </c>
      <c r="I39" s="13">
        <v>488816</v>
      </c>
      <c r="J39" s="13">
        <v>313127</v>
      </c>
      <c r="K39" s="13">
        <v>2617</v>
      </c>
      <c r="L39" s="13">
        <v>856331</v>
      </c>
      <c r="M39" s="13">
        <v>138210</v>
      </c>
      <c r="N39" s="13">
        <v>683488</v>
      </c>
      <c r="O39" s="13">
        <v>140809</v>
      </c>
      <c r="P39" s="13">
        <v>1102976</v>
      </c>
      <c r="Q39" s="13" t="s">
        <v>145</v>
      </c>
      <c r="R39" s="13">
        <v>413412</v>
      </c>
      <c r="S39" s="13" t="s">
        <v>145</v>
      </c>
      <c r="T39" s="15"/>
    </row>
    <row r="40" spans="2:20" s="9" customFormat="1" ht="10.5" customHeight="1">
      <c r="B40" s="14"/>
      <c r="C40" s="30" t="s">
        <v>37</v>
      </c>
      <c r="D40" s="30"/>
      <c r="F40" s="21">
        <f t="shared" si="2"/>
        <v>2295461</v>
      </c>
      <c r="G40" s="13">
        <v>51630</v>
      </c>
      <c r="H40" s="13">
        <v>368000</v>
      </c>
      <c r="I40" s="13">
        <v>260660</v>
      </c>
      <c r="J40" s="13">
        <v>240065</v>
      </c>
      <c r="K40" s="13">
        <v>41716</v>
      </c>
      <c r="L40" s="13">
        <v>458613</v>
      </c>
      <c r="M40" s="13">
        <v>19162</v>
      </c>
      <c r="N40" s="13">
        <v>280524</v>
      </c>
      <c r="O40" s="13">
        <v>71548</v>
      </c>
      <c r="P40" s="13">
        <v>268868</v>
      </c>
      <c r="Q40" s="13" t="s">
        <v>145</v>
      </c>
      <c r="R40" s="13">
        <v>234675</v>
      </c>
      <c r="S40" s="13" t="s">
        <v>145</v>
      </c>
      <c r="T40" s="15"/>
    </row>
    <row r="41" spans="2:20" s="9" customFormat="1" ht="10.5" customHeight="1">
      <c r="B41" s="14"/>
      <c r="C41" s="30" t="s">
        <v>38</v>
      </c>
      <c r="D41" s="30"/>
      <c r="F41" s="21">
        <f t="shared" si="2"/>
        <v>3185159</v>
      </c>
      <c r="G41" s="13">
        <v>60069</v>
      </c>
      <c r="H41" s="13">
        <v>498537</v>
      </c>
      <c r="I41" s="13">
        <v>375633</v>
      </c>
      <c r="J41" s="13">
        <v>235135</v>
      </c>
      <c r="K41" s="13" t="s">
        <v>145</v>
      </c>
      <c r="L41" s="13">
        <v>297760</v>
      </c>
      <c r="M41" s="13">
        <v>41858</v>
      </c>
      <c r="N41" s="13">
        <v>662500</v>
      </c>
      <c r="O41" s="13">
        <v>132725</v>
      </c>
      <c r="P41" s="13">
        <v>664455</v>
      </c>
      <c r="Q41" s="13">
        <v>16070</v>
      </c>
      <c r="R41" s="13">
        <v>200417</v>
      </c>
      <c r="S41" s="13" t="s">
        <v>145</v>
      </c>
      <c r="T41" s="15"/>
    </row>
    <row r="42" spans="2:20" s="9" customFormat="1" ht="6.75" customHeight="1">
      <c r="B42" s="14"/>
      <c r="C42" s="14"/>
      <c r="D42" s="14"/>
      <c r="F42" s="21">
        <f t="shared" si="2"/>
        <v>0</v>
      </c>
      <c r="G42" s="13">
        <f aca="true" t="shared" si="6" ref="G42:M42">SUM(H42:T42)</f>
        <v>0</v>
      </c>
      <c r="H42" s="13">
        <f t="shared" si="6"/>
        <v>0</v>
      </c>
      <c r="I42" s="13">
        <f t="shared" si="6"/>
        <v>0</v>
      </c>
      <c r="J42" s="13">
        <f t="shared" si="6"/>
        <v>0</v>
      </c>
      <c r="K42" s="13">
        <f t="shared" si="6"/>
        <v>0</v>
      </c>
      <c r="L42" s="13">
        <f t="shared" si="6"/>
        <v>0</v>
      </c>
      <c r="M42" s="13">
        <f t="shared" si="6"/>
        <v>0</v>
      </c>
      <c r="N42" s="13"/>
      <c r="O42" s="13"/>
      <c r="P42" s="13"/>
      <c r="Q42" s="13"/>
      <c r="R42" s="13"/>
      <c r="S42" s="13"/>
      <c r="T42" s="15"/>
    </row>
    <row r="43" spans="2:20" s="11" customFormat="1" ht="10.5" customHeight="1">
      <c r="B43" s="29" t="s">
        <v>39</v>
      </c>
      <c r="C43" s="29"/>
      <c r="D43" s="29"/>
      <c r="F43" s="22">
        <f>SUM(F44:F45)</f>
        <v>10031831</v>
      </c>
      <c r="G43" s="23">
        <f aca="true" t="shared" si="7" ref="G43:R43">SUM(G44:G45)</f>
        <v>143692</v>
      </c>
      <c r="H43" s="23">
        <f t="shared" si="7"/>
        <v>1453212</v>
      </c>
      <c r="I43" s="23">
        <f t="shared" si="7"/>
        <v>1468197</v>
      </c>
      <c r="J43" s="23">
        <f t="shared" si="7"/>
        <v>487911</v>
      </c>
      <c r="K43" s="23">
        <f t="shared" si="7"/>
        <v>13792</v>
      </c>
      <c r="L43" s="23">
        <f t="shared" si="7"/>
        <v>1109277</v>
      </c>
      <c r="M43" s="23">
        <f t="shared" si="7"/>
        <v>146594</v>
      </c>
      <c r="N43" s="23">
        <f t="shared" si="7"/>
        <v>1714186</v>
      </c>
      <c r="O43" s="23">
        <f t="shared" si="7"/>
        <v>492211</v>
      </c>
      <c r="P43" s="23">
        <f t="shared" si="7"/>
        <v>1913205</v>
      </c>
      <c r="Q43" s="23">
        <f t="shared" si="7"/>
        <v>10250</v>
      </c>
      <c r="R43" s="23">
        <f t="shared" si="7"/>
        <v>1079304</v>
      </c>
      <c r="S43" s="23" t="s">
        <v>144</v>
      </c>
      <c r="T43" s="24"/>
    </row>
    <row r="44" spans="2:20" s="9" customFormat="1" ht="10.5" customHeight="1">
      <c r="B44" s="14"/>
      <c r="C44" s="30" t="s">
        <v>40</v>
      </c>
      <c r="D44" s="30"/>
      <c r="F44" s="21">
        <f t="shared" si="2"/>
        <v>7593661</v>
      </c>
      <c r="G44" s="13">
        <v>95785</v>
      </c>
      <c r="H44" s="13">
        <v>865704</v>
      </c>
      <c r="I44" s="13">
        <v>1047656</v>
      </c>
      <c r="J44" s="13">
        <v>400593</v>
      </c>
      <c r="K44" s="13">
        <v>12430</v>
      </c>
      <c r="L44" s="13">
        <v>714935</v>
      </c>
      <c r="M44" s="13">
        <v>120334</v>
      </c>
      <c r="N44" s="13">
        <v>1365797</v>
      </c>
      <c r="O44" s="13">
        <v>379066</v>
      </c>
      <c r="P44" s="13">
        <v>1725766</v>
      </c>
      <c r="Q44" s="13">
        <v>10250</v>
      </c>
      <c r="R44" s="13">
        <v>855345</v>
      </c>
      <c r="S44" s="13" t="s">
        <v>145</v>
      </c>
      <c r="T44" s="15"/>
    </row>
    <row r="45" spans="2:20" s="9" customFormat="1" ht="10.5" customHeight="1">
      <c r="B45" s="14"/>
      <c r="C45" s="30" t="s">
        <v>41</v>
      </c>
      <c r="D45" s="30"/>
      <c r="F45" s="21">
        <f t="shared" si="2"/>
        <v>2438170</v>
      </c>
      <c r="G45" s="13">
        <v>47907</v>
      </c>
      <c r="H45" s="13">
        <v>587508</v>
      </c>
      <c r="I45" s="13">
        <v>420541</v>
      </c>
      <c r="J45" s="13">
        <v>87318</v>
      </c>
      <c r="K45" s="13">
        <v>1362</v>
      </c>
      <c r="L45" s="13">
        <v>394342</v>
      </c>
      <c r="M45" s="13">
        <v>26260</v>
      </c>
      <c r="N45" s="13">
        <v>348389</v>
      </c>
      <c r="O45" s="13">
        <v>113145</v>
      </c>
      <c r="P45" s="13">
        <v>187439</v>
      </c>
      <c r="Q45" s="13" t="s">
        <v>145</v>
      </c>
      <c r="R45" s="13">
        <v>223959</v>
      </c>
      <c r="S45" s="13" t="s">
        <v>145</v>
      </c>
      <c r="T45" s="15"/>
    </row>
    <row r="46" spans="2:20" s="9" customFormat="1" ht="6.75" customHeight="1">
      <c r="B46" s="14"/>
      <c r="C46" s="14"/>
      <c r="D46" s="14"/>
      <c r="F46" s="21">
        <f t="shared" si="2"/>
        <v>0</v>
      </c>
      <c r="G46" s="13">
        <f aca="true" t="shared" si="8" ref="G46:S46">SUM(H46:T46)</f>
        <v>0</v>
      </c>
      <c r="H46" s="13">
        <f t="shared" si="8"/>
        <v>0</v>
      </c>
      <c r="I46" s="13">
        <f t="shared" si="8"/>
        <v>0</v>
      </c>
      <c r="J46" s="13">
        <f t="shared" si="8"/>
        <v>0</v>
      </c>
      <c r="K46" s="13">
        <f t="shared" si="8"/>
        <v>0</v>
      </c>
      <c r="L46" s="13">
        <f t="shared" si="8"/>
        <v>0</v>
      </c>
      <c r="M46" s="13">
        <f t="shared" si="8"/>
        <v>0</v>
      </c>
      <c r="N46" s="13">
        <f t="shared" si="8"/>
        <v>0</v>
      </c>
      <c r="O46" s="13">
        <f t="shared" si="8"/>
        <v>0</v>
      </c>
      <c r="P46" s="13">
        <f t="shared" si="8"/>
        <v>0</v>
      </c>
      <c r="Q46" s="13">
        <f t="shared" si="8"/>
        <v>0</v>
      </c>
      <c r="R46" s="13">
        <f t="shared" si="8"/>
        <v>0</v>
      </c>
      <c r="S46" s="13">
        <f t="shared" si="8"/>
        <v>0</v>
      </c>
      <c r="T46" s="15"/>
    </row>
    <row r="47" spans="2:20" s="11" customFormat="1" ht="10.5" customHeight="1">
      <c r="B47" s="29" t="s">
        <v>42</v>
      </c>
      <c r="C47" s="29"/>
      <c r="D47" s="29"/>
      <c r="F47" s="22">
        <f>SUM(F48:F49)</f>
        <v>7372347</v>
      </c>
      <c r="G47" s="23">
        <f aca="true" t="shared" si="9" ref="G47:R47">SUM(G48:G49)</f>
        <v>138615</v>
      </c>
      <c r="H47" s="23">
        <f t="shared" si="9"/>
        <v>941271</v>
      </c>
      <c r="I47" s="23">
        <f t="shared" si="9"/>
        <v>859512</v>
      </c>
      <c r="J47" s="23">
        <f t="shared" si="9"/>
        <v>490681</v>
      </c>
      <c r="K47" s="23">
        <f t="shared" si="9"/>
        <v>34497</v>
      </c>
      <c r="L47" s="23">
        <f t="shared" si="9"/>
        <v>742924</v>
      </c>
      <c r="M47" s="23">
        <f t="shared" si="9"/>
        <v>293497</v>
      </c>
      <c r="N47" s="23">
        <f t="shared" si="9"/>
        <v>1389545</v>
      </c>
      <c r="O47" s="23">
        <f t="shared" si="9"/>
        <v>323169</v>
      </c>
      <c r="P47" s="23">
        <f t="shared" si="9"/>
        <v>1443482</v>
      </c>
      <c r="Q47" s="23">
        <f t="shared" si="9"/>
        <v>16770</v>
      </c>
      <c r="R47" s="23">
        <f t="shared" si="9"/>
        <v>698384</v>
      </c>
      <c r="S47" s="23" t="s">
        <v>144</v>
      </c>
      <c r="T47" s="24"/>
    </row>
    <row r="48" spans="2:20" s="9" customFormat="1" ht="10.5" customHeight="1">
      <c r="B48" s="14"/>
      <c r="C48" s="30" t="s">
        <v>43</v>
      </c>
      <c r="D48" s="30"/>
      <c r="F48" s="21">
        <f t="shared" si="2"/>
        <v>5134751</v>
      </c>
      <c r="G48" s="13">
        <v>80052</v>
      </c>
      <c r="H48" s="13">
        <v>600755</v>
      </c>
      <c r="I48" s="13">
        <v>597874</v>
      </c>
      <c r="J48" s="13">
        <v>285779</v>
      </c>
      <c r="K48" s="13">
        <v>25012</v>
      </c>
      <c r="L48" s="13">
        <v>525723</v>
      </c>
      <c r="M48" s="13">
        <v>248095</v>
      </c>
      <c r="N48" s="13">
        <v>907014</v>
      </c>
      <c r="O48" s="13">
        <v>219815</v>
      </c>
      <c r="P48" s="13">
        <v>1135048</v>
      </c>
      <c r="Q48" s="13">
        <v>6151</v>
      </c>
      <c r="R48" s="13">
        <v>503433</v>
      </c>
      <c r="S48" s="13" t="s">
        <v>145</v>
      </c>
      <c r="T48" s="15"/>
    </row>
    <row r="49" spans="2:20" s="9" customFormat="1" ht="10.5" customHeight="1">
      <c r="B49" s="14"/>
      <c r="C49" s="30" t="s">
        <v>44</v>
      </c>
      <c r="D49" s="30"/>
      <c r="F49" s="21">
        <f t="shared" si="2"/>
        <v>2237596</v>
      </c>
      <c r="G49" s="13">
        <v>58563</v>
      </c>
      <c r="H49" s="13">
        <v>340516</v>
      </c>
      <c r="I49" s="13">
        <v>261638</v>
      </c>
      <c r="J49" s="13">
        <v>204902</v>
      </c>
      <c r="K49" s="13">
        <v>9485</v>
      </c>
      <c r="L49" s="13">
        <v>217201</v>
      </c>
      <c r="M49" s="13">
        <v>45402</v>
      </c>
      <c r="N49" s="13">
        <v>482531</v>
      </c>
      <c r="O49" s="13">
        <v>103354</v>
      </c>
      <c r="P49" s="13">
        <v>308434</v>
      </c>
      <c r="Q49" s="13">
        <v>10619</v>
      </c>
      <c r="R49" s="13">
        <v>194951</v>
      </c>
      <c r="S49" s="13" t="s">
        <v>145</v>
      </c>
      <c r="T49" s="15"/>
    </row>
    <row r="50" spans="2:20" s="9" customFormat="1" ht="6.75" customHeight="1">
      <c r="B50" s="14"/>
      <c r="C50" s="14"/>
      <c r="D50" s="14"/>
      <c r="F50" s="21">
        <f t="shared" si="2"/>
        <v>0</v>
      </c>
      <c r="G50" s="13">
        <f aca="true" t="shared" si="10" ref="G50:S50">SUM(H50:T50)</f>
        <v>0</v>
      </c>
      <c r="H50" s="13">
        <f t="shared" si="10"/>
        <v>0</v>
      </c>
      <c r="I50" s="13">
        <f t="shared" si="10"/>
        <v>0</v>
      </c>
      <c r="J50" s="13">
        <f t="shared" si="10"/>
        <v>0</v>
      </c>
      <c r="K50" s="13">
        <f t="shared" si="10"/>
        <v>0</v>
      </c>
      <c r="L50" s="13">
        <f t="shared" si="10"/>
        <v>0</v>
      </c>
      <c r="M50" s="13">
        <f t="shared" si="10"/>
        <v>0</v>
      </c>
      <c r="N50" s="13">
        <f t="shared" si="10"/>
        <v>0</v>
      </c>
      <c r="O50" s="13">
        <f t="shared" si="10"/>
        <v>0</v>
      </c>
      <c r="P50" s="13">
        <f t="shared" si="10"/>
        <v>0</v>
      </c>
      <c r="Q50" s="13">
        <f t="shared" si="10"/>
        <v>0</v>
      </c>
      <c r="R50" s="13">
        <f t="shared" si="10"/>
        <v>0</v>
      </c>
      <c r="S50" s="13">
        <f t="shared" si="10"/>
        <v>0</v>
      </c>
      <c r="T50" s="15"/>
    </row>
    <row r="51" spans="2:20" s="11" customFormat="1" ht="10.5" customHeight="1">
      <c r="B51" s="29" t="s">
        <v>45</v>
      </c>
      <c r="C51" s="29"/>
      <c r="D51" s="29"/>
      <c r="F51" s="22">
        <f>SUM(F52:F55)</f>
        <v>12524609</v>
      </c>
      <c r="G51" s="23">
        <f aca="true" t="shared" si="11" ref="G51:R51">SUM(G52:G55)</f>
        <v>220586</v>
      </c>
      <c r="H51" s="23">
        <f t="shared" si="11"/>
        <v>1882931</v>
      </c>
      <c r="I51" s="23">
        <f t="shared" si="11"/>
        <v>1124143</v>
      </c>
      <c r="J51" s="23">
        <f t="shared" si="11"/>
        <v>355951</v>
      </c>
      <c r="K51" s="23">
        <f t="shared" si="11"/>
        <v>274703</v>
      </c>
      <c r="L51" s="23">
        <f t="shared" si="11"/>
        <v>1535458</v>
      </c>
      <c r="M51" s="23">
        <f t="shared" si="11"/>
        <v>991582</v>
      </c>
      <c r="N51" s="23">
        <f t="shared" si="11"/>
        <v>2284287</v>
      </c>
      <c r="O51" s="23">
        <f t="shared" si="11"/>
        <v>499676</v>
      </c>
      <c r="P51" s="23">
        <f t="shared" si="11"/>
        <v>2410617</v>
      </c>
      <c r="Q51" s="23">
        <f t="shared" si="11"/>
        <v>1596</v>
      </c>
      <c r="R51" s="23">
        <f t="shared" si="11"/>
        <v>943079</v>
      </c>
      <c r="S51" s="23" t="s">
        <v>146</v>
      </c>
      <c r="T51" s="24"/>
    </row>
    <row r="52" spans="2:20" s="9" customFormat="1" ht="10.5" customHeight="1">
      <c r="B52" s="14"/>
      <c r="C52" s="30" t="s">
        <v>46</v>
      </c>
      <c r="D52" s="30"/>
      <c r="F52" s="21">
        <f t="shared" si="2"/>
        <v>3851254</v>
      </c>
      <c r="G52" s="13">
        <v>71185</v>
      </c>
      <c r="H52" s="13">
        <v>488362</v>
      </c>
      <c r="I52" s="13">
        <v>414084</v>
      </c>
      <c r="J52" s="13">
        <v>129352</v>
      </c>
      <c r="K52" s="13">
        <v>549</v>
      </c>
      <c r="L52" s="13">
        <v>548790</v>
      </c>
      <c r="M52" s="13">
        <v>20751</v>
      </c>
      <c r="N52" s="13">
        <v>735141</v>
      </c>
      <c r="O52" s="13">
        <v>154612</v>
      </c>
      <c r="P52" s="13">
        <v>952315</v>
      </c>
      <c r="Q52" s="13">
        <v>1596</v>
      </c>
      <c r="R52" s="13">
        <v>334517</v>
      </c>
      <c r="S52" s="13" t="s">
        <v>145</v>
      </c>
      <c r="T52" s="15"/>
    </row>
    <row r="53" spans="2:20" s="9" customFormat="1" ht="10.5" customHeight="1">
      <c r="B53" s="14"/>
      <c r="C53" s="30" t="s">
        <v>47</v>
      </c>
      <c r="D53" s="30"/>
      <c r="F53" s="21">
        <f t="shared" si="2"/>
        <v>3489463</v>
      </c>
      <c r="G53" s="13">
        <v>50006</v>
      </c>
      <c r="H53" s="13">
        <v>453098</v>
      </c>
      <c r="I53" s="13">
        <v>230646</v>
      </c>
      <c r="J53" s="13">
        <v>75610</v>
      </c>
      <c r="K53" s="13">
        <v>5422</v>
      </c>
      <c r="L53" s="13">
        <v>532335</v>
      </c>
      <c r="M53" s="13">
        <v>939330</v>
      </c>
      <c r="N53" s="13">
        <v>543973</v>
      </c>
      <c r="O53" s="13">
        <v>94884</v>
      </c>
      <c r="P53" s="13">
        <v>388174</v>
      </c>
      <c r="Q53" s="13" t="s">
        <v>145</v>
      </c>
      <c r="R53" s="13">
        <v>175985</v>
      </c>
      <c r="S53" s="13" t="s">
        <v>145</v>
      </c>
      <c r="T53" s="15"/>
    </row>
    <row r="54" spans="2:20" s="9" customFormat="1" ht="10.5" customHeight="1">
      <c r="B54" s="14"/>
      <c r="C54" s="30" t="s">
        <v>48</v>
      </c>
      <c r="D54" s="30"/>
      <c r="F54" s="21">
        <f t="shared" si="2"/>
        <v>3650801</v>
      </c>
      <c r="G54" s="13">
        <v>69676</v>
      </c>
      <c r="H54" s="13">
        <v>379080</v>
      </c>
      <c r="I54" s="13">
        <v>339785</v>
      </c>
      <c r="J54" s="13">
        <v>101157</v>
      </c>
      <c r="K54" s="13">
        <v>268729</v>
      </c>
      <c r="L54" s="13">
        <v>392670</v>
      </c>
      <c r="M54" s="13">
        <v>16462</v>
      </c>
      <c r="N54" s="13">
        <v>607802</v>
      </c>
      <c r="O54" s="13">
        <v>180286</v>
      </c>
      <c r="P54" s="13">
        <v>969209</v>
      </c>
      <c r="Q54" s="13" t="s">
        <v>145</v>
      </c>
      <c r="R54" s="13">
        <v>325945</v>
      </c>
      <c r="S54" s="13" t="s">
        <v>145</v>
      </c>
      <c r="T54" s="15"/>
    </row>
    <row r="55" spans="2:20" s="9" customFormat="1" ht="10.5" customHeight="1">
      <c r="B55" s="14"/>
      <c r="C55" s="30" t="s">
        <v>49</v>
      </c>
      <c r="D55" s="30"/>
      <c r="F55" s="21">
        <f t="shared" si="2"/>
        <v>1533091</v>
      </c>
      <c r="G55" s="13">
        <v>29719</v>
      </c>
      <c r="H55" s="13">
        <v>562391</v>
      </c>
      <c r="I55" s="13">
        <v>139628</v>
      </c>
      <c r="J55" s="13">
        <v>49832</v>
      </c>
      <c r="K55" s="13">
        <v>3</v>
      </c>
      <c r="L55" s="13">
        <v>61663</v>
      </c>
      <c r="M55" s="13">
        <v>15039</v>
      </c>
      <c r="N55" s="13">
        <v>397371</v>
      </c>
      <c r="O55" s="13">
        <v>69894</v>
      </c>
      <c r="P55" s="13">
        <v>100919</v>
      </c>
      <c r="Q55" s="13" t="s">
        <v>145</v>
      </c>
      <c r="R55" s="13">
        <v>106632</v>
      </c>
      <c r="S55" s="13" t="s">
        <v>145</v>
      </c>
      <c r="T55" s="15"/>
    </row>
    <row r="56" spans="2:20" s="9" customFormat="1" ht="6.75" customHeight="1">
      <c r="B56" s="14"/>
      <c r="C56" s="14"/>
      <c r="D56" s="14"/>
      <c r="F56" s="21">
        <f t="shared" si="2"/>
        <v>0</v>
      </c>
      <c r="G56" s="13">
        <f aca="true" t="shared" si="12" ref="G56:S56">SUM(H56:T56)</f>
        <v>0</v>
      </c>
      <c r="H56" s="13">
        <f t="shared" si="12"/>
        <v>0</v>
      </c>
      <c r="I56" s="13">
        <f t="shared" si="12"/>
        <v>0</v>
      </c>
      <c r="J56" s="13">
        <f t="shared" si="12"/>
        <v>0</v>
      </c>
      <c r="K56" s="13">
        <f t="shared" si="12"/>
        <v>0</v>
      </c>
      <c r="L56" s="13">
        <f t="shared" si="12"/>
        <v>0</v>
      </c>
      <c r="M56" s="13">
        <f t="shared" si="12"/>
        <v>0</v>
      </c>
      <c r="N56" s="13">
        <f t="shared" si="12"/>
        <v>0</v>
      </c>
      <c r="O56" s="13">
        <f t="shared" si="12"/>
        <v>0</v>
      </c>
      <c r="P56" s="13">
        <f t="shared" si="12"/>
        <v>0</v>
      </c>
      <c r="Q56" s="13">
        <f t="shared" si="12"/>
        <v>0</v>
      </c>
      <c r="R56" s="13">
        <f t="shared" si="12"/>
        <v>0</v>
      </c>
      <c r="S56" s="13">
        <f t="shared" si="12"/>
        <v>0</v>
      </c>
      <c r="T56" s="15"/>
    </row>
    <row r="57" spans="2:20" s="11" customFormat="1" ht="10.5" customHeight="1">
      <c r="B57" s="29" t="s">
        <v>50</v>
      </c>
      <c r="C57" s="29"/>
      <c r="D57" s="29"/>
      <c r="F57" s="22">
        <f>SUM(F58:F65)</f>
        <v>21190094</v>
      </c>
      <c r="G57" s="23">
        <f aca="true" t="shared" si="13" ref="G57:S57">SUM(G58:G65)</f>
        <v>318603</v>
      </c>
      <c r="H57" s="23">
        <f t="shared" si="13"/>
        <v>5035637</v>
      </c>
      <c r="I57" s="23">
        <f t="shared" si="13"/>
        <v>1796869</v>
      </c>
      <c r="J57" s="23">
        <f t="shared" si="13"/>
        <v>832812</v>
      </c>
      <c r="K57" s="23">
        <f t="shared" si="13"/>
        <v>14749</v>
      </c>
      <c r="L57" s="23">
        <f t="shared" si="13"/>
        <v>4229397</v>
      </c>
      <c r="M57" s="23">
        <f t="shared" si="13"/>
        <v>384770</v>
      </c>
      <c r="N57" s="23">
        <f t="shared" si="13"/>
        <v>2587791</v>
      </c>
      <c r="O57" s="23">
        <f t="shared" si="13"/>
        <v>742723</v>
      </c>
      <c r="P57" s="23">
        <f t="shared" si="13"/>
        <v>2997491</v>
      </c>
      <c r="Q57" s="23">
        <f t="shared" si="13"/>
        <v>33158</v>
      </c>
      <c r="R57" s="23">
        <f t="shared" si="13"/>
        <v>2049229</v>
      </c>
      <c r="S57" s="23">
        <f t="shared" si="13"/>
        <v>166865</v>
      </c>
      <c r="T57" s="24"/>
    </row>
    <row r="58" spans="2:20" s="9" customFormat="1" ht="10.5" customHeight="1">
      <c r="B58" s="14"/>
      <c r="C58" s="30" t="s">
        <v>51</v>
      </c>
      <c r="D58" s="30"/>
      <c r="F58" s="21">
        <f t="shared" si="2"/>
        <v>4786543</v>
      </c>
      <c r="G58" s="13">
        <v>63827</v>
      </c>
      <c r="H58" s="13">
        <v>1739148</v>
      </c>
      <c r="I58" s="13">
        <v>450714</v>
      </c>
      <c r="J58" s="13">
        <v>147601</v>
      </c>
      <c r="K58" s="13" t="s">
        <v>145</v>
      </c>
      <c r="L58" s="13">
        <v>541316</v>
      </c>
      <c r="M58" s="13">
        <v>80736</v>
      </c>
      <c r="N58" s="13">
        <v>698998</v>
      </c>
      <c r="O58" s="13">
        <v>235821</v>
      </c>
      <c r="P58" s="13">
        <v>535591</v>
      </c>
      <c r="Q58" s="13">
        <v>2626</v>
      </c>
      <c r="R58" s="13">
        <v>290165</v>
      </c>
      <c r="S58" s="13" t="s">
        <v>145</v>
      </c>
      <c r="T58" s="15"/>
    </row>
    <row r="59" spans="2:20" s="9" customFormat="1" ht="10.5" customHeight="1">
      <c r="B59" s="14"/>
      <c r="C59" s="30" t="s">
        <v>52</v>
      </c>
      <c r="D59" s="30"/>
      <c r="F59" s="21">
        <f t="shared" si="2"/>
        <v>2061331</v>
      </c>
      <c r="G59" s="13">
        <v>34299</v>
      </c>
      <c r="H59" s="13">
        <v>563809</v>
      </c>
      <c r="I59" s="13">
        <v>144788</v>
      </c>
      <c r="J59" s="13">
        <v>108100</v>
      </c>
      <c r="K59" s="13" t="s">
        <v>145</v>
      </c>
      <c r="L59" s="13">
        <v>539674</v>
      </c>
      <c r="M59" s="13">
        <v>46512</v>
      </c>
      <c r="N59" s="13">
        <v>199795</v>
      </c>
      <c r="O59" s="13">
        <v>73470</v>
      </c>
      <c r="P59" s="13">
        <v>204386</v>
      </c>
      <c r="Q59" s="13">
        <v>13685</v>
      </c>
      <c r="R59" s="13">
        <v>132813</v>
      </c>
      <c r="S59" s="13" t="s">
        <v>145</v>
      </c>
      <c r="T59" s="15"/>
    </row>
    <row r="60" spans="2:20" s="9" customFormat="1" ht="10.5" customHeight="1">
      <c r="B60" s="14"/>
      <c r="C60" s="30" t="s">
        <v>53</v>
      </c>
      <c r="D60" s="30"/>
      <c r="F60" s="21">
        <f t="shared" si="2"/>
        <v>3625939</v>
      </c>
      <c r="G60" s="13">
        <v>74221</v>
      </c>
      <c r="H60" s="13">
        <v>696389</v>
      </c>
      <c r="I60" s="13">
        <v>475276</v>
      </c>
      <c r="J60" s="13">
        <v>129682</v>
      </c>
      <c r="K60" s="13" t="s">
        <v>145</v>
      </c>
      <c r="L60" s="13">
        <v>457711</v>
      </c>
      <c r="M60" s="13">
        <v>18169</v>
      </c>
      <c r="N60" s="13">
        <v>578935</v>
      </c>
      <c r="O60" s="13">
        <v>137340</v>
      </c>
      <c r="P60" s="13">
        <v>662592</v>
      </c>
      <c r="Q60" s="13" t="s">
        <v>145</v>
      </c>
      <c r="R60" s="13">
        <v>321124</v>
      </c>
      <c r="S60" s="13">
        <v>74500</v>
      </c>
      <c r="T60" s="15"/>
    </row>
    <row r="61" spans="2:20" s="9" customFormat="1" ht="10.5" customHeight="1">
      <c r="B61" s="14"/>
      <c r="C61" s="30" t="s">
        <v>54</v>
      </c>
      <c r="D61" s="30"/>
      <c r="F61" s="21">
        <f t="shared" si="2"/>
        <v>4764949</v>
      </c>
      <c r="G61" s="13">
        <v>68335</v>
      </c>
      <c r="H61" s="13">
        <v>812663</v>
      </c>
      <c r="I61" s="13">
        <v>529135</v>
      </c>
      <c r="J61" s="13">
        <v>230436</v>
      </c>
      <c r="K61" s="13">
        <v>14682</v>
      </c>
      <c r="L61" s="13">
        <v>991529</v>
      </c>
      <c r="M61" s="13">
        <v>48654</v>
      </c>
      <c r="N61" s="13">
        <v>460046</v>
      </c>
      <c r="O61" s="13">
        <v>153065</v>
      </c>
      <c r="P61" s="13">
        <v>1058679</v>
      </c>
      <c r="Q61" s="13" t="s">
        <v>145</v>
      </c>
      <c r="R61" s="13">
        <v>397725</v>
      </c>
      <c r="S61" s="13" t="s">
        <v>145</v>
      </c>
      <c r="T61" s="15"/>
    </row>
    <row r="62" spans="2:20" s="9" customFormat="1" ht="10.5" customHeight="1">
      <c r="B62" s="14"/>
      <c r="C62" s="30" t="s">
        <v>55</v>
      </c>
      <c r="D62" s="30"/>
      <c r="F62" s="21">
        <f t="shared" si="2"/>
        <v>1607992</v>
      </c>
      <c r="G62" s="13">
        <v>20915</v>
      </c>
      <c r="H62" s="13">
        <v>197981</v>
      </c>
      <c r="I62" s="13">
        <v>74355</v>
      </c>
      <c r="J62" s="13">
        <v>52978</v>
      </c>
      <c r="K62" s="13">
        <v>67</v>
      </c>
      <c r="L62" s="13">
        <v>519123</v>
      </c>
      <c r="M62" s="13">
        <v>20863</v>
      </c>
      <c r="N62" s="13">
        <v>252653</v>
      </c>
      <c r="O62" s="13">
        <v>55604</v>
      </c>
      <c r="P62" s="13">
        <v>170966</v>
      </c>
      <c r="Q62" s="13">
        <v>4946</v>
      </c>
      <c r="R62" s="13">
        <v>237541</v>
      </c>
      <c r="S62" s="13" t="s">
        <v>145</v>
      </c>
      <c r="T62" s="15"/>
    </row>
    <row r="63" spans="2:20" s="9" customFormat="1" ht="10.5" customHeight="1">
      <c r="B63" s="14"/>
      <c r="C63" s="30" t="s">
        <v>56</v>
      </c>
      <c r="D63" s="30"/>
      <c r="F63" s="21">
        <f t="shared" si="2"/>
        <v>1274543</v>
      </c>
      <c r="G63" s="13">
        <v>23502</v>
      </c>
      <c r="H63" s="13">
        <v>161614</v>
      </c>
      <c r="I63" s="13">
        <v>63146</v>
      </c>
      <c r="J63" s="13">
        <v>124840</v>
      </c>
      <c r="K63" s="13" t="s">
        <v>145</v>
      </c>
      <c r="L63" s="13">
        <v>306751</v>
      </c>
      <c r="M63" s="13">
        <v>62346</v>
      </c>
      <c r="N63" s="13">
        <v>49509</v>
      </c>
      <c r="O63" s="13">
        <v>37137</v>
      </c>
      <c r="P63" s="13">
        <v>265749</v>
      </c>
      <c r="Q63" s="13">
        <v>527</v>
      </c>
      <c r="R63" s="13">
        <v>179422</v>
      </c>
      <c r="S63" s="13" t="s">
        <v>145</v>
      </c>
      <c r="T63" s="15"/>
    </row>
    <row r="64" spans="2:20" s="9" customFormat="1" ht="10.5" customHeight="1">
      <c r="B64" s="14"/>
      <c r="C64" s="30" t="s">
        <v>57</v>
      </c>
      <c r="D64" s="30"/>
      <c r="F64" s="21">
        <f t="shared" si="2"/>
        <v>1929855</v>
      </c>
      <c r="G64" s="13">
        <v>16484</v>
      </c>
      <c r="H64" s="13">
        <v>683536</v>
      </c>
      <c r="I64" s="13">
        <v>29665</v>
      </c>
      <c r="J64" s="13">
        <v>21576</v>
      </c>
      <c r="K64" s="13" t="s">
        <v>145</v>
      </c>
      <c r="L64" s="13">
        <v>549786</v>
      </c>
      <c r="M64" s="13">
        <v>18992</v>
      </c>
      <c r="N64" s="13">
        <v>177947</v>
      </c>
      <c r="O64" s="13">
        <v>24949</v>
      </c>
      <c r="P64" s="13">
        <v>46711</v>
      </c>
      <c r="Q64" s="13">
        <v>11374</v>
      </c>
      <c r="R64" s="13">
        <v>263565</v>
      </c>
      <c r="S64" s="13">
        <v>85270</v>
      </c>
      <c r="T64" s="15"/>
    </row>
    <row r="65" spans="2:20" s="9" customFormat="1" ht="10.5" customHeight="1">
      <c r="B65" s="14"/>
      <c r="C65" s="30" t="s">
        <v>58</v>
      </c>
      <c r="D65" s="30"/>
      <c r="F65" s="21">
        <f t="shared" si="2"/>
        <v>1138942</v>
      </c>
      <c r="G65" s="13">
        <v>17020</v>
      </c>
      <c r="H65" s="13">
        <v>180497</v>
      </c>
      <c r="I65" s="13">
        <v>29790</v>
      </c>
      <c r="J65" s="13">
        <v>17599</v>
      </c>
      <c r="K65" s="13" t="s">
        <v>145</v>
      </c>
      <c r="L65" s="13">
        <v>323507</v>
      </c>
      <c r="M65" s="13">
        <v>88498</v>
      </c>
      <c r="N65" s="13">
        <v>169908</v>
      </c>
      <c r="O65" s="13">
        <v>25337</v>
      </c>
      <c r="P65" s="13">
        <v>52817</v>
      </c>
      <c r="Q65" s="13" t="s">
        <v>145</v>
      </c>
      <c r="R65" s="13">
        <v>226874</v>
      </c>
      <c r="S65" s="13">
        <v>7095</v>
      </c>
      <c r="T65" s="15"/>
    </row>
    <row r="66" spans="2:20" s="9" customFormat="1" ht="6.75" customHeight="1">
      <c r="B66" s="14"/>
      <c r="C66" s="14"/>
      <c r="D66" s="14"/>
      <c r="F66" s="21">
        <f t="shared" si="2"/>
        <v>0</v>
      </c>
      <c r="G66" s="13">
        <f aca="true" t="shared" si="14" ref="G66:S66">SUM(H66:T66)</f>
        <v>0</v>
      </c>
      <c r="H66" s="13">
        <f t="shared" si="14"/>
        <v>0</v>
      </c>
      <c r="I66" s="13">
        <f t="shared" si="14"/>
        <v>0</v>
      </c>
      <c r="J66" s="13">
        <f t="shared" si="14"/>
        <v>0</v>
      </c>
      <c r="K66" s="13">
        <f t="shared" si="14"/>
        <v>0</v>
      </c>
      <c r="L66" s="13">
        <f t="shared" si="14"/>
        <v>0</v>
      </c>
      <c r="M66" s="13">
        <f t="shared" si="14"/>
        <v>0</v>
      </c>
      <c r="N66" s="13">
        <f t="shared" si="14"/>
        <v>0</v>
      </c>
      <c r="O66" s="13">
        <f t="shared" si="14"/>
        <v>0</v>
      </c>
      <c r="P66" s="13">
        <f t="shared" si="14"/>
        <v>0</v>
      </c>
      <c r="Q66" s="13">
        <f t="shared" si="14"/>
        <v>0</v>
      </c>
      <c r="R66" s="13">
        <f t="shared" si="14"/>
        <v>0</v>
      </c>
      <c r="S66" s="13">
        <f t="shared" si="14"/>
        <v>0</v>
      </c>
      <c r="T66" s="15"/>
    </row>
    <row r="67" spans="2:20" s="11" customFormat="1" ht="10.5" customHeight="1">
      <c r="B67" s="29" t="s">
        <v>59</v>
      </c>
      <c r="C67" s="29"/>
      <c r="D67" s="29"/>
      <c r="F67" s="22">
        <f>SUM(F68:F74)</f>
        <v>19549767</v>
      </c>
      <c r="G67" s="23">
        <f aca="true" t="shared" si="15" ref="G67:S67">SUM(G68:G74)</f>
        <v>422203</v>
      </c>
      <c r="H67" s="23">
        <f t="shared" si="15"/>
        <v>3850119</v>
      </c>
      <c r="I67" s="23">
        <f t="shared" si="15"/>
        <v>1746963</v>
      </c>
      <c r="J67" s="23">
        <f t="shared" si="15"/>
        <v>1479189</v>
      </c>
      <c r="K67" s="23">
        <f t="shared" si="15"/>
        <v>16178</v>
      </c>
      <c r="L67" s="23">
        <f t="shared" si="15"/>
        <v>1623538</v>
      </c>
      <c r="M67" s="23">
        <f t="shared" si="15"/>
        <v>218375</v>
      </c>
      <c r="N67" s="23">
        <f t="shared" si="15"/>
        <v>3384108</v>
      </c>
      <c r="O67" s="23">
        <f t="shared" si="15"/>
        <v>765853</v>
      </c>
      <c r="P67" s="23">
        <f t="shared" si="15"/>
        <v>4471682</v>
      </c>
      <c r="Q67" s="23">
        <f t="shared" si="15"/>
        <v>9027</v>
      </c>
      <c r="R67" s="23">
        <f t="shared" si="15"/>
        <v>1554592</v>
      </c>
      <c r="S67" s="23">
        <f t="shared" si="15"/>
        <v>7940</v>
      </c>
      <c r="T67" s="24"/>
    </row>
    <row r="68" spans="2:20" s="9" customFormat="1" ht="10.5" customHeight="1">
      <c r="B68" s="14"/>
      <c r="C68" s="30" t="s">
        <v>60</v>
      </c>
      <c r="D68" s="30"/>
      <c r="F68" s="21">
        <f t="shared" si="2"/>
        <v>3081409</v>
      </c>
      <c r="G68" s="13">
        <v>65756</v>
      </c>
      <c r="H68" s="13">
        <v>470976</v>
      </c>
      <c r="I68" s="13">
        <v>338802</v>
      </c>
      <c r="J68" s="13">
        <v>172072</v>
      </c>
      <c r="K68" s="13">
        <v>12935</v>
      </c>
      <c r="L68" s="13">
        <v>20011</v>
      </c>
      <c r="M68" s="13">
        <v>44660</v>
      </c>
      <c r="N68" s="13">
        <v>650033</v>
      </c>
      <c r="O68" s="13">
        <v>114111</v>
      </c>
      <c r="P68" s="13">
        <v>983988</v>
      </c>
      <c r="Q68" s="13" t="s">
        <v>145</v>
      </c>
      <c r="R68" s="13">
        <v>208065</v>
      </c>
      <c r="S68" s="13" t="s">
        <v>145</v>
      </c>
      <c r="T68" s="15"/>
    </row>
    <row r="69" spans="2:20" s="9" customFormat="1" ht="10.5" customHeight="1">
      <c r="B69" s="14"/>
      <c r="C69" s="30" t="s">
        <v>61</v>
      </c>
      <c r="D69" s="30"/>
      <c r="F69" s="21">
        <f t="shared" si="2"/>
        <v>2340939</v>
      </c>
      <c r="G69" s="13">
        <v>57800</v>
      </c>
      <c r="H69" s="13">
        <v>496564</v>
      </c>
      <c r="I69" s="13">
        <v>184519</v>
      </c>
      <c r="J69" s="13">
        <v>406532</v>
      </c>
      <c r="K69" s="13">
        <v>2829</v>
      </c>
      <c r="L69" s="13">
        <v>358366</v>
      </c>
      <c r="M69" s="13">
        <v>7211</v>
      </c>
      <c r="N69" s="13">
        <v>264307</v>
      </c>
      <c r="O69" s="13">
        <v>84832</v>
      </c>
      <c r="P69" s="13">
        <v>279928</v>
      </c>
      <c r="Q69" s="13">
        <v>3120</v>
      </c>
      <c r="R69" s="13">
        <v>188131</v>
      </c>
      <c r="S69" s="13">
        <v>6800</v>
      </c>
      <c r="T69" s="15"/>
    </row>
    <row r="70" spans="2:20" s="9" customFormat="1" ht="10.5" customHeight="1">
      <c r="B70" s="14"/>
      <c r="C70" s="30" t="s">
        <v>62</v>
      </c>
      <c r="D70" s="30"/>
      <c r="F70" s="21">
        <f t="shared" si="2"/>
        <v>5127180</v>
      </c>
      <c r="G70" s="13">
        <v>83279</v>
      </c>
      <c r="H70" s="13">
        <v>1098831</v>
      </c>
      <c r="I70" s="13">
        <v>448160</v>
      </c>
      <c r="J70" s="13">
        <v>436884</v>
      </c>
      <c r="K70" s="13" t="s">
        <v>145</v>
      </c>
      <c r="L70" s="13">
        <v>101913</v>
      </c>
      <c r="M70" s="13">
        <v>9573</v>
      </c>
      <c r="N70" s="13">
        <v>1192964</v>
      </c>
      <c r="O70" s="13">
        <v>193753</v>
      </c>
      <c r="P70" s="13">
        <v>1266200</v>
      </c>
      <c r="Q70" s="13" t="s">
        <v>145</v>
      </c>
      <c r="R70" s="13">
        <v>295623</v>
      </c>
      <c r="S70" s="13" t="s">
        <v>145</v>
      </c>
      <c r="T70" s="15"/>
    </row>
    <row r="71" spans="2:20" s="9" customFormat="1" ht="10.5" customHeight="1">
      <c r="B71" s="14"/>
      <c r="C71" s="30" t="s">
        <v>63</v>
      </c>
      <c r="D71" s="30"/>
      <c r="F71" s="21">
        <f t="shared" si="2"/>
        <v>2105259</v>
      </c>
      <c r="G71" s="13">
        <v>55244</v>
      </c>
      <c r="H71" s="13">
        <v>300527</v>
      </c>
      <c r="I71" s="13">
        <v>190863</v>
      </c>
      <c r="J71" s="13">
        <v>129657</v>
      </c>
      <c r="K71" s="13" t="s">
        <v>145</v>
      </c>
      <c r="L71" s="13">
        <v>155063</v>
      </c>
      <c r="M71" s="13">
        <v>9180</v>
      </c>
      <c r="N71" s="13">
        <v>365538</v>
      </c>
      <c r="O71" s="13">
        <v>91051</v>
      </c>
      <c r="P71" s="13">
        <v>512132</v>
      </c>
      <c r="Q71" s="13" t="s">
        <v>145</v>
      </c>
      <c r="R71" s="13">
        <v>296004</v>
      </c>
      <c r="S71" s="13" t="s">
        <v>145</v>
      </c>
      <c r="T71" s="15"/>
    </row>
    <row r="72" spans="2:20" s="9" customFormat="1" ht="10.5" customHeight="1">
      <c r="B72" s="14"/>
      <c r="C72" s="30" t="s">
        <v>64</v>
      </c>
      <c r="D72" s="30"/>
      <c r="F72" s="21">
        <f t="shared" si="2"/>
        <v>2543791</v>
      </c>
      <c r="G72" s="13">
        <v>59756</v>
      </c>
      <c r="H72" s="13">
        <v>367636</v>
      </c>
      <c r="I72" s="13">
        <v>240022</v>
      </c>
      <c r="J72" s="13">
        <v>140564</v>
      </c>
      <c r="K72" s="13">
        <v>180</v>
      </c>
      <c r="L72" s="13">
        <v>334326</v>
      </c>
      <c r="M72" s="13">
        <v>4736</v>
      </c>
      <c r="N72" s="13">
        <v>276321</v>
      </c>
      <c r="O72" s="13">
        <v>87303</v>
      </c>
      <c r="P72" s="13">
        <v>840178</v>
      </c>
      <c r="Q72" s="13" t="s">
        <v>145</v>
      </c>
      <c r="R72" s="13">
        <v>192769</v>
      </c>
      <c r="S72" s="13" t="s">
        <v>145</v>
      </c>
      <c r="T72" s="15"/>
    </row>
    <row r="73" spans="2:20" s="9" customFormat="1" ht="10.5" customHeight="1">
      <c r="B73" s="14"/>
      <c r="C73" s="30" t="s">
        <v>65</v>
      </c>
      <c r="D73" s="30"/>
      <c r="F73" s="21">
        <f t="shared" si="2"/>
        <v>2793659</v>
      </c>
      <c r="G73" s="13">
        <v>53726</v>
      </c>
      <c r="H73" s="13">
        <v>857457</v>
      </c>
      <c r="I73" s="13">
        <v>256398</v>
      </c>
      <c r="J73" s="13">
        <v>148088</v>
      </c>
      <c r="K73" s="13">
        <v>234</v>
      </c>
      <c r="L73" s="13">
        <v>448214</v>
      </c>
      <c r="M73" s="13">
        <v>9808</v>
      </c>
      <c r="N73" s="13">
        <v>361149</v>
      </c>
      <c r="O73" s="13">
        <v>125361</v>
      </c>
      <c r="P73" s="13">
        <v>352802</v>
      </c>
      <c r="Q73" s="13" t="s">
        <v>145</v>
      </c>
      <c r="R73" s="13">
        <v>180422</v>
      </c>
      <c r="S73" s="13" t="s">
        <v>145</v>
      </c>
      <c r="T73" s="15"/>
    </row>
    <row r="74" spans="2:20" s="9" customFormat="1" ht="10.5" customHeight="1">
      <c r="B74" s="14"/>
      <c r="C74" s="30" t="s">
        <v>66</v>
      </c>
      <c r="D74" s="30"/>
      <c r="F74" s="21">
        <f t="shared" si="2"/>
        <v>1557530</v>
      </c>
      <c r="G74" s="13">
        <v>46642</v>
      </c>
      <c r="H74" s="13">
        <v>258128</v>
      </c>
      <c r="I74" s="13">
        <v>88199</v>
      </c>
      <c r="J74" s="13">
        <v>45392</v>
      </c>
      <c r="K74" s="13" t="s">
        <v>145</v>
      </c>
      <c r="L74" s="13">
        <v>205645</v>
      </c>
      <c r="M74" s="13">
        <v>133207</v>
      </c>
      <c r="N74" s="13">
        <v>273796</v>
      </c>
      <c r="O74" s="13">
        <v>69442</v>
      </c>
      <c r="P74" s="13">
        <v>236454</v>
      </c>
      <c r="Q74" s="13">
        <v>5907</v>
      </c>
      <c r="R74" s="13">
        <v>193578</v>
      </c>
      <c r="S74" s="13">
        <v>1140</v>
      </c>
      <c r="T74" s="15"/>
    </row>
    <row r="75" spans="2:20" s="9" customFormat="1" ht="7.5" customHeight="1">
      <c r="B75" s="14"/>
      <c r="C75" s="14"/>
      <c r="D75" s="14"/>
      <c r="F75" s="21">
        <f t="shared" si="2"/>
        <v>0</v>
      </c>
      <c r="G75" s="13">
        <f aca="true" t="shared" si="16" ref="G75:S75">SUM(H75:T75)</f>
        <v>0</v>
      </c>
      <c r="H75" s="13">
        <f t="shared" si="16"/>
        <v>0</v>
      </c>
      <c r="I75" s="13">
        <f t="shared" si="16"/>
        <v>0</v>
      </c>
      <c r="J75" s="13">
        <f t="shared" si="16"/>
        <v>0</v>
      </c>
      <c r="K75" s="13">
        <f t="shared" si="16"/>
        <v>0</v>
      </c>
      <c r="L75" s="13">
        <f t="shared" si="16"/>
        <v>0</v>
      </c>
      <c r="M75" s="13">
        <f t="shared" si="16"/>
        <v>0</v>
      </c>
      <c r="N75" s="13">
        <f t="shared" si="16"/>
        <v>0</v>
      </c>
      <c r="O75" s="13">
        <f t="shared" si="16"/>
        <v>0</v>
      </c>
      <c r="P75" s="13">
        <f t="shared" si="16"/>
        <v>0</v>
      </c>
      <c r="Q75" s="13">
        <f t="shared" si="16"/>
        <v>0</v>
      </c>
      <c r="R75" s="13">
        <f t="shared" si="16"/>
        <v>0</v>
      </c>
      <c r="S75" s="13">
        <f t="shared" si="16"/>
        <v>0</v>
      </c>
      <c r="T75" s="15"/>
    </row>
    <row r="76" spans="2:20" s="11" customFormat="1" ht="10.5" customHeight="1">
      <c r="B76" s="29" t="s">
        <v>67</v>
      </c>
      <c r="C76" s="29"/>
      <c r="D76" s="29"/>
      <c r="F76" s="22">
        <f>SUM(F77:F79)</f>
        <v>7283875</v>
      </c>
      <c r="G76" s="23">
        <f aca="true" t="shared" si="17" ref="G76:R76">SUM(G77:G79)</f>
        <v>166931</v>
      </c>
      <c r="H76" s="23">
        <f t="shared" si="17"/>
        <v>1375523</v>
      </c>
      <c r="I76" s="23">
        <f t="shared" si="17"/>
        <v>895944</v>
      </c>
      <c r="J76" s="23">
        <f t="shared" si="17"/>
        <v>439723</v>
      </c>
      <c r="K76" s="23">
        <f t="shared" si="17"/>
        <v>1782</v>
      </c>
      <c r="L76" s="23">
        <f t="shared" si="17"/>
        <v>853597</v>
      </c>
      <c r="M76" s="23">
        <f t="shared" si="17"/>
        <v>187013</v>
      </c>
      <c r="N76" s="23">
        <f t="shared" si="17"/>
        <v>1204806</v>
      </c>
      <c r="O76" s="23">
        <f t="shared" si="17"/>
        <v>397675</v>
      </c>
      <c r="P76" s="23">
        <f t="shared" si="17"/>
        <v>1191617</v>
      </c>
      <c r="Q76" s="23">
        <f t="shared" si="17"/>
        <v>37614</v>
      </c>
      <c r="R76" s="23">
        <f t="shared" si="17"/>
        <v>531650</v>
      </c>
      <c r="S76" s="23" t="s">
        <v>147</v>
      </c>
      <c r="T76" s="24"/>
    </row>
    <row r="77" spans="2:19" s="9" customFormat="1" ht="10.5" customHeight="1">
      <c r="B77" s="14"/>
      <c r="C77" s="30" t="s">
        <v>68</v>
      </c>
      <c r="D77" s="30"/>
      <c r="F77" s="21">
        <f t="shared" si="2"/>
        <v>3165626</v>
      </c>
      <c r="G77" s="13">
        <v>71216</v>
      </c>
      <c r="H77" s="13">
        <v>699367</v>
      </c>
      <c r="I77" s="13">
        <v>407954</v>
      </c>
      <c r="J77" s="13">
        <v>198114</v>
      </c>
      <c r="K77" s="13">
        <v>1782</v>
      </c>
      <c r="L77" s="13">
        <v>285321</v>
      </c>
      <c r="M77" s="13">
        <v>66196</v>
      </c>
      <c r="N77" s="13">
        <v>477807</v>
      </c>
      <c r="O77" s="13">
        <v>141580</v>
      </c>
      <c r="P77" s="13">
        <v>597135</v>
      </c>
      <c r="Q77" s="13" t="s">
        <v>145</v>
      </c>
      <c r="R77" s="13">
        <v>219154</v>
      </c>
      <c r="S77" s="13" t="s">
        <v>145</v>
      </c>
    </row>
    <row r="78" spans="2:19" s="9" customFormat="1" ht="10.5" customHeight="1">
      <c r="B78" s="14"/>
      <c r="C78" s="30" t="s">
        <v>69</v>
      </c>
      <c r="D78" s="30"/>
      <c r="F78" s="21">
        <f t="shared" si="2"/>
        <v>1037011</v>
      </c>
      <c r="G78" s="13">
        <v>28542</v>
      </c>
      <c r="H78" s="13">
        <v>274844</v>
      </c>
      <c r="I78" s="13">
        <v>103878</v>
      </c>
      <c r="J78" s="13">
        <v>51327</v>
      </c>
      <c r="K78" s="13" t="s">
        <v>145</v>
      </c>
      <c r="L78" s="13">
        <v>120990</v>
      </c>
      <c r="M78" s="13">
        <v>23940</v>
      </c>
      <c r="N78" s="13">
        <v>166053</v>
      </c>
      <c r="O78" s="13">
        <v>45786</v>
      </c>
      <c r="P78" s="13">
        <v>131803</v>
      </c>
      <c r="Q78" s="13" t="s">
        <v>145</v>
      </c>
      <c r="R78" s="13">
        <v>89848</v>
      </c>
      <c r="S78" s="13" t="s">
        <v>145</v>
      </c>
    </row>
    <row r="79" spans="2:19" s="9" customFormat="1" ht="10.5" customHeight="1">
      <c r="B79" s="14"/>
      <c r="C79" s="30" t="s">
        <v>70</v>
      </c>
      <c r="D79" s="30"/>
      <c r="F79" s="21">
        <f t="shared" si="2"/>
        <v>3081238</v>
      </c>
      <c r="G79" s="13">
        <v>67173</v>
      </c>
      <c r="H79" s="13">
        <v>401312</v>
      </c>
      <c r="I79" s="13">
        <v>384112</v>
      </c>
      <c r="J79" s="13">
        <v>190282</v>
      </c>
      <c r="K79" s="13" t="s">
        <v>145</v>
      </c>
      <c r="L79" s="13">
        <v>447286</v>
      </c>
      <c r="M79" s="13">
        <v>96877</v>
      </c>
      <c r="N79" s="13">
        <v>560946</v>
      </c>
      <c r="O79" s="13">
        <v>210309</v>
      </c>
      <c r="P79" s="13">
        <v>462679</v>
      </c>
      <c r="Q79" s="13">
        <v>37614</v>
      </c>
      <c r="R79" s="13">
        <v>222648</v>
      </c>
      <c r="S79" s="13" t="s">
        <v>145</v>
      </c>
    </row>
    <row r="80" ht="6" customHeight="1" thickBot="1">
      <c r="F80" s="25"/>
    </row>
    <row r="81" spans="1:19" ht="12" customHeight="1">
      <c r="A81" s="16" t="s">
        <v>137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</row>
    <row r="82" ht="17.25">
      <c r="I82" s="2" t="s">
        <v>138</v>
      </c>
    </row>
    <row r="83" ht="14.25">
      <c r="J83" s="3" t="s">
        <v>71</v>
      </c>
    </row>
    <row r="84" ht="13.5">
      <c r="A84" s="4"/>
    </row>
    <row r="85" ht="14.25" thickBot="1">
      <c r="A85" s="4"/>
    </row>
    <row r="86" spans="1:19" ht="15" customHeight="1" thickTop="1">
      <c r="A86" s="28" t="s">
        <v>1</v>
      </c>
      <c r="B86" s="28"/>
      <c r="C86" s="28"/>
      <c r="D86" s="28"/>
      <c r="E86" s="28"/>
      <c r="F86" s="5" t="s">
        <v>2</v>
      </c>
      <c r="G86" s="5" t="s">
        <v>3</v>
      </c>
      <c r="H86" s="5" t="s">
        <v>4</v>
      </c>
      <c r="I86" s="5" t="s">
        <v>5</v>
      </c>
      <c r="J86" s="5" t="s">
        <v>6</v>
      </c>
      <c r="K86" s="6" t="s">
        <v>7</v>
      </c>
      <c r="L86" s="7" t="s">
        <v>8</v>
      </c>
      <c r="M86" s="5" t="s">
        <v>9</v>
      </c>
      <c r="N86" s="5" t="s">
        <v>10</v>
      </c>
      <c r="O86" s="5" t="s">
        <v>11</v>
      </c>
      <c r="P86" s="5" t="s">
        <v>12</v>
      </c>
      <c r="Q86" s="5" t="s">
        <v>13</v>
      </c>
      <c r="R86" s="5" t="s">
        <v>14</v>
      </c>
      <c r="S86" s="5" t="s">
        <v>15</v>
      </c>
    </row>
    <row r="87" spans="6:12" ht="6" customHeight="1">
      <c r="F87" s="20"/>
      <c r="L87" s="8"/>
    </row>
    <row r="88" spans="2:19" s="11" customFormat="1" ht="10.5" customHeight="1">
      <c r="B88" s="31" t="s">
        <v>72</v>
      </c>
      <c r="C88" s="31"/>
      <c r="D88" s="32"/>
      <c r="F88" s="22">
        <f>SUM(F89:F93)</f>
        <v>7528034</v>
      </c>
      <c r="G88" s="23">
        <f aca="true" t="shared" si="18" ref="G88:R88">SUM(G89:G93)</f>
        <v>147695</v>
      </c>
      <c r="H88" s="23">
        <f t="shared" si="18"/>
        <v>1206472</v>
      </c>
      <c r="I88" s="23">
        <f t="shared" si="18"/>
        <v>592822</v>
      </c>
      <c r="J88" s="23">
        <f t="shared" si="18"/>
        <v>445190</v>
      </c>
      <c r="K88" s="23" t="s">
        <v>133</v>
      </c>
      <c r="L88" s="23">
        <f t="shared" si="18"/>
        <v>1269544</v>
      </c>
      <c r="M88" s="23">
        <f t="shared" si="18"/>
        <v>365042</v>
      </c>
      <c r="N88" s="23">
        <f t="shared" si="18"/>
        <v>1094431</v>
      </c>
      <c r="O88" s="23">
        <f t="shared" si="18"/>
        <v>310098</v>
      </c>
      <c r="P88" s="23">
        <f t="shared" si="18"/>
        <v>1047201</v>
      </c>
      <c r="Q88" s="23">
        <f t="shared" si="18"/>
        <v>22261</v>
      </c>
      <c r="R88" s="23">
        <f t="shared" si="18"/>
        <v>1027278</v>
      </c>
      <c r="S88" s="23" t="s">
        <v>133</v>
      </c>
    </row>
    <row r="89" spans="2:19" s="9" customFormat="1" ht="10.5" customHeight="1">
      <c r="B89" s="18"/>
      <c r="C89" s="33" t="s">
        <v>73</v>
      </c>
      <c r="D89" s="34"/>
      <c r="F89" s="21">
        <f aca="true" t="shared" si="19" ref="F89:F152">SUM(G89:S89)</f>
        <v>1371446</v>
      </c>
      <c r="G89" s="13">
        <v>22567</v>
      </c>
      <c r="H89" s="13">
        <v>201607</v>
      </c>
      <c r="I89" s="13">
        <v>95476</v>
      </c>
      <c r="J89" s="13">
        <v>79930</v>
      </c>
      <c r="K89" s="13" t="s">
        <v>143</v>
      </c>
      <c r="L89" s="13">
        <v>330025</v>
      </c>
      <c r="M89" s="13">
        <v>34358</v>
      </c>
      <c r="N89" s="13">
        <v>160039</v>
      </c>
      <c r="O89" s="13">
        <v>51897</v>
      </c>
      <c r="P89" s="13">
        <v>171060</v>
      </c>
      <c r="Q89" s="13">
        <v>5575</v>
      </c>
      <c r="R89" s="13">
        <v>218912</v>
      </c>
      <c r="S89" s="13" t="s">
        <v>143</v>
      </c>
    </row>
    <row r="90" spans="2:19" s="9" customFormat="1" ht="10.5" customHeight="1">
      <c r="B90" s="18"/>
      <c r="C90" s="33" t="s">
        <v>74</v>
      </c>
      <c r="D90" s="34"/>
      <c r="F90" s="21">
        <f t="shared" si="19"/>
        <v>1399377</v>
      </c>
      <c r="G90" s="13">
        <v>27822</v>
      </c>
      <c r="H90" s="13">
        <v>243313</v>
      </c>
      <c r="I90" s="13">
        <v>79123</v>
      </c>
      <c r="J90" s="13">
        <v>69666</v>
      </c>
      <c r="K90" s="13" t="s">
        <v>143</v>
      </c>
      <c r="L90" s="13">
        <v>249928</v>
      </c>
      <c r="M90" s="13">
        <v>91186</v>
      </c>
      <c r="N90" s="13">
        <v>219479</v>
      </c>
      <c r="O90" s="13">
        <v>48768</v>
      </c>
      <c r="P90" s="13">
        <v>93791</v>
      </c>
      <c r="Q90" s="13" t="s">
        <v>143</v>
      </c>
      <c r="R90" s="13">
        <v>276301</v>
      </c>
      <c r="S90" s="13" t="s">
        <v>143</v>
      </c>
    </row>
    <row r="91" spans="2:19" s="9" customFormat="1" ht="10.5" customHeight="1">
      <c r="B91" s="18"/>
      <c r="C91" s="33" t="s">
        <v>75</v>
      </c>
      <c r="D91" s="34"/>
      <c r="F91" s="21">
        <f t="shared" si="19"/>
        <v>1761275</v>
      </c>
      <c r="G91" s="13">
        <v>41652</v>
      </c>
      <c r="H91" s="13">
        <v>269061</v>
      </c>
      <c r="I91" s="13">
        <v>175875</v>
      </c>
      <c r="J91" s="13">
        <v>73871</v>
      </c>
      <c r="K91" s="13" t="s">
        <v>143</v>
      </c>
      <c r="L91" s="13">
        <v>152127</v>
      </c>
      <c r="M91" s="13">
        <v>19665</v>
      </c>
      <c r="N91" s="13">
        <v>333124</v>
      </c>
      <c r="O91" s="13">
        <v>87814</v>
      </c>
      <c r="P91" s="13">
        <v>475482</v>
      </c>
      <c r="Q91" s="13" t="s">
        <v>143</v>
      </c>
      <c r="R91" s="13">
        <v>132604</v>
      </c>
      <c r="S91" s="13" t="s">
        <v>143</v>
      </c>
    </row>
    <row r="92" spans="2:19" s="9" customFormat="1" ht="10.5" customHeight="1">
      <c r="B92" s="18"/>
      <c r="C92" s="33" t="s">
        <v>76</v>
      </c>
      <c r="D92" s="34"/>
      <c r="F92" s="21">
        <f t="shared" si="19"/>
        <v>1658563</v>
      </c>
      <c r="G92" s="13">
        <v>30732</v>
      </c>
      <c r="H92" s="13">
        <v>277378</v>
      </c>
      <c r="I92" s="13">
        <v>138909</v>
      </c>
      <c r="J92" s="13">
        <v>156630</v>
      </c>
      <c r="K92" s="13" t="s">
        <v>143</v>
      </c>
      <c r="L92" s="13">
        <v>333748</v>
      </c>
      <c r="M92" s="13">
        <v>210364</v>
      </c>
      <c r="N92" s="13">
        <v>135073</v>
      </c>
      <c r="O92" s="13">
        <v>71778</v>
      </c>
      <c r="P92" s="13">
        <v>147890</v>
      </c>
      <c r="Q92" s="13">
        <v>9566</v>
      </c>
      <c r="R92" s="13">
        <v>146495</v>
      </c>
      <c r="S92" s="13" t="s">
        <v>143</v>
      </c>
    </row>
    <row r="93" spans="2:19" s="9" customFormat="1" ht="10.5" customHeight="1">
      <c r="B93" s="18"/>
      <c r="C93" s="33" t="s">
        <v>77</v>
      </c>
      <c r="D93" s="34"/>
      <c r="F93" s="21">
        <f t="shared" si="19"/>
        <v>1337373</v>
      </c>
      <c r="G93" s="13">
        <v>24922</v>
      </c>
      <c r="H93" s="13">
        <v>215113</v>
      </c>
      <c r="I93" s="13">
        <v>103439</v>
      </c>
      <c r="J93" s="13">
        <v>65093</v>
      </c>
      <c r="K93" s="13" t="s">
        <v>143</v>
      </c>
      <c r="L93" s="13">
        <v>203716</v>
      </c>
      <c r="M93" s="13">
        <v>9469</v>
      </c>
      <c r="N93" s="13">
        <v>246716</v>
      </c>
      <c r="O93" s="13">
        <v>49841</v>
      </c>
      <c r="P93" s="13">
        <v>158978</v>
      </c>
      <c r="Q93" s="13">
        <v>7120</v>
      </c>
      <c r="R93" s="13">
        <v>252966</v>
      </c>
      <c r="S93" s="13" t="s">
        <v>143</v>
      </c>
    </row>
    <row r="94" spans="2:19" s="9" customFormat="1" ht="9" customHeight="1">
      <c r="B94" s="18"/>
      <c r="C94" s="18"/>
      <c r="F94" s="21">
        <f t="shared" si="19"/>
        <v>0</v>
      </c>
      <c r="G94" s="13">
        <f aca="true" t="shared" si="20" ref="G94:S94">SUM(H94:T94)</f>
        <v>0</v>
      </c>
      <c r="H94" s="13">
        <f t="shared" si="20"/>
        <v>0</v>
      </c>
      <c r="I94" s="13">
        <f t="shared" si="20"/>
        <v>0</v>
      </c>
      <c r="J94" s="13">
        <f t="shared" si="20"/>
        <v>0</v>
      </c>
      <c r="K94" s="13">
        <f t="shared" si="20"/>
        <v>0</v>
      </c>
      <c r="L94" s="13">
        <f t="shared" si="20"/>
        <v>0</v>
      </c>
      <c r="M94" s="13">
        <f t="shared" si="20"/>
        <v>0</v>
      </c>
      <c r="N94" s="13">
        <f t="shared" si="20"/>
        <v>0</v>
      </c>
      <c r="O94" s="13">
        <f t="shared" si="20"/>
        <v>0</v>
      </c>
      <c r="P94" s="13">
        <f t="shared" si="20"/>
        <v>0</v>
      </c>
      <c r="Q94" s="13">
        <f t="shared" si="20"/>
        <v>0</v>
      </c>
      <c r="R94" s="13">
        <f t="shared" si="20"/>
        <v>0</v>
      </c>
      <c r="S94" s="13">
        <f t="shared" si="20"/>
        <v>0</v>
      </c>
    </row>
    <row r="95" spans="2:19" s="11" customFormat="1" ht="10.5" customHeight="1">
      <c r="B95" s="31" t="s">
        <v>78</v>
      </c>
      <c r="C95" s="31"/>
      <c r="D95" s="32"/>
      <c r="F95" s="22">
        <f>SUM(F96:F102)</f>
        <v>21653434</v>
      </c>
      <c r="G95" s="23">
        <f aca="true" t="shared" si="21" ref="G95:S95">SUM(G96:G102)</f>
        <v>280012</v>
      </c>
      <c r="H95" s="23">
        <f t="shared" si="21"/>
        <v>4638925</v>
      </c>
      <c r="I95" s="23">
        <f t="shared" si="21"/>
        <v>1435256</v>
      </c>
      <c r="J95" s="23">
        <f t="shared" si="21"/>
        <v>968306</v>
      </c>
      <c r="K95" s="23" t="s">
        <v>148</v>
      </c>
      <c r="L95" s="23">
        <f t="shared" si="21"/>
        <v>4522780</v>
      </c>
      <c r="M95" s="23">
        <f t="shared" si="21"/>
        <v>611567</v>
      </c>
      <c r="N95" s="23">
        <f t="shared" si="21"/>
        <v>2629681</v>
      </c>
      <c r="O95" s="23">
        <f t="shared" si="21"/>
        <v>598010</v>
      </c>
      <c r="P95" s="23">
        <f t="shared" si="21"/>
        <v>2858561</v>
      </c>
      <c r="Q95" s="23">
        <f t="shared" si="21"/>
        <v>333665</v>
      </c>
      <c r="R95" s="23">
        <f t="shared" si="21"/>
        <v>2680203</v>
      </c>
      <c r="S95" s="23">
        <f t="shared" si="21"/>
        <v>96468</v>
      </c>
    </row>
    <row r="96" spans="2:19" s="9" customFormat="1" ht="10.5" customHeight="1">
      <c r="B96" s="18"/>
      <c r="C96" s="33" t="s">
        <v>79</v>
      </c>
      <c r="D96" s="34"/>
      <c r="F96" s="21">
        <f t="shared" si="19"/>
        <v>5655669</v>
      </c>
      <c r="G96" s="13">
        <v>64367</v>
      </c>
      <c r="H96" s="13">
        <v>1224703</v>
      </c>
      <c r="I96" s="13">
        <v>379257</v>
      </c>
      <c r="J96" s="13">
        <v>324439</v>
      </c>
      <c r="K96" s="13" t="s">
        <v>143</v>
      </c>
      <c r="L96" s="13">
        <v>620117</v>
      </c>
      <c r="M96" s="13">
        <v>177463</v>
      </c>
      <c r="N96" s="13">
        <v>743849</v>
      </c>
      <c r="O96" s="13">
        <v>180834</v>
      </c>
      <c r="P96" s="13">
        <v>1047350</v>
      </c>
      <c r="Q96" s="13">
        <v>148863</v>
      </c>
      <c r="R96" s="13">
        <v>719045</v>
      </c>
      <c r="S96" s="13">
        <v>25382</v>
      </c>
    </row>
    <row r="97" spans="2:19" s="9" customFormat="1" ht="10.5" customHeight="1">
      <c r="B97" s="18"/>
      <c r="C97" s="33" t="s">
        <v>80</v>
      </c>
      <c r="D97" s="34"/>
      <c r="F97" s="21">
        <f t="shared" si="19"/>
        <v>4018540</v>
      </c>
      <c r="G97" s="13">
        <v>51542</v>
      </c>
      <c r="H97" s="13">
        <v>1381375</v>
      </c>
      <c r="I97" s="13">
        <v>375518</v>
      </c>
      <c r="J97" s="13">
        <v>83728</v>
      </c>
      <c r="K97" s="13" t="s">
        <v>143</v>
      </c>
      <c r="L97" s="13">
        <v>398973</v>
      </c>
      <c r="M97" s="13">
        <v>49521</v>
      </c>
      <c r="N97" s="13">
        <v>462596</v>
      </c>
      <c r="O97" s="13">
        <v>86748</v>
      </c>
      <c r="P97" s="13">
        <v>669701</v>
      </c>
      <c r="Q97" s="13">
        <v>63824</v>
      </c>
      <c r="R97" s="13">
        <v>395014</v>
      </c>
      <c r="S97" s="13" t="s">
        <v>143</v>
      </c>
    </row>
    <row r="98" spans="2:19" s="9" customFormat="1" ht="10.5" customHeight="1">
      <c r="B98" s="18"/>
      <c r="C98" s="33" t="s">
        <v>81</v>
      </c>
      <c r="D98" s="34"/>
      <c r="F98" s="21">
        <f t="shared" si="19"/>
        <v>3895007</v>
      </c>
      <c r="G98" s="13">
        <v>59823</v>
      </c>
      <c r="H98" s="13">
        <v>809733</v>
      </c>
      <c r="I98" s="13">
        <v>313370</v>
      </c>
      <c r="J98" s="13">
        <v>174645</v>
      </c>
      <c r="K98" s="13" t="s">
        <v>143</v>
      </c>
      <c r="L98" s="13">
        <v>776338</v>
      </c>
      <c r="M98" s="13">
        <v>134982</v>
      </c>
      <c r="N98" s="13">
        <v>442603</v>
      </c>
      <c r="O98" s="13">
        <v>151512</v>
      </c>
      <c r="P98" s="13">
        <v>352884</v>
      </c>
      <c r="Q98" s="13">
        <v>39884</v>
      </c>
      <c r="R98" s="13">
        <v>627421</v>
      </c>
      <c r="S98" s="13">
        <v>11812</v>
      </c>
    </row>
    <row r="99" spans="2:19" s="9" customFormat="1" ht="10.5" customHeight="1">
      <c r="B99" s="18"/>
      <c r="C99" s="33" t="s">
        <v>82</v>
      </c>
      <c r="D99" s="34"/>
      <c r="F99" s="21">
        <f t="shared" si="19"/>
        <v>2883225</v>
      </c>
      <c r="G99" s="13">
        <v>23698</v>
      </c>
      <c r="H99" s="13">
        <v>323517</v>
      </c>
      <c r="I99" s="13">
        <v>104995</v>
      </c>
      <c r="J99" s="13">
        <v>97350</v>
      </c>
      <c r="K99" s="13" t="s">
        <v>143</v>
      </c>
      <c r="L99" s="13">
        <v>1194344</v>
      </c>
      <c r="M99" s="13">
        <v>55314</v>
      </c>
      <c r="N99" s="13">
        <v>387771</v>
      </c>
      <c r="O99" s="13">
        <v>46104</v>
      </c>
      <c r="P99" s="13">
        <v>286927</v>
      </c>
      <c r="Q99" s="13">
        <v>30027</v>
      </c>
      <c r="R99" s="13">
        <v>333178</v>
      </c>
      <c r="S99" s="13" t="s">
        <v>143</v>
      </c>
    </row>
    <row r="100" spans="2:19" s="9" customFormat="1" ht="10.5" customHeight="1">
      <c r="B100" s="18"/>
      <c r="C100" s="33" t="s">
        <v>83</v>
      </c>
      <c r="D100" s="34"/>
      <c r="F100" s="21">
        <f t="shared" si="19"/>
        <v>1754315</v>
      </c>
      <c r="G100" s="13">
        <v>27050</v>
      </c>
      <c r="H100" s="13">
        <v>340552</v>
      </c>
      <c r="I100" s="13">
        <v>94385</v>
      </c>
      <c r="J100" s="13">
        <v>149080</v>
      </c>
      <c r="K100" s="13" t="s">
        <v>143</v>
      </c>
      <c r="L100" s="13">
        <v>505011</v>
      </c>
      <c r="M100" s="13">
        <v>20131</v>
      </c>
      <c r="N100" s="13">
        <v>132255</v>
      </c>
      <c r="O100" s="13">
        <v>55752</v>
      </c>
      <c r="P100" s="13">
        <v>203069</v>
      </c>
      <c r="Q100" s="13">
        <v>12638</v>
      </c>
      <c r="R100" s="13">
        <v>214392</v>
      </c>
      <c r="S100" s="13" t="s">
        <v>143</v>
      </c>
    </row>
    <row r="101" spans="2:19" s="9" customFormat="1" ht="10.5" customHeight="1">
      <c r="B101" s="18"/>
      <c r="C101" s="33" t="s">
        <v>84</v>
      </c>
      <c r="D101" s="34"/>
      <c r="F101" s="21">
        <f t="shared" si="19"/>
        <v>2345461</v>
      </c>
      <c r="G101" s="13">
        <v>27445</v>
      </c>
      <c r="H101" s="13">
        <v>274000</v>
      </c>
      <c r="I101" s="13">
        <v>71040</v>
      </c>
      <c r="J101" s="13">
        <v>59006</v>
      </c>
      <c r="K101" s="13" t="s">
        <v>143</v>
      </c>
      <c r="L101" s="13">
        <v>817455</v>
      </c>
      <c r="M101" s="13">
        <v>139482</v>
      </c>
      <c r="N101" s="13">
        <v>400376</v>
      </c>
      <c r="O101" s="13">
        <v>39865</v>
      </c>
      <c r="P101" s="13">
        <v>150730</v>
      </c>
      <c r="Q101" s="13">
        <v>16152</v>
      </c>
      <c r="R101" s="13">
        <v>290636</v>
      </c>
      <c r="S101" s="13">
        <v>59274</v>
      </c>
    </row>
    <row r="102" spans="2:19" s="9" customFormat="1" ht="10.5" customHeight="1">
      <c r="B102" s="18"/>
      <c r="C102" s="33" t="s">
        <v>85</v>
      </c>
      <c r="D102" s="34"/>
      <c r="F102" s="21">
        <f t="shared" si="19"/>
        <v>1101217</v>
      </c>
      <c r="G102" s="13">
        <v>26087</v>
      </c>
      <c r="H102" s="13">
        <v>285045</v>
      </c>
      <c r="I102" s="13">
        <v>96691</v>
      </c>
      <c r="J102" s="13">
        <v>80058</v>
      </c>
      <c r="K102" s="13" t="s">
        <v>143</v>
      </c>
      <c r="L102" s="13">
        <v>210542</v>
      </c>
      <c r="M102" s="13">
        <v>34674</v>
      </c>
      <c r="N102" s="13">
        <v>60231</v>
      </c>
      <c r="O102" s="13">
        <v>37195</v>
      </c>
      <c r="P102" s="13">
        <v>147900</v>
      </c>
      <c r="Q102" s="13">
        <v>22277</v>
      </c>
      <c r="R102" s="13">
        <v>100517</v>
      </c>
      <c r="S102" s="13" t="s">
        <v>143</v>
      </c>
    </row>
    <row r="103" spans="2:19" s="9" customFormat="1" ht="9" customHeight="1">
      <c r="B103" s="18"/>
      <c r="C103" s="18"/>
      <c r="F103" s="21">
        <f t="shared" si="19"/>
        <v>0</v>
      </c>
      <c r="G103" s="13">
        <f aca="true" t="shared" si="22" ref="G103:S103">SUM(H103:T103)</f>
        <v>0</v>
      </c>
      <c r="H103" s="13">
        <f t="shared" si="22"/>
        <v>0</v>
      </c>
      <c r="I103" s="13">
        <f t="shared" si="22"/>
        <v>0</v>
      </c>
      <c r="J103" s="13">
        <f t="shared" si="22"/>
        <v>0</v>
      </c>
      <c r="K103" s="13">
        <f t="shared" si="22"/>
        <v>0</v>
      </c>
      <c r="L103" s="13">
        <f t="shared" si="22"/>
        <v>0</v>
      </c>
      <c r="M103" s="13">
        <f t="shared" si="22"/>
        <v>0</v>
      </c>
      <c r="N103" s="13">
        <f t="shared" si="22"/>
        <v>0</v>
      </c>
      <c r="O103" s="13">
        <f t="shared" si="22"/>
        <v>0</v>
      </c>
      <c r="P103" s="13">
        <f t="shared" si="22"/>
        <v>0</v>
      </c>
      <c r="Q103" s="13">
        <f t="shared" si="22"/>
        <v>0</v>
      </c>
      <c r="R103" s="13">
        <f t="shared" si="22"/>
        <v>0</v>
      </c>
      <c r="S103" s="13">
        <f t="shared" si="22"/>
        <v>0</v>
      </c>
    </row>
    <row r="104" spans="2:19" s="11" customFormat="1" ht="10.5" customHeight="1">
      <c r="B104" s="31" t="s">
        <v>86</v>
      </c>
      <c r="C104" s="31"/>
      <c r="D104" s="32"/>
      <c r="F104" s="22">
        <f>SUM(F105:F111)</f>
        <v>17544689</v>
      </c>
      <c r="G104" s="23">
        <f aca="true" t="shared" si="23" ref="G104:S104">SUM(G105:G111)</f>
        <v>332759</v>
      </c>
      <c r="H104" s="23">
        <f t="shared" si="23"/>
        <v>2958793</v>
      </c>
      <c r="I104" s="23">
        <f t="shared" si="23"/>
        <v>1750244</v>
      </c>
      <c r="J104" s="23">
        <f t="shared" si="23"/>
        <v>1089102</v>
      </c>
      <c r="K104" s="23">
        <f t="shared" si="23"/>
        <v>11995</v>
      </c>
      <c r="L104" s="23">
        <f t="shared" si="23"/>
        <v>2878370</v>
      </c>
      <c r="M104" s="23">
        <f t="shared" si="23"/>
        <v>256875</v>
      </c>
      <c r="N104" s="23">
        <f t="shared" si="23"/>
        <v>2392121</v>
      </c>
      <c r="O104" s="23">
        <f t="shared" si="23"/>
        <v>954631</v>
      </c>
      <c r="P104" s="23">
        <f t="shared" si="23"/>
        <v>2907703</v>
      </c>
      <c r="Q104" s="23">
        <f t="shared" si="23"/>
        <v>129407</v>
      </c>
      <c r="R104" s="23">
        <f t="shared" si="23"/>
        <v>1860822</v>
      </c>
      <c r="S104" s="23">
        <f t="shared" si="23"/>
        <v>21867</v>
      </c>
    </row>
    <row r="105" spans="2:19" s="9" customFormat="1" ht="10.5" customHeight="1">
      <c r="B105" s="18"/>
      <c r="C105" s="33" t="s">
        <v>87</v>
      </c>
      <c r="D105" s="34"/>
      <c r="F105" s="21">
        <f t="shared" si="19"/>
        <v>1695366</v>
      </c>
      <c r="G105" s="13">
        <v>40966</v>
      </c>
      <c r="H105" s="13">
        <v>479074</v>
      </c>
      <c r="I105" s="13">
        <v>130898</v>
      </c>
      <c r="J105" s="13">
        <v>130708</v>
      </c>
      <c r="K105" s="13">
        <v>1500</v>
      </c>
      <c r="L105" s="13">
        <v>103724</v>
      </c>
      <c r="M105" s="13">
        <v>10765</v>
      </c>
      <c r="N105" s="13">
        <v>195932</v>
      </c>
      <c r="O105" s="13">
        <v>83884</v>
      </c>
      <c r="P105" s="13">
        <v>326578</v>
      </c>
      <c r="Q105" s="13">
        <v>42594</v>
      </c>
      <c r="R105" s="13">
        <v>126876</v>
      </c>
      <c r="S105" s="13">
        <v>21867</v>
      </c>
    </row>
    <row r="106" spans="2:19" s="9" customFormat="1" ht="10.5" customHeight="1">
      <c r="B106" s="18"/>
      <c r="C106" s="33" t="s">
        <v>88</v>
      </c>
      <c r="D106" s="34"/>
      <c r="F106" s="21">
        <f t="shared" si="19"/>
        <v>1641893</v>
      </c>
      <c r="G106" s="13">
        <v>39528</v>
      </c>
      <c r="H106" s="13">
        <v>254132</v>
      </c>
      <c r="I106" s="13">
        <v>191314</v>
      </c>
      <c r="J106" s="13">
        <v>87187</v>
      </c>
      <c r="K106" s="13" t="s">
        <v>143</v>
      </c>
      <c r="L106" s="13">
        <v>195313</v>
      </c>
      <c r="M106" s="13">
        <v>5227</v>
      </c>
      <c r="N106" s="13">
        <v>226581</v>
      </c>
      <c r="O106" s="13">
        <v>68472</v>
      </c>
      <c r="P106" s="13">
        <v>483926</v>
      </c>
      <c r="Q106" s="13">
        <v>2255</v>
      </c>
      <c r="R106" s="13">
        <v>87958</v>
      </c>
      <c r="S106" s="13" t="s">
        <v>143</v>
      </c>
    </row>
    <row r="107" spans="2:19" s="9" customFormat="1" ht="10.5" customHeight="1">
      <c r="B107" s="18"/>
      <c r="C107" s="33" t="s">
        <v>89</v>
      </c>
      <c r="D107" s="34"/>
      <c r="F107" s="21">
        <f t="shared" si="19"/>
        <v>2155391</v>
      </c>
      <c r="G107" s="13">
        <v>46637</v>
      </c>
      <c r="H107" s="13">
        <v>347004</v>
      </c>
      <c r="I107" s="13">
        <v>441630</v>
      </c>
      <c r="J107" s="13">
        <v>146691</v>
      </c>
      <c r="K107" s="13">
        <v>376</v>
      </c>
      <c r="L107" s="13">
        <v>146995</v>
      </c>
      <c r="M107" s="13">
        <v>51800</v>
      </c>
      <c r="N107" s="13">
        <v>209629</v>
      </c>
      <c r="O107" s="13">
        <v>99982</v>
      </c>
      <c r="P107" s="13">
        <v>435398</v>
      </c>
      <c r="Q107" s="13">
        <v>8157</v>
      </c>
      <c r="R107" s="13">
        <v>221092</v>
      </c>
      <c r="S107" s="13" t="s">
        <v>143</v>
      </c>
    </row>
    <row r="108" spans="2:19" s="9" customFormat="1" ht="10.5" customHeight="1">
      <c r="B108" s="18"/>
      <c r="C108" s="33" t="s">
        <v>90</v>
      </c>
      <c r="D108" s="34"/>
      <c r="F108" s="21">
        <f t="shared" si="19"/>
        <v>2232441</v>
      </c>
      <c r="G108" s="13">
        <v>45240</v>
      </c>
      <c r="H108" s="13">
        <v>529385</v>
      </c>
      <c r="I108" s="13">
        <v>162029</v>
      </c>
      <c r="J108" s="13">
        <v>292678</v>
      </c>
      <c r="K108" s="13" t="s">
        <v>143</v>
      </c>
      <c r="L108" s="13">
        <v>213107</v>
      </c>
      <c r="M108" s="13">
        <v>35362</v>
      </c>
      <c r="N108" s="13">
        <v>234296</v>
      </c>
      <c r="O108" s="13">
        <v>126096</v>
      </c>
      <c r="P108" s="13">
        <v>368370</v>
      </c>
      <c r="Q108" s="13">
        <v>28182</v>
      </c>
      <c r="R108" s="13">
        <v>197696</v>
      </c>
      <c r="S108" s="13" t="s">
        <v>143</v>
      </c>
    </row>
    <row r="109" spans="2:19" s="9" customFormat="1" ht="10.5" customHeight="1">
      <c r="B109" s="18"/>
      <c r="C109" s="33" t="s">
        <v>91</v>
      </c>
      <c r="D109" s="34"/>
      <c r="F109" s="21">
        <f t="shared" si="19"/>
        <v>3966356</v>
      </c>
      <c r="G109" s="13">
        <v>72810</v>
      </c>
      <c r="H109" s="13">
        <v>518336</v>
      </c>
      <c r="I109" s="13">
        <v>383119</v>
      </c>
      <c r="J109" s="13">
        <v>171496</v>
      </c>
      <c r="K109" s="13">
        <v>6150</v>
      </c>
      <c r="L109" s="13">
        <v>420889</v>
      </c>
      <c r="M109" s="13">
        <v>104152</v>
      </c>
      <c r="N109" s="13">
        <v>809075</v>
      </c>
      <c r="O109" s="13">
        <v>175511</v>
      </c>
      <c r="P109" s="13">
        <v>701812</v>
      </c>
      <c r="Q109" s="13">
        <v>18559</v>
      </c>
      <c r="R109" s="13">
        <v>584447</v>
      </c>
      <c r="S109" s="13" t="s">
        <v>143</v>
      </c>
    </row>
    <row r="110" spans="2:19" s="9" customFormat="1" ht="10.5" customHeight="1">
      <c r="B110" s="18"/>
      <c r="C110" s="33" t="s">
        <v>92</v>
      </c>
      <c r="D110" s="34"/>
      <c r="F110" s="21">
        <f t="shared" si="19"/>
        <v>4110515</v>
      </c>
      <c r="G110" s="13">
        <v>57203</v>
      </c>
      <c r="H110" s="13">
        <v>569238</v>
      </c>
      <c r="I110" s="13">
        <v>327010</v>
      </c>
      <c r="J110" s="13">
        <v>134764</v>
      </c>
      <c r="K110" s="13">
        <v>3940</v>
      </c>
      <c r="L110" s="13">
        <v>1210197</v>
      </c>
      <c r="M110" s="13">
        <v>38735</v>
      </c>
      <c r="N110" s="13">
        <v>568820</v>
      </c>
      <c r="O110" s="13">
        <v>342511</v>
      </c>
      <c r="P110" s="13">
        <v>417745</v>
      </c>
      <c r="Q110" s="13">
        <v>22179</v>
      </c>
      <c r="R110" s="13">
        <v>418173</v>
      </c>
      <c r="S110" s="13" t="s">
        <v>143</v>
      </c>
    </row>
    <row r="111" spans="2:19" s="9" customFormat="1" ht="10.5" customHeight="1">
      <c r="B111" s="18"/>
      <c r="C111" s="33" t="s">
        <v>93</v>
      </c>
      <c r="D111" s="34"/>
      <c r="F111" s="21">
        <f t="shared" si="19"/>
        <v>1742727</v>
      </c>
      <c r="G111" s="13">
        <v>30375</v>
      </c>
      <c r="H111" s="13">
        <v>261624</v>
      </c>
      <c r="I111" s="13">
        <v>114244</v>
      </c>
      <c r="J111" s="13">
        <v>125578</v>
      </c>
      <c r="K111" s="13">
        <v>29</v>
      </c>
      <c r="L111" s="13">
        <v>588145</v>
      </c>
      <c r="M111" s="13">
        <v>10834</v>
      </c>
      <c r="N111" s="13">
        <v>147788</v>
      </c>
      <c r="O111" s="13">
        <v>58175</v>
      </c>
      <c r="P111" s="13">
        <v>173874</v>
      </c>
      <c r="Q111" s="13">
        <v>7481</v>
      </c>
      <c r="R111" s="13">
        <v>224580</v>
      </c>
      <c r="S111" s="13" t="s">
        <v>143</v>
      </c>
    </row>
    <row r="112" spans="2:19" s="9" customFormat="1" ht="9" customHeight="1">
      <c r="B112" s="18"/>
      <c r="C112" s="18"/>
      <c r="F112" s="21">
        <f t="shared" si="19"/>
        <v>0</v>
      </c>
      <c r="G112" s="13">
        <f aca="true" t="shared" si="24" ref="G112:S112">SUM(H112:T112)</f>
        <v>0</v>
      </c>
      <c r="H112" s="13">
        <f t="shared" si="24"/>
        <v>0</v>
      </c>
      <c r="I112" s="13">
        <f t="shared" si="24"/>
        <v>0</v>
      </c>
      <c r="J112" s="13">
        <f t="shared" si="24"/>
        <v>0</v>
      </c>
      <c r="K112" s="13">
        <f t="shared" si="24"/>
        <v>0</v>
      </c>
      <c r="L112" s="13">
        <f t="shared" si="24"/>
        <v>0</v>
      </c>
      <c r="M112" s="13">
        <f t="shared" si="24"/>
        <v>0</v>
      </c>
      <c r="N112" s="13">
        <f t="shared" si="24"/>
        <v>0</v>
      </c>
      <c r="O112" s="13">
        <f t="shared" si="24"/>
        <v>0</v>
      </c>
      <c r="P112" s="13">
        <f t="shared" si="24"/>
        <v>0</v>
      </c>
      <c r="Q112" s="13">
        <f t="shared" si="24"/>
        <v>0</v>
      </c>
      <c r="R112" s="13">
        <f t="shared" si="24"/>
        <v>0</v>
      </c>
      <c r="S112" s="13">
        <f t="shared" si="24"/>
        <v>0</v>
      </c>
    </row>
    <row r="113" spans="2:19" s="11" customFormat="1" ht="10.5" customHeight="1">
      <c r="B113" s="31" t="s">
        <v>94</v>
      </c>
      <c r="C113" s="31"/>
      <c r="D113" s="32"/>
      <c r="F113" s="22">
        <f>SUM(F114:F115)</f>
        <v>5285069</v>
      </c>
      <c r="G113" s="23">
        <f aca="true" t="shared" si="25" ref="G113:S113">SUM(G114:G115)</f>
        <v>92396</v>
      </c>
      <c r="H113" s="23">
        <f t="shared" si="25"/>
        <v>1165823</v>
      </c>
      <c r="I113" s="23">
        <f t="shared" si="25"/>
        <v>499051</v>
      </c>
      <c r="J113" s="23">
        <f t="shared" si="25"/>
        <v>220604</v>
      </c>
      <c r="K113" s="23">
        <f t="shared" si="25"/>
        <v>3600</v>
      </c>
      <c r="L113" s="23">
        <f t="shared" si="25"/>
        <v>262603</v>
      </c>
      <c r="M113" s="23">
        <f t="shared" si="25"/>
        <v>77190</v>
      </c>
      <c r="N113" s="23">
        <f t="shared" si="25"/>
        <v>845093</v>
      </c>
      <c r="O113" s="23">
        <f t="shared" si="25"/>
        <v>172462</v>
      </c>
      <c r="P113" s="23">
        <f t="shared" si="25"/>
        <v>1413183</v>
      </c>
      <c r="Q113" s="23">
        <f t="shared" si="25"/>
        <v>18479</v>
      </c>
      <c r="R113" s="23">
        <f t="shared" si="25"/>
        <v>513979</v>
      </c>
      <c r="S113" s="23">
        <f t="shared" si="25"/>
        <v>606</v>
      </c>
    </row>
    <row r="114" spans="2:19" s="9" customFormat="1" ht="10.5" customHeight="1">
      <c r="B114" s="18"/>
      <c r="C114" s="33" t="s">
        <v>95</v>
      </c>
      <c r="D114" s="34"/>
      <c r="F114" s="21">
        <f t="shared" si="19"/>
        <v>4621068</v>
      </c>
      <c r="G114" s="13">
        <v>73066</v>
      </c>
      <c r="H114" s="13">
        <v>880970</v>
      </c>
      <c r="I114" s="13">
        <v>445201</v>
      </c>
      <c r="J114" s="13">
        <v>164854</v>
      </c>
      <c r="K114" s="13">
        <v>3600</v>
      </c>
      <c r="L114" s="13">
        <v>243705</v>
      </c>
      <c r="M114" s="13">
        <v>37020</v>
      </c>
      <c r="N114" s="13">
        <v>807694</v>
      </c>
      <c r="O114" s="13">
        <v>149201</v>
      </c>
      <c r="P114" s="13">
        <v>1355237</v>
      </c>
      <c r="Q114" s="13">
        <v>18479</v>
      </c>
      <c r="R114" s="13">
        <v>441435</v>
      </c>
      <c r="S114" s="13">
        <v>606</v>
      </c>
    </row>
    <row r="115" spans="2:19" s="9" customFormat="1" ht="10.5" customHeight="1">
      <c r="B115" s="18"/>
      <c r="C115" s="33" t="s">
        <v>96</v>
      </c>
      <c r="D115" s="34"/>
      <c r="F115" s="21">
        <f t="shared" si="19"/>
        <v>664001</v>
      </c>
      <c r="G115" s="13">
        <v>19330</v>
      </c>
      <c r="H115" s="13">
        <v>284853</v>
      </c>
      <c r="I115" s="13">
        <v>53850</v>
      </c>
      <c r="J115" s="13">
        <v>55750</v>
      </c>
      <c r="K115" s="13" t="s">
        <v>143</v>
      </c>
      <c r="L115" s="13">
        <v>18898</v>
      </c>
      <c r="M115" s="13">
        <v>40170</v>
      </c>
      <c r="N115" s="13">
        <v>37399</v>
      </c>
      <c r="O115" s="13">
        <v>23261</v>
      </c>
      <c r="P115" s="13">
        <v>57946</v>
      </c>
      <c r="Q115" s="13" t="s">
        <v>143</v>
      </c>
      <c r="R115" s="13">
        <v>72544</v>
      </c>
      <c r="S115" s="13" t="s">
        <v>143</v>
      </c>
    </row>
    <row r="116" spans="2:19" s="9" customFormat="1" ht="9" customHeight="1">
      <c r="B116" s="18"/>
      <c r="C116" s="18"/>
      <c r="F116" s="21">
        <f t="shared" si="19"/>
        <v>0</v>
      </c>
      <c r="G116" s="13">
        <f aca="true" t="shared" si="26" ref="G116:S116">SUM(H116:T116)</f>
        <v>0</v>
      </c>
      <c r="H116" s="13">
        <f t="shared" si="26"/>
        <v>0</v>
      </c>
      <c r="I116" s="13">
        <f t="shared" si="26"/>
        <v>0</v>
      </c>
      <c r="J116" s="13">
        <f t="shared" si="26"/>
        <v>0</v>
      </c>
      <c r="K116" s="13">
        <f t="shared" si="26"/>
        <v>0</v>
      </c>
      <c r="L116" s="13">
        <f t="shared" si="26"/>
        <v>0</v>
      </c>
      <c r="M116" s="13">
        <f t="shared" si="26"/>
        <v>0</v>
      </c>
      <c r="N116" s="13">
        <f t="shared" si="26"/>
        <v>0</v>
      </c>
      <c r="O116" s="13">
        <f t="shared" si="26"/>
        <v>0</v>
      </c>
      <c r="P116" s="13">
        <f t="shared" si="26"/>
        <v>0</v>
      </c>
      <c r="Q116" s="13">
        <f t="shared" si="26"/>
        <v>0</v>
      </c>
      <c r="R116" s="13">
        <f t="shared" si="26"/>
        <v>0</v>
      </c>
      <c r="S116" s="13">
        <f t="shared" si="26"/>
        <v>0</v>
      </c>
    </row>
    <row r="117" spans="2:19" s="11" customFormat="1" ht="10.5" customHeight="1">
      <c r="B117" s="31" t="s">
        <v>97</v>
      </c>
      <c r="C117" s="31"/>
      <c r="D117" s="32"/>
      <c r="F117" s="22">
        <f>F118</f>
        <v>2586235</v>
      </c>
      <c r="G117" s="23">
        <f aca="true" t="shared" si="27" ref="G117:S117">G118</f>
        <v>56338</v>
      </c>
      <c r="H117" s="23">
        <f t="shared" si="27"/>
        <v>403695</v>
      </c>
      <c r="I117" s="23">
        <f t="shared" si="27"/>
        <v>282275</v>
      </c>
      <c r="J117" s="23">
        <f t="shared" si="27"/>
        <v>250182</v>
      </c>
      <c r="K117" s="23" t="str">
        <f t="shared" si="27"/>
        <v>-</v>
      </c>
      <c r="L117" s="23">
        <f t="shared" si="27"/>
        <v>41736</v>
      </c>
      <c r="M117" s="23">
        <f t="shared" si="27"/>
        <v>86051</v>
      </c>
      <c r="N117" s="23">
        <f t="shared" si="27"/>
        <v>618825</v>
      </c>
      <c r="O117" s="23">
        <f t="shared" si="27"/>
        <v>119336</v>
      </c>
      <c r="P117" s="23">
        <f t="shared" si="27"/>
        <v>465204</v>
      </c>
      <c r="Q117" s="23">
        <f t="shared" si="27"/>
        <v>6843</v>
      </c>
      <c r="R117" s="23">
        <f t="shared" si="27"/>
        <v>255750</v>
      </c>
      <c r="S117" s="23" t="str">
        <f t="shared" si="27"/>
        <v>-</v>
      </c>
    </row>
    <row r="118" spans="2:19" s="9" customFormat="1" ht="10.5" customHeight="1">
      <c r="B118" s="18"/>
      <c r="C118" s="33" t="s">
        <v>98</v>
      </c>
      <c r="D118" s="34"/>
      <c r="F118" s="21">
        <f t="shared" si="19"/>
        <v>2586235</v>
      </c>
      <c r="G118" s="13">
        <v>56338</v>
      </c>
      <c r="H118" s="13">
        <v>403695</v>
      </c>
      <c r="I118" s="13">
        <v>282275</v>
      </c>
      <c r="J118" s="13">
        <v>250182</v>
      </c>
      <c r="K118" s="13" t="s">
        <v>143</v>
      </c>
      <c r="L118" s="13">
        <v>41736</v>
      </c>
      <c r="M118" s="13">
        <v>86051</v>
      </c>
      <c r="N118" s="13">
        <v>618825</v>
      </c>
      <c r="O118" s="13">
        <v>119336</v>
      </c>
      <c r="P118" s="13">
        <v>465204</v>
      </c>
      <c r="Q118" s="13">
        <v>6843</v>
      </c>
      <c r="R118" s="13">
        <v>255750</v>
      </c>
      <c r="S118" s="13" t="s">
        <v>143</v>
      </c>
    </row>
    <row r="119" spans="2:19" s="9" customFormat="1" ht="9" customHeight="1">
      <c r="B119" s="18"/>
      <c r="C119" s="18"/>
      <c r="F119" s="21">
        <f t="shared" si="19"/>
        <v>0</v>
      </c>
      <c r="G119" s="13">
        <f aca="true" t="shared" si="28" ref="G119:S119">SUM(H119:T119)</f>
        <v>0</v>
      </c>
      <c r="H119" s="13">
        <f t="shared" si="28"/>
        <v>0</v>
      </c>
      <c r="I119" s="13">
        <f t="shared" si="28"/>
        <v>0</v>
      </c>
      <c r="J119" s="13">
        <f t="shared" si="28"/>
        <v>0</v>
      </c>
      <c r="K119" s="13">
        <f t="shared" si="28"/>
        <v>0</v>
      </c>
      <c r="L119" s="13">
        <f t="shared" si="28"/>
        <v>0</v>
      </c>
      <c r="M119" s="13">
        <f t="shared" si="28"/>
        <v>0</v>
      </c>
      <c r="N119" s="13">
        <f t="shared" si="28"/>
        <v>0</v>
      </c>
      <c r="O119" s="13">
        <f t="shared" si="28"/>
        <v>0</v>
      </c>
      <c r="P119" s="13">
        <f t="shared" si="28"/>
        <v>0</v>
      </c>
      <c r="Q119" s="13">
        <f t="shared" si="28"/>
        <v>0</v>
      </c>
      <c r="R119" s="13">
        <f t="shared" si="28"/>
        <v>0</v>
      </c>
      <c r="S119" s="13">
        <f t="shared" si="28"/>
        <v>0</v>
      </c>
    </row>
    <row r="120" spans="2:19" s="11" customFormat="1" ht="10.5" customHeight="1">
      <c r="B120" s="31" t="s">
        <v>99</v>
      </c>
      <c r="C120" s="31"/>
      <c r="D120" s="32"/>
      <c r="F120" s="22">
        <f>SUM(F121:F131)</f>
        <v>22286745</v>
      </c>
      <c r="G120" s="23">
        <f aca="true" t="shared" si="29" ref="G120:S120">SUM(G121:G131)</f>
        <v>385231</v>
      </c>
      <c r="H120" s="23">
        <f t="shared" si="29"/>
        <v>3575325</v>
      </c>
      <c r="I120" s="23">
        <f t="shared" si="29"/>
        <v>1919885</v>
      </c>
      <c r="J120" s="23">
        <f t="shared" si="29"/>
        <v>1320372</v>
      </c>
      <c r="K120" s="23">
        <f t="shared" si="29"/>
        <v>39867</v>
      </c>
      <c r="L120" s="23">
        <f t="shared" si="29"/>
        <v>4566374</v>
      </c>
      <c r="M120" s="23">
        <f t="shared" si="29"/>
        <v>447172</v>
      </c>
      <c r="N120" s="23">
        <f t="shared" si="29"/>
        <v>2706922</v>
      </c>
      <c r="O120" s="23">
        <f t="shared" si="29"/>
        <v>784449</v>
      </c>
      <c r="P120" s="23">
        <f t="shared" si="29"/>
        <v>3655895</v>
      </c>
      <c r="Q120" s="23">
        <f t="shared" si="29"/>
        <v>368987</v>
      </c>
      <c r="R120" s="23">
        <f t="shared" si="29"/>
        <v>2506387</v>
      </c>
      <c r="S120" s="23">
        <f t="shared" si="29"/>
        <v>9879</v>
      </c>
    </row>
    <row r="121" spans="2:19" s="9" customFormat="1" ht="10.5" customHeight="1">
      <c r="B121" s="18"/>
      <c r="C121" s="33" t="s">
        <v>100</v>
      </c>
      <c r="D121" s="34"/>
      <c r="F121" s="21">
        <f t="shared" si="19"/>
        <v>2205080</v>
      </c>
      <c r="G121" s="13">
        <v>39616</v>
      </c>
      <c r="H121" s="13">
        <v>322109</v>
      </c>
      <c r="I121" s="13">
        <v>178503</v>
      </c>
      <c r="J121" s="13">
        <v>104455</v>
      </c>
      <c r="K121" s="13">
        <v>2392</v>
      </c>
      <c r="L121" s="13">
        <v>340536</v>
      </c>
      <c r="M121" s="13">
        <v>65435</v>
      </c>
      <c r="N121" s="13">
        <v>241349</v>
      </c>
      <c r="O121" s="13">
        <v>107662</v>
      </c>
      <c r="P121" s="13">
        <v>567715</v>
      </c>
      <c r="Q121" s="13">
        <v>11796</v>
      </c>
      <c r="R121" s="13">
        <v>223512</v>
      </c>
      <c r="S121" s="13" t="s">
        <v>143</v>
      </c>
    </row>
    <row r="122" spans="2:19" s="9" customFormat="1" ht="10.5" customHeight="1">
      <c r="B122" s="18"/>
      <c r="C122" s="33" t="s">
        <v>101</v>
      </c>
      <c r="D122" s="34"/>
      <c r="F122" s="21">
        <f t="shared" si="19"/>
        <v>998703</v>
      </c>
      <c r="G122" s="13">
        <v>21943</v>
      </c>
      <c r="H122" s="13">
        <v>143253</v>
      </c>
      <c r="I122" s="13">
        <v>42550</v>
      </c>
      <c r="J122" s="13">
        <v>19834</v>
      </c>
      <c r="K122" s="13" t="s">
        <v>143</v>
      </c>
      <c r="L122" s="13">
        <v>291140</v>
      </c>
      <c r="M122" s="13">
        <v>30733</v>
      </c>
      <c r="N122" s="13">
        <v>191749</v>
      </c>
      <c r="O122" s="13">
        <v>28290</v>
      </c>
      <c r="P122" s="13">
        <v>125686</v>
      </c>
      <c r="Q122" s="13">
        <v>2162</v>
      </c>
      <c r="R122" s="13">
        <v>101363</v>
      </c>
      <c r="S122" s="13" t="s">
        <v>143</v>
      </c>
    </row>
    <row r="123" spans="2:19" s="9" customFormat="1" ht="10.5" customHeight="1">
      <c r="B123" s="18"/>
      <c r="C123" s="33" t="s">
        <v>102</v>
      </c>
      <c r="D123" s="34"/>
      <c r="F123" s="21">
        <f t="shared" si="19"/>
        <v>1904519</v>
      </c>
      <c r="G123" s="13">
        <v>36586</v>
      </c>
      <c r="H123" s="13">
        <v>255607</v>
      </c>
      <c r="I123" s="13">
        <v>262495</v>
      </c>
      <c r="J123" s="13">
        <v>48295</v>
      </c>
      <c r="K123" s="13" t="s">
        <v>143</v>
      </c>
      <c r="L123" s="13">
        <v>599023</v>
      </c>
      <c r="M123" s="13">
        <v>51275</v>
      </c>
      <c r="N123" s="13">
        <v>156673</v>
      </c>
      <c r="O123" s="13">
        <v>61300</v>
      </c>
      <c r="P123" s="13">
        <v>218153</v>
      </c>
      <c r="Q123" s="13">
        <v>1298</v>
      </c>
      <c r="R123" s="13">
        <v>213814</v>
      </c>
      <c r="S123" s="13" t="s">
        <v>143</v>
      </c>
    </row>
    <row r="124" spans="2:19" s="9" customFormat="1" ht="10.5" customHeight="1">
      <c r="B124" s="18"/>
      <c r="C124" s="33" t="s">
        <v>103</v>
      </c>
      <c r="D124" s="34"/>
      <c r="F124" s="21">
        <f t="shared" si="19"/>
        <v>2440559</v>
      </c>
      <c r="G124" s="13">
        <v>41181</v>
      </c>
      <c r="H124" s="13">
        <v>329207</v>
      </c>
      <c r="I124" s="13">
        <v>178753</v>
      </c>
      <c r="J124" s="13">
        <v>99168</v>
      </c>
      <c r="K124" s="13">
        <v>447</v>
      </c>
      <c r="L124" s="13">
        <v>649368</v>
      </c>
      <c r="M124" s="13">
        <v>85244</v>
      </c>
      <c r="N124" s="13">
        <v>445431</v>
      </c>
      <c r="O124" s="13">
        <v>72105</v>
      </c>
      <c r="P124" s="13">
        <v>238303</v>
      </c>
      <c r="Q124" s="13">
        <v>7744</v>
      </c>
      <c r="R124" s="13">
        <v>293608</v>
      </c>
      <c r="S124" s="13" t="s">
        <v>143</v>
      </c>
    </row>
    <row r="125" spans="2:19" s="9" customFormat="1" ht="10.5" customHeight="1">
      <c r="B125" s="18"/>
      <c r="C125" s="33" t="s">
        <v>104</v>
      </c>
      <c r="D125" s="34"/>
      <c r="F125" s="21">
        <f t="shared" si="19"/>
        <v>2641292</v>
      </c>
      <c r="G125" s="13">
        <v>37993</v>
      </c>
      <c r="H125" s="13">
        <v>440073</v>
      </c>
      <c r="I125" s="13">
        <v>206174</v>
      </c>
      <c r="J125" s="13">
        <v>144885</v>
      </c>
      <c r="K125" s="13">
        <v>3877</v>
      </c>
      <c r="L125" s="13">
        <v>691567</v>
      </c>
      <c r="M125" s="13">
        <v>59276</v>
      </c>
      <c r="N125" s="13">
        <v>303531</v>
      </c>
      <c r="O125" s="13">
        <v>76776</v>
      </c>
      <c r="P125" s="13">
        <v>288581</v>
      </c>
      <c r="Q125" s="13">
        <v>45892</v>
      </c>
      <c r="R125" s="13">
        <v>342667</v>
      </c>
      <c r="S125" s="13" t="s">
        <v>143</v>
      </c>
    </row>
    <row r="126" spans="2:19" s="9" customFormat="1" ht="10.5" customHeight="1">
      <c r="B126" s="18"/>
      <c r="C126" s="33" t="s">
        <v>105</v>
      </c>
      <c r="D126" s="34"/>
      <c r="F126" s="21">
        <f t="shared" si="19"/>
        <v>1636467</v>
      </c>
      <c r="G126" s="13">
        <v>29536</v>
      </c>
      <c r="H126" s="13">
        <v>252700</v>
      </c>
      <c r="I126" s="13">
        <v>83868</v>
      </c>
      <c r="J126" s="13">
        <v>176620</v>
      </c>
      <c r="K126" s="13" t="s">
        <v>143</v>
      </c>
      <c r="L126" s="13">
        <v>402165</v>
      </c>
      <c r="M126" s="13">
        <v>24026</v>
      </c>
      <c r="N126" s="13">
        <v>238707</v>
      </c>
      <c r="O126" s="13">
        <v>76174</v>
      </c>
      <c r="P126" s="13">
        <v>211135</v>
      </c>
      <c r="Q126" s="13">
        <v>720</v>
      </c>
      <c r="R126" s="13">
        <v>140816</v>
      </c>
      <c r="S126" s="13" t="s">
        <v>143</v>
      </c>
    </row>
    <row r="127" spans="2:19" s="9" customFormat="1" ht="10.5" customHeight="1">
      <c r="B127" s="18"/>
      <c r="C127" s="33" t="s">
        <v>106</v>
      </c>
      <c r="D127" s="34"/>
      <c r="F127" s="21">
        <f t="shared" si="19"/>
        <v>1758275</v>
      </c>
      <c r="G127" s="13">
        <v>35647</v>
      </c>
      <c r="H127" s="13">
        <v>348004</v>
      </c>
      <c r="I127" s="13">
        <v>260114</v>
      </c>
      <c r="J127" s="13">
        <v>166851</v>
      </c>
      <c r="K127" s="13">
        <v>620</v>
      </c>
      <c r="L127" s="13">
        <v>277204</v>
      </c>
      <c r="M127" s="13">
        <v>42698</v>
      </c>
      <c r="N127" s="13">
        <v>129640</v>
      </c>
      <c r="O127" s="13">
        <v>78798</v>
      </c>
      <c r="P127" s="13">
        <v>181442</v>
      </c>
      <c r="Q127" s="13">
        <v>52915</v>
      </c>
      <c r="R127" s="13">
        <v>177612</v>
      </c>
      <c r="S127" s="13">
        <v>6730</v>
      </c>
    </row>
    <row r="128" spans="2:19" s="9" customFormat="1" ht="10.5" customHeight="1">
      <c r="B128" s="18"/>
      <c r="C128" s="33" t="s">
        <v>107</v>
      </c>
      <c r="D128" s="34"/>
      <c r="F128" s="21">
        <f t="shared" si="19"/>
        <v>2596565</v>
      </c>
      <c r="G128" s="13">
        <v>42447</v>
      </c>
      <c r="H128" s="13">
        <v>494791</v>
      </c>
      <c r="I128" s="13">
        <v>324757</v>
      </c>
      <c r="J128" s="13">
        <v>260408</v>
      </c>
      <c r="K128" s="13">
        <v>173</v>
      </c>
      <c r="L128" s="13">
        <v>401050</v>
      </c>
      <c r="M128" s="13">
        <v>19940</v>
      </c>
      <c r="N128" s="13">
        <v>310290</v>
      </c>
      <c r="O128" s="13">
        <v>69529</v>
      </c>
      <c r="P128" s="13">
        <v>249997</v>
      </c>
      <c r="Q128" s="13">
        <v>166588</v>
      </c>
      <c r="R128" s="13">
        <v>256595</v>
      </c>
      <c r="S128" s="13" t="s">
        <v>143</v>
      </c>
    </row>
    <row r="129" spans="2:19" s="9" customFormat="1" ht="10.5" customHeight="1">
      <c r="B129" s="18"/>
      <c r="C129" s="33" t="s">
        <v>108</v>
      </c>
      <c r="D129" s="34"/>
      <c r="F129" s="21">
        <f t="shared" si="19"/>
        <v>2684598</v>
      </c>
      <c r="G129" s="13">
        <v>42180</v>
      </c>
      <c r="H129" s="13">
        <v>533715</v>
      </c>
      <c r="I129" s="13">
        <v>218624</v>
      </c>
      <c r="J129" s="13">
        <v>134706</v>
      </c>
      <c r="K129" s="13">
        <v>10294</v>
      </c>
      <c r="L129" s="13">
        <v>409495</v>
      </c>
      <c r="M129" s="13">
        <v>59994</v>
      </c>
      <c r="N129" s="13">
        <v>249004</v>
      </c>
      <c r="O129" s="13">
        <v>129571</v>
      </c>
      <c r="P129" s="13">
        <v>568890</v>
      </c>
      <c r="Q129" s="13">
        <v>44148</v>
      </c>
      <c r="R129" s="13">
        <v>283977</v>
      </c>
      <c r="S129" s="13" t="s">
        <v>143</v>
      </c>
    </row>
    <row r="130" spans="2:19" s="9" customFormat="1" ht="10.5" customHeight="1">
      <c r="B130" s="18"/>
      <c r="C130" s="33" t="s">
        <v>109</v>
      </c>
      <c r="D130" s="34"/>
      <c r="F130" s="21">
        <f t="shared" si="19"/>
        <v>1280945</v>
      </c>
      <c r="G130" s="13">
        <v>22854</v>
      </c>
      <c r="H130" s="13">
        <v>261161</v>
      </c>
      <c r="I130" s="13">
        <v>48718</v>
      </c>
      <c r="J130" s="13">
        <v>23445</v>
      </c>
      <c r="K130" s="13">
        <v>21834</v>
      </c>
      <c r="L130" s="13">
        <v>225125</v>
      </c>
      <c r="M130" s="13">
        <v>2983</v>
      </c>
      <c r="N130" s="13">
        <v>369825</v>
      </c>
      <c r="O130" s="13">
        <v>29135</v>
      </c>
      <c r="P130" s="13">
        <v>63467</v>
      </c>
      <c r="Q130" s="13">
        <v>19211</v>
      </c>
      <c r="R130" s="13">
        <v>190038</v>
      </c>
      <c r="S130" s="13">
        <v>3149</v>
      </c>
    </row>
    <row r="131" spans="2:19" s="9" customFormat="1" ht="10.5" customHeight="1">
      <c r="B131" s="18"/>
      <c r="C131" s="33" t="s">
        <v>110</v>
      </c>
      <c r="D131" s="34"/>
      <c r="F131" s="21">
        <f t="shared" si="19"/>
        <v>2139742</v>
      </c>
      <c r="G131" s="13">
        <v>35248</v>
      </c>
      <c r="H131" s="13">
        <v>194705</v>
      </c>
      <c r="I131" s="13">
        <v>115329</v>
      </c>
      <c r="J131" s="13">
        <v>141705</v>
      </c>
      <c r="K131" s="13">
        <v>230</v>
      </c>
      <c r="L131" s="13">
        <v>279701</v>
      </c>
      <c r="M131" s="13">
        <v>5568</v>
      </c>
      <c r="N131" s="13">
        <v>70723</v>
      </c>
      <c r="O131" s="13">
        <v>55109</v>
      </c>
      <c r="P131" s="13">
        <v>942526</v>
      </c>
      <c r="Q131" s="13">
        <v>16513</v>
      </c>
      <c r="R131" s="13">
        <v>282385</v>
      </c>
      <c r="S131" s="13" t="s">
        <v>143</v>
      </c>
    </row>
    <row r="132" spans="2:19" s="9" customFormat="1" ht="9" customHeight="1">
      <c r="B132" s="18"/>
      <c r="C132" s="18"/>
      <c r="F132" s="21">
        <f t="shared" si="19"/>
        <v>0</v>
      </c>
      <c r="G132" s="13">
        <f aca="true" t="shared" si="30" ref="G132:S132">SUM(H132:T132)</f>
        <v>0</v>
      </c>
      <c r="H132" s="13">
        <f t="shared" si="30"/>
        <v>0</v>
      </c>
      <c r="I132" s="13">
        <f t="shared" si="30"/>
        <v>0</v>
      </c>
      <c r="J132" s="13">
        <f t="shared" si="30"/>
        <v>0</v>
      </c>
      <c r="K132" s="13">
        <f t="shared" si="30"/>
        <v>0</v>
      </c>
      <c r="L132" s="13">
        <f t="shared" si="30"/>
        <v>0</v>
      </c>
      <c r="M132" s="13">
        <f t="shared" si="30"/>
        <v>0</v>
      </c>
      <c r="N132" s="13">
        <f t="shared" si="30"/>
        <v>0</v>
      </c>
      <c r="O132" s="13">
        <f t="shared" si="30"/>
        <v>0</v>
      </c>
      <c r="P132" s="13">
        <f t="shared" si="30"/>
        <v>0</v>
      </c>
      <c r="Q132" s="13">
        <f t="shared" si="30"/>
        <v>0</v>
      </c>
      <c r="R132" s="13">
        <f t="shared" si="30"/>
        <v>0</v>
      </c>
      <c r="S132" s="13">
        <f t="shared" si="30"/>
        <v>0</v>
      </c>
    </row>
    <row r="133" spans="2:19" s="11" customFormat="1" ht="10.5" customHeight="1">
      <c r="B133" s="31" t="s">
        <v>111</v>
      </c>
      <c r="C133" s="31"/>
      <c r="D133" s="32"/>
      <c r="F133" s="22">
        <f>SUM(F134:F138)</f>
        <v>14289600</v>
      </c>
      <c r="G133" s="23">
        <f aca="true" t="shared" si="31" ref="G133:S133">SUM(G134:G138)</f>
        <v>244164</v>
      </c>
      <c r="H133" s="23">
        <f t="shared" si="31"/>
        <v>2247332</v>
      </c>
      <c r="I133" s="23">
        <f t="shared" si="31"/>
        <v>1105387</v>
      </c>
      <c r="J133" s="23">
        <f t="shared" si="31"/>
        <v>829415</v>
      </c>
      <c r="K133" s="23">
        <f t="shared" si="31"/>
        <v>7084</v>
      </c>
      <c r="L133" s="23">
        <f t="shared" si="31"/>
        <v>2481830</v>
      </c>
      <c r="M133" s="23">
        <f t="shared" si="31"/>
        <v>834709</v>
      </c>
      <c r="N133" s="23">
        <f t="shared" si="31"/>
        <v>1933375</v>
      </c>
      <c r="O133" s="23">
        <f t="shared" si="31"/>
        <v>623195</v>
      </c>
      <c r="P133" s="23">
        <f t="shared" si="31"/>
        <v>1780789</v>
      </c>
      <c r="Q133" s="23">
        <f t="shared" si="31"/>
        <v>258582</v>
      </c>
      <c r="R133" s="23">
        <f t="shared" si="31"/>
        <v>1687823</v>
      </c>
      <c r="S133" s="23">
        <f t="shared" si="31"/>
        <v>255915</v>
      </c>
    </row>
    <row r="134" spans="2:19" s="9" customFormat="1" ht="10.5" customHeight="1">
      <c r="B134" s="18"/>
      <c r="C134" s="33" t="s">
        <v>112</v>
      </c>
      <c r="D134" s="34"/>
      <c r="F134" s="21">
        <f t="shared" si="19"/>
        <v>3232546</v>
      </c>
      <c r="G134" s="13">
        <v>53348</v>
      </c>
      <c r="H134" s="13">
        <v>493010</v>
      </c>
      <c r="I134" s="13">
        <v>254970</v>
      </c>
      <c r="J134" s="13">
        <v>211262</v>
      </c>
      <c r="K134" s="13">
        <v>300</v>
      </c>
      <c r="L134" s="13">
        <v>665370</v>
      </c>
      <c r="M134" s="13">
        <v>15362</v>
      </c>
      <c r="N134" s="13">
        <v>645275</v>
      </c>
      <c r="O134" s="13">
        <v>140342</v>
      </c>
      <c r="P134" s="13">
        <v>401309</v>
      </c>
      <c r="Q134" s="13">
        <v>40435</v>
      </c>
      <c r="R134" s="13">
        <v>278563</v>
      </c>
      <c r="S134" s="13">
        <v>33000</v>
      </c>
    </row>
    <row r="135" spans="2:19" s="9" customFormat="1" ht="10.5" customHeight="1">
      <c r="B135" s="18"/>
      <c r="C135" s="33" t="s">
        <v>113</v>
      </c>
      <c r="D135" s="34"/>
      <c r="F135" s="21">
        <f t="shared" si="19"/>
        <v>2384961</v>
      </c>
      <c r="G135" s="13">
        <v>47410</v>
      </c>
      <c r="H135" s="13">
        <v>357768</v>
      </c>
      <c r="I135" s="13">
        <v>147091</v>
      </c>
      <c r="J135" s="13">
        <v>163801</v>
      </c>
      <c r="K135" s="13">
        <v>300</v>
      </c>
      <c r="L135" s="13">
        <v>393638</v>
      </c>
      <c r="M135" s="13">
        <v>418964</v>
      </c>
      <c r="N135" s="13">
        <v>233480</v>
      </c>
      <c r="O135" s="13">
        <v>87337</v>
      </c>
      <c r="P135" s="13">
        <v>180143</v>
      </c>
      <c r="Q135" s="13">
        <v>31636</v>
      </c>
      <c r="R135" s="13">
        <v>323393</v>
      </c>
      <c r="S135" s="13" t="s">
        <v>143</v>
      </c>
    </row>
    <row r="136" spans="2:19" s="9" customFormat="1" ht="10.5" customHeight="1">
      <c r="B136" s="18"/>
      <c r="C136" s="33" t="s">
        <v>114</v>
      </c>
      <c r="D136" s="34"/>
      <c r="F136" s="21">
        <f t="shared" si="19"/>
        <v>4507683</v>
      </c>
      <c r="G136" s="13">
        <v>71738</v>
      </c>
      <c r="H136" s="13">
        <v>590064</v>
      </c>
      <c r="I136" s="13">
        <v>384662</v>
      </c>
      <c r="J136" s="13">
        <v>255564</v>
      </c>
      <c r="K136" s="13">
        <v>6264</v>
      </c>
      <c r="L136" s="13">
        <v>595940</v>
      </c>
      <c r="M136" s="13">
        <v>296372</v>
      </c>
      <c r="N136" s="13">
        <v>559081</v>
      </c>
      <c r="O136" s="13">
        <v>232980</v>
      </c>
      <c r="P136" s="13">
        <v>743576</v>
      </c>
      <c r="Q136" s="13">
        <v>136227</v>
      </c>
      <c r="R136" s="13">
        <v>635215</v>
      </c>
      <c r="S136" s="13" t="s">
        <v>143</v>
      </c>
    </row>
    <row r="137" spans="2:19" s="9" customFormat="1" ht="10.5" customHeight="1">
      <c r="B137" s="18"/>
      <c r="C137" s="33" t="s">
        <v>115</v>
      </c>
      <c r="D137" s="34"/>
      <c r="F137" s="21">
        <f t="shared" si="19"/>
        <v>2942722</v>
      </c>
      <c r="G137" s="13">
        <v>49003</v>
      </c>
      <c r="H137" s="13">
        <v>657670</v>
      </c>
      <c r="I137" s="13">
        <v>264295</v>
      </c>
      <c r="J137" s="13">
        <v>174058</v>
      </c>
      <c r="K137" s="13">
        <v>220</v>
      </c>
      <c r="L137" s="13">
        <v>471363</v>
      </c>
      <c r="M137" s="13">
        <v>90563</v>
      </c>
      <c r="N137" s="13">
        <v>271159</v>
      </c>
      <c r="O137" s="13">
        <v>125639</v>
      </c>
      <c r="P137" s="13">
        <v>332388</v>
      </c>
      <c r="Q137" s="13">
        <v>44368</v>
      </c>
      <c r="R137" s="13">
        <v>255429</v>
      </c>
      <c r="S137" s="13">
        <v>206567</v>
      </c>
    </row>
    <row r="138" spans="2:19" s="9" customFormat="1" ht="10.5" customHeight="1">
      <c r="B138" s="18"/>
      <c r="C138" s="33" t="s">
        <v>116</v>
      </c>
      <c r="D138" s="34"/>
      <c r="F138" s="21">
        <f t="shared" si="19"/>
        <v>1221688</v>
      </c>
      <c r="G138" s="13">
        <v>22665</v>
      </c>
      <c r="H138" s="13">
        <v>148820</v>
      </c>
      <c r="I138" s="13">
        <v>54369</v>
      </c>
      <c r="J138" s="13">
        <v>24730</v>
      </c>
      <c r="K138" s="13" t="s">
        <v>143</v>
      </c>
      <c r="L138" s="13">
        <v>355519</v>
      </c>
      <c r="M138" s="13">
        <v>13448</v>
      </c>
      <c r="N138" s="13">
        <v>224380</v>
      </c>
      <c r="O138" s="13">
        <v>36897</v>
      </c>
      <c r="P138" s="13">
        <v>123373</v>
      </c>
      <c r="Q138" s="13">
        <v>5916</v>
      </c>
      <c r="R138" s="13">
        <v>195223</v>
      </c>
      <c r="S138" s="13">
        <v>16348</v>
      </c>
    </row>
    <row r="139" spans="2:19" s="9" customFormat="1" ht="9" customHeight="1">
      <c r="B139" s="18"/>
      <c r="C139" s="18"/>
      <c r="F139" s="21">
        <f t="shared" si="19"/>
        <v>0</v>
      </c>
      <c r="G139" s="13">
        <f aca="true" t="shared" si="32" ref="G139:S139">SUM(H139:T139)</f>
        <v>0</v>
      </c>
      <c r="H139" s="13">
        <f t="shared" si="32"/>
        <v>0</v>
      </c>
      <c r="I139" s="13">
        <f t="shared" si="32"/>
        <v>0</v>
      </c>
      <c r="J139" s="13">
        <f t="shared" si="32"/>
        <v>0</v>
      </c>
      <c r="K139" s="13">
        <f t="shared" si="32"/>
        <v>0</v>
      </c>
      <c r="L139" s="13">
        <f t="shared" si="32"/>
        <v>0</v>
      </c>
      <c r="M139" s="13">
        <f t="shared" si="32"/>
        <v>0</v>
      </c>
      <c r="N139" s="13">
        <f t="shared" si="32"/>
        <v>0</v>
      </c>
      <c r="O139" s="13">
        <f t="shared" si="32"/>
        <v>0</v>
      </c>
      <c r="P139" s="13">
        <f t="shared" si="32"/>
        <v>0</v>
      </c>
      <c r="Q139" s="13">
        <f t="shared" si="32"/>
        <v>0</v>
      </c>
      <c r="R139" s="13">
        <f t="shared" si="32"/>
        <v>0</v>
      </c>
      <c r="S139" s="13">
        <f t="shared" si="32"/>
        <v>0</v>
      </c>
    </row>
    <row r="140" spans="2:19" s="11" customFormat="1" ht="10.5" customHeight="1">
      <c r="B140" s="31" t="s">
        <v>117</v>
      </c>
      <c r="C140" s="31"/>
      <c r="D140" s="32"/>
      <c r="F140" s="22">
        <f>SUM(F141:F148)</f>
        <v>14241898</v>
      </c>
      <c r="G140" s="23">
        <f aca="true" t="shared" si="33" ref="G140:S140">SUM(G141:G148)</f>
        <v>181260</v>
      </c>
      <c r="H140" s="23">
        <f t="shared" si="33"/>
        <v>2348257</v>
      </c>
      <c r="I140" s="23">
        <f t="shared" si="33"/>
        <v>723397</v>
      </c>
      <c r="J140" s="23">
        <f t="shared" si="33"/>
        <v>707542</v>
      </c>
      <c r="K140" s="23">
        <f t="shared" si="33"/>
        <v>19918</v>
      </c>
      <c r="L140" s="23">
        <f t="shared" si="33"/>
        <v>3147051</v>
      </c>
      <c r="M140" s="23">
        <f t="shared" si="33"/>
        <v>1109754</v>
      </c>
      <c r="N140" s="23">
        <f t="shared" si="33"/>
        <v>2114440</v>
      </c>
      <c r="O140" s="23">
        <f t="shared" si="33"/>
        <v>396280</v>
      </c>
      <c r="P140" s="23">
        <f t="shared" si="33"/>
        <v>1833000</v>
      </c>
      <c r="Q140" s="23">
        <f t="shared" si="33"/>
        <v>133322</v>
      </c>
      <c r="R140" s="23">
        <f t="shared" si="33"/>
        <v>1459931</v>
      </c>
      <c r="S140" s="23">
        <f t="shared" si="33"/>
        <v>67746</v>
      </c>
    </row>
    <row r="141" spans="2:19" s="9" customFormat="1" ht="10.5" customHeight="1">
      <c r="B141" s="18"/>
      <c r="C141" s="33" t="s">
        <v>118</v>
      </c>
      <c r="D141" s="34"/>
      <c r="F141" s="21">
        <f t="shared" si="19"/>
        <v>2872580</v>
      </c>
      <c r="G141" s="13">
        <v>26089</v>
      </c>
      <c r="H141" s="13">
        <v>601761</v>
      </c>
      <c r="I141" s="13">
        <v>128443</v>
      </c>
      <c r="J141" s="13">
        <v>74904</v>
      </c>
      <c r="K141" s="13">
        <v>350</v>
      </c>
      <c r="L141" s="13">
        <v>755634</v>
      </c>
      <c r="M141" s="13">
        <v>105101</v>
      </c>
      <c r="N141" s="13">
        <v>550344</v>
      </c>
      <c r="O141" s="13">
        <v>66658</v>
      </c>
      <c r="P141" s="13">
        <v>237851</v>
      </c>
      <c r="Q141" s="13">
        <v>50990</v>
      </c>
      <c r="R141" s="13">
        <v>274455</v>
      </c>
      <c r="S141" s="13" t="s">
        <v>143</v>
      </c>
    </row>
    <row r="142" spans="2:19" s="9" customFormat="1" ht="10.5" customHeight="1">
      <c r="B142" s="18"/>
      <c r="C142" s="33" t="s">
        <v>119</v>
      </c>
      <c r="D142" s="34"/>
      <c r="F142" s="21">
        <f t="shared" si="19"/>
        <v>1893784</v>
      </c>
      <c r="G142" s="13">
        <v>27751</v>
      </c>
      <c r="H142" s="13">
        <v>271307</v>
      </c>
      <c r="I142" s="13">
        <v>110419</v>
      </c>
      <c r="J142" s="13">
        <v>137113</v>
      </c>
      <c r="K142" s="13">
        <v>33</v>
      </c>
      <c r="L142" s="13">
        <v>458589</v>
      </c>
      <c r="M142" s="13">
        <v>226278</v>
      </c>
      <c r="N142" s="13">
        <v>174302</v>
      </c>
      <c r="O142" s="13">
        <v>32056</v>
      </c>
      <c r="P142" s="13">
        <v>189340</v>
      </c>
      <c r="Q142" s="13">
        <v>1187</v>
      </c>
      <c r="R142" s="13">
        <v>232588</v>
      </c>
      <c r="S142" s="13">
        <v>32821</v>
      </c>
    </row>
    <row r="143" spans="2:19" s="9" customFormat="1" ht="10.5" customHeight="1">
      <c r="B143" s="18"/>
      <c r="C143" s="33" t="s">
        <v>120</v>
      </c>
      <c r="D143" s="34"/>
      <c r="F143" s="21">
        <f t="shared" si="19"/>
        <v>1502357</v>
      </c>
      <c r="G143" s="13">
        <v>21232</v>
      </c>
      <c r="H143" s="13">
        <v>242607</v>
      </c>
      <c r="I143" s="13">
        <v>64112</v>
      </c>
      <c r="J143" s="13">
        <v>79148</v>
      </c>
      <c r="K143" s="13" t="s">
        <v>143</v>
      </c>
      <c r="L143" s="13">
        <v>481650</v>
      </c>
      <c r="M143" s="13">
        <v>86283</v>
      </c>
      <c r="N143" s="13">
        <v>270030</v>
      </c>
      <c r="O143" s="13">
        <v>32459</v>
      </c>
      <c r="P143" s="13">
        <v>133328</v>
      </c>
      <c r="Q143" s="13">
        <v>3050</v>
      </c>
      <c r="R143" s="13">
        <v>88458</v>
      </c>
      <c r="S143" s="13" t="s">
        <v>143</v>
      </c>
    </row>
    <row r="144" spans="2:19" s="9" customFormat="1" ht="10.5" customHeight="1">
      <c r="B144" s="18"/>
      <c r="C144" s="33" t="s">
        <v>121</v>
      </c>
      <c r="D144" s="34"/>
      <c r="F144" s="21">
        <f t="shared" si="19"/>
        <v>1660877</v>
      </c>
      <c r="G144" s="13">
        <v>19270</v>
      </c>
      <c r="H144" s="13">
        <v>274033</v>
      </c>
      <c r="I144" s="13">
        <v>94529</v>
      </c>
      <c r="J144" s="13">
        <v>120772</v>
      </c>
      <c r="K144" s="13">
        <v>19355</v>
      </c>
      <c r="L144" s="13">
        <v>314147</v>
      </c>
      <c r="M144" s="13">
        <v>164983</v>
      </c>
      <c r="N144" s="13">
        <v>221217</v>
      </c>
      <c r="O144" s="13">
        <v>43261</v>
      </c>
      <c r="P144" s="13">
        <v>181287</v>
      </c>
      <c r="Q144" s="13">
        <v>3217</v>
      </c>
      <c r="R144" s="13">
        <v>204806</v>
      </c>
      <c r="S144" s="13" t="s">
        <v>143</v>
      </c>
    </row>
    <row r="145" spans="2:19" s="9" customFormat="1" ht="10.5" customHeight="1">
      <c r="B145" s="18"/>
      <c r="C145" s="33" t="s">
        <v>122</v>
      </c>
      <c r="D145" s="34"/>
      <c r="F145" s="21">
        <f t="shared" si="19"/>
        <v>1246645</v>
      </c>
      <c r="G145" s="13">
        <v>18261</v>
      </c>
      <c r="H145" s="13">
        <v>207324</v>
      </c>
      <c r="I145" s="13">
        <v>60966</v>
      </c>
      <c r="J145" s="13">
        <v>82134</v>
      </c>
      <c r="K145" s="13">
        <v>180</v>
      </c>
      <c r="L145" s="13">
        <v>199293</v>
      </c>
      <c r="M145" s="13">
        <v>21784</v>
      </c>
      <c r="N145" s="13">
        <v>255048</v>
      </c>
      <c r="O145" s="13">
        <v>22584</v>
      </c>
      <c r="P145" s="13">
        <v>264985</v>
      </c>
      <c r="Q145" s="13">
        <v>19720</v>
      </c>
      <c r="R145" s="13">
        <v>84302</v>
      </c>
      <c r="S145" s="13">
        <v>10064</v>
      </c>
    </row>
    <row r="146" spans="2:19" s="9" customFormat="1" ht="10.5" customHeight="1">
      <c r="B146" s="18"/>
      <c r="C146" s="33" t="s">
        <v>123</v>
      </c>
      <c r="D146" s="34"/>
      <c r="F146" s="21">
        <f t="shared" si="19"/>
        <v>1800050</v>
      </c>
      <c r="G146" s="13">
        <v>26940</v>
      </c>
      <c r="H146" s="13">
        <v>233478</v>
      </c>
      <c r="I146" s="13">
        <v>123896</v>
      </c>
      <c r="J146" s="13">
        <v>112223</v>
      </c>
      <c r="K146" s="13" t="s">
        <v>143</v>
      </c>
      <c r="L146" s="13">
        <v>291070</v>
      </c>
      <c r="M146" s="13">
        <v>162528</v>
      </c>
      <c r="N146" s="13">
        <v>251883</v>
      </c>
      <c r="O146" s="13">
        <v>26602</v>
      </c>
      <c r="P146" s="13">
        <v>355093</v>
      </c>
      <c r="Q146" s="13">
        <v>14130</v>
      </c>
      <c r="R146" s="13">
        <v>177346</v>
      </c>
      <c r="S146" s="13">
        <v>24861</v>
      </c>
    </row>
    <row r="147" spans="2:19" s="9" customFormat="1" ht="10.5" customHeight="1">
      <c r="B147" s="18"/>
      <c r="C147" s="33" t="s">
        <v>124</v>
      </c>
      <c r="D147" s="34"/>
      <c r="F147" s="21">
        <f t="shared" si="19"/>
        <v>1672153</v>
      </c>
      <c r="G147" s="13">
        <v>20869</v>
      </c>
      <c r="H147" s="13">
        <v>291450</v>
      </c>
      <c r="I147" s="13">
        <v>92128</v>
      </c>
      <c r="J147" s="13">
        <v>49519</v>
      </c>
      <c r="K147" s="13" t="s">
        <v>143</v>
      </c>
      <c r="L147" s="13">
        <v>271895</v>
      </c>
      <c r="M147" s="13">
        <v>64581</v>
      </c>
      <c r="N147" s="13">
        <v>234473</v>
      </c>
      <c r="O147" s="13">
        <v>156580</v>
      </c>
      <c r="P147" s="13">
        <v>202907</v>
      </c>
      <c r="Q147" s="13">
        <v>41028</v>
      </c>
      <c r="R147" s="13">
        <v>246723</v>
      </c>
      <c r="S147" s="13" t="s">
        <v>143</v>
      </c>
    </row>
    <row r="148" spans="2:19" s="9" customFormat="1" ht="10.5" customHeight="1">
      <c r="B148" s="18"/>
      <c r="C148" s="33" t="s">
        <v>125</v>
      </c>
      <c r="D148" s="34"/>
      <c r="F148" s="21">
        <f t="shared" si="19"/>
        <v>1593452</v>
      </c>
      <c r="G148" s="13">
        <v>20848</v>
      </c>
      <c r="H148" s="13">
        <v>226297</v>
      </c>
      <c r="I148" s="13">
        <v>48904</v>
      </c>
      <c r="J148" s="13">
        <v>51729</v>
      </c>
      <c r="K148" s="13" t="s">
        <v>143</v>
      </c>
      <c r="L148" s="13">
        <v>374773</v>
      </c>
      <c r="M148" s="13">
        <v>278216</v>
      </c>
      <c r="N148" s="13">
        <v>157143</v>
      </c>
      <c r="O148" s="13">
        <v>16080</v>
      </c>
      <c r="P148" s="13">
        <v>268209</v>
      </c>
      <c r="Q148" s="13" t="s">
        <v>143</v>
      </c>
      <c r="R148" s="13">
        <v>151253</v>
      </c>
      <c r="S148" s="13" t="s">
        <v>143</v>
      </c>
    </row>
    <row r="149" spans="2:19" s="9" customFormat="1" ht="9" customHeight="1">
      <c r="B149" s="18"/>
      <c r="C149" s="18"/>
      <c r="F149" s="21">
        <f t="shared" si="19"/>
        <v>0</v>
      </c>
      <c r="G149" s="13">
        <f aca="true" t="shared" si="34" ref="G149:S149">SUM(H149:T149)</f>
        <v>0</v>
      </c>
      <c r="H149" s="13">
        <f t="shared" si="34"/>
        <v>0</v>
      </c>
      <c r="I149" s="13">
        <f t="shared" si="34"/>
        <v>0</v>
      </c>
      <c r="J149" s="13">
        <f t="shared" si="34"/>
        <v>0</v>
      </c>
      <c r="K149" s="13">
        <f t="shared" si="34"/>
        <v>0</v>
      </c>
      <c r="L149" s="13">
        <f t="shared" si="34"/>
        <v>0</v>
      </c>
      <c r="M149" s="13">
        <f t="shared" si="34"/>
        <v>0</v>
      </c>
      <c r="N149" s="13">
        <f t="shared" si="34"/>
        <v>0</v>
      </c>
      <c r="O149" s="13">
        <f t="shared" si="34"/>
        <v>0</v>
      </c>
      <c r="P149" s="13">
        <f t="shared" si="34"/>
        <v>0</v>
      </c>
      <c r="Q149" s="13">
        <f t="shared" si="34"/>
        <v>0</v>
      </c>
      <c r="R149" s="13">
        <f t="shared" si="34"/>
        <v>0</v>
      </c>
      <c r="S149" s="13">
        <f t="shared" si="34"/>
        <v>0</v>
      </c>
    </row>
    <row r="150" spans="2:19" s="11" customFormat="1" ht="10.5" customHeight="1">
      <c r="B150" s="31" t="s">
        <v>126</v>
      </c>
      <c r="C150" s="31"/>
      <c r="D150" s="32"/>
      <c r="F150" s="22">
        <f>SUM(F151:F156)</f>
        <v>17635941</v>
      </c>
      <c r="G150" s="23">
        <f aca="true" t="shared" si="35" ref="G150:S150">SUM(G151:G156)</f>
        <v>247129</v>
      </c>
      <c r="H150" s="23">
        <f t="shared" si="35"/>
        <v>3079366</v>
      </c>
      <c r="I150" s="23">
        <f t="shared" si="35"/>
        <v>1236856</v>
      </c>
      <c r="J150" s="23">
        <f t="shared" si="35"/>
        <v>1948795</v>
      </c>
      <c r="K150" s="23">
        <f t="shared" si="35"/>
        <v>50509</v>
      </c>
      <c r="L150" s="23">
        <f t="shared" si="35"/>
        <v>2516419</v>
      </c>
      <c r="M150" s="23">
        <f t="shared" si="35"/>
        <v>583990</v>
      </c>
      <c r="N150" s="23">
        <f t="shared" si="35"/>
        <v>3206330</v>
      </c>
      <c r="O150" s="23">
        <f t="shared" si="35"/>
        <v>551897</v>
      </c>
      <c r="P150" s="23">
        <f t="shared" si="35"/>
        <v>1889262</v>
      </c>
      <c r="Q150" s="23">
        <f t="shared" si="35"/>
        <v>327748</v>
      </c>
      <c r="R150" s="23">
        <f t="shared" si="35"/>
        <v>1862376</v>
      </c>
      <c r="S150" s="23">
        <f t="shared" si="35"/>
        <v>135264</v>
      </c>
    </row>
    <row r="151" spans="2:19" s="9" customFormat="1" ht="10.5" customHeight="1">
      <c r="B151" s="18"/>
      <c r="C151" s="33" t="s">
        <v>127</v>
      </c>
      <c r="D151" s="34"/>
      <c r="F151" s="21">
        <f t="shared" si="19"/>
        <v>4312269</v>
      </c>
      <c r="G151" s="13">
        <v>60306</v>
      </c>
      <c r="H151" s="13">
        <v>576451</v>
      </c>
      <c r="I151" s="13">
        <v>379947</v>
      </c>
      <c r="J151" s="13">
        <v>374888</v>
      </c>
      <c r="K151" s="13">
        <v>610</v>
      </c>
      <c r="L151" s="13">
        <v>817678</v>
      </c>
      <c r="M151" s="13">
        <v>127873</v>
      </c>
      <c r="N151" s="13">
        <v>717130</v>
      </c>
      <c r="O151" s="13">
        <v>180847</v>
      </c>
      <c r="P151" s="13">
        <v>569884</v>
      </c>
      <c r="Q151" s="13">
        <v>100434</v>
      </c>
      <c r="R151" s="13">
        <v>402326</v>
      </c>
      <c r="S151" s="13">
        <v>3895</v>
      </c>
    </row>
    <row r="152" spans="2:19" s="9" customFormat="1" ht="10.5" customHeight="1">
      <c r="B152" s="18"/>
      <c r="C152" s="33" t="s">
        <v>128</v>
      </c>
      <c r="D152" s="34"/>
      <c r="F152" s="21">
        <f t="shared" si="19"/>
        <v>2415043</v>
      </c>
      <c r="G152" s="13">
        <v>47593</v>
      </c>
      <c r="H152" s="13">
        <v>483271</v>
      </c>
      <c r="I152" s="13">
        <v>211571</v>
      </c>
      <c r="J152" s="13">
        <v>188920</v>
      </c>
      <c r="K152" s="13">
        <v>600</v>
      </c>
      <c r="L152" s="13">
        <v>369051</v>
      </c>
      <c r="M152" s="13">
        <v>54703</v>
      </c>
      <c r="N152" s="13">
        <v>341357</v>
      </c>
      <c r="O152" s="13">
        <v>120953</v>
      </c>
      <c r="P152" s="13">
        <v>287323</v>
      </c>
      <c r="Q152" s="13">
        <v>18868</v>
      </c>
      <c r="R152" s="13">
        <v>290833</v>
      </c>
      <c r="S152" s="13" t="s">
        <v>143</v>
      </c>
    </row>
    <row r="153" spans="2:19" s="9" customFormat="1" ht="10.5" customHeight="1">
      <c r="B153" s="18"/>
      <c r="C153" s="33" t="s">
        <v>129</v>
      </c>
      <c r="D153" s="34"/>
      <c r="F153" s="21">
        <f>SUM(G153:S153)</f>
        <v>1337131</v>
      </c>
      <c r="G153" s="13">
        <v>20097</v>
      </c>
      <c r="H153" s="13">
        <v>271460</v>
      </c>
      <c r="I153" s="13">
        <v>65316</v>
      </c>
      <c r="J153" s="13">
        <v>74307</v>
      </c>
      <c r="K153" s="13">
        <v>206</v>
      </c>
      <c r="L153" s="13">
        <v>197468</v>
      </c>
      <c r="M153" s="13">
        <v>66965</v>
      </c>
      <c r="N153" s="13">
        <v>236444</v>
      </c>
      <c r="O153" s="13">
        <v>19698</v>
      </c>
      <c r="P153" s="13">
        <v>148064</v>
      </c>
      <c r="Q153" s="13">
        <v>29113</v>
      </c>
      <c r="R153" s="13">
        <v>207993</v>
      </c>
      <c r="S153" s="13" t="s">
        <v>143</v>
      </c>
    </row>
    <row r="154" spans="2:19" s="9" customFormat="1" ht="10.5" customHeight="1">
      <c r="B154" s="18"/>
      <c r="C154" s="33" t="s">
        <v>130</v>
      </c>
      <c r="D154" s="34"/>
      <c r="F154" s="21">
        <f>SUM(G154:S154)</f>
        <v>1608761</v>
      </c>
      <c r="G154" s="13">
        <v>19787</v>
      </c>
      <c r="H154" s="13">
        <v>425088</v>
      </c>
      <c r="I154" s="13">
        <v>60373</v>
      </c>
      <c r="J154" s="13">
        <v>69251</v>
      </c>
      <c r="K154" s="13">
        <v>50</v>
      </c>
      <c r="L154" s="13">
        <v>313742</v>
      </c>
      <c r="M154" s="13">
        <v>30831</v>
      </c>
      <c r="N154" s="13">
        <v>336474</v>
      </c>
      <c r="O154" s="13">
        <v>19657</v>
      </c>
      <c r="P154" s="13">
        <v>92303</v>
      </c>
      <c r="Q154" s="13">
        <v>6271</v>
      </c>
      <c r="R154" s="13">
        <v>234934</v>
      </c>
      <c r="S154" s="13" t="s">
        <v>143</v>
      </c>
    </row>
    <row r="155" spans="2:19" s="9" customFormat="1" ht="10.5" customHeight="1">
      <c r="B155" s="18"/>
      <c r="C155" s="33" t="s">
        <v>131</v>
      </c>
      <c r="D155" s="34"/>
      <c r="F155" s="21">
        <f>SUM(G155:S155)</f>
        <v>5488091</v>
      </c>
      <c r="G155" s="13">
        <v>65756</v>
      </c>
      <c r="H155" s="13">
        <v>801819</v>
      </c>
      <c r="I155" s="13">
        <v>399291</v>
      </c>
      <c r="J155" s="13">
        <v>1096688</v>
      </c>
      <c r="K155" s="13">
        <v>49043</v>
      </c>
      <c r="L155" s="13">
        <v>388398</v>
      </c>
      <c r="M155" s="13">
        <v>193112</v>
      </c>
      <c r="N155" s="13">
        <v>1068011</v>
      </c>
      <c r="O155" s="13">
        <v>174196</v>
      </c>
      <c r="P155" s="13">
        <v>604102</v>
      </c>
      <c r="Q155" s="13">
        <v>55932</v>
      </c>
      <c r="R155" s="13">
        <v>471687</v>
      </c>
      <c r="S155" s="13">
        <v>120056</v>
      </c>
    </row>
    <row r="156" spans="2:19" s="9" customFormat="1" ht="10.5" customHeight="1">
      <c r="B156" s="18"/>
      <c r="C156" s="33" t="s">
        <v>132</v>
      </c>
      <c r="D156" s="34"/>
      <c r="F156" s="21">
        <f>SUM(G156:S156)</f>
        <v>2474646</v>
      </c>
      <c r="G156" s="13">
        <v>33590</v>
      </c>
      <c r="H156" s="13">
        <v>521277</v>
      </c>
      <c r="I156" s="13">
        <v>120358</v>
      </c>
      <c r="J156" s="13">
        <v>144741</v>
      </c>
      <c r="K156" s="13" t="s">
        <v>143</v>
      </c>
      <c r="L156" s="13">
        <v>430082</v>
      </c>
      <c r="M156" s="13">
        <v>110506</v>
      </c>
      <c r="N156" s="13">
        <v>506914</v>
      </c>
      <c r="O156" s="13">
        <v>36546</v>
      </c>
      <c r="P156" s="13">
        <v>187586</v>
      </c>
      <c r="Q156" s="13">
        <v>117130</v>
      </c>
      <c r="R156" s="13">
        <v>254603</v>
      </c>
      <c r="S156" s="10">
        <v>11313</v>
      </c>
    </row>
    <row r="157" ht="6" customHeight="1" thickBot="1">
      <c r="F157" s="25"/>
    </row>
    <row r="158" spans="1:19" ht="13.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</row>
  </sheetData>
  <mergeCells count="125">
    <mergeCell ref="B11:D11"/>
    <mergeCell ref="B150:D150"/>
    <mergeCell ref="C151:D151"/>
    <mergeCell ref="C156:D156"/>
    <mergeCell ref="C152:D152"/>
    <mergeCell ref="C153:D153"/>
    <mergeCell ref="C154:D154"/>
    <mergeCell ref="C155:D155"/>
    <mergeCell ref="C145:D145"/>
    <mergeCell ref="C146:D146"/>
    <mergeCell ref="C147:D147"/>
    <mergeCell ref="C148:D148"/>
    <mergeCell ref="C141:D141"/>
    <mergeCell ref="C142:D142"/>
    <mergeCell ref="C143:D143"/>
    <mergeCell ref="C144:D144"/>
    <mergeCell ref="C136:D136"/>
    <mergeCell ref="C137:D137"/>
    <mergeCell ref="C138:D138"/>
    <mergeCell ref="B140:D140"/>
    <mergeCell ref="C131:D131"/>
    <mergeCell ref="B133:D133"/>
    <mergeCell ref="C134:D134"/>
    <mergeCell ref="C135:D135"/>
    <mergeCell ref="C127:D127"/>
    <mergeCell ref="C128:D128"/>
    <mergeCell ref="C129:D129"/>
    <mergeCell ref="C130:D130"/>
    <mergeCell ref="C123:D123"/>
    <mergeCell ref="C124:D124"/>
    <mergeCell ref="C125:D125"/>
    <mergeCell ref="C126:D126"/>
    <mergeCell ref="C118:D118"/>
    <mergeCell ref="B120:D120"/>
    <mergeCell ref="C121:D121"/>
    <mergeCell ref="C122:D122"/>
    <mergeCell ref="B113:D113"/>
    <mergeCell ref="C114:D114"/>
    <mergeCell ref="C115:D115"/>
    <mergeCell ref="B117:D117"/>
    <mergeCell ref="C108:D108"/>
    <mergeCell ref="C109:D109"/>
    <mergeCell ref="C110:D110"/>
    <mergeCell ref="C111:D111"/>
    <mergeCell ref="B104:D104"/>
    <mergeCell ref="C105:D105"/>
    <mergeCell ref="C106:D106"/>
    <mergeCell ref="C107:D107"/>
    <mergeCell ref="C99:D99"/>
    <mergeCell ref="C100:D100"/>
    <mergeCell ref="C101:D101"/>
    <mergeCell ref="C102:D102"/>
    <mergeCell ref="B95:D95"/>
    <mergeCell ref="C96:D96"/>
    <mergeCell ref="C97:D97"/>
    <mergeCell ref="C98:D98"/>
    <mergeCell ref="C90:D90"/>
    <mergeCell ref="C91:D91"/>
    <mergeCell ref="C92:D92"/>
    <mergeCell ref="C93:D93"/>
    <mergeCell ref="C79:D79"/>
    <mergeCell ref="A86:E86"/>
    <mergeCell ref="B88:D88"/>
    <mergeCell ref="C89:D89"/>
    <mergeCell ref="C74:D74"/>
    <mergeCell ref="B76:D76"/>
    <mergeCell ref="C77:D77"/>
    <mergeCell ref="C78:D78"/>
    <mergeCell ref="C70:D70"/>
    <mergeCell ref="C71:D71"/>
    <mergeCell ref="C72:D72"/>
    <mergeCell ref="C73:D73"/>
    <mergeCell ref="C65:D65"/>
    <mergeCell ref="B67:D67"/>
    <mergeCell ref="C68:D68"/>
    <mergeCell ref="C69:D69"/>
    <mergeCell ref="C61:D61"/>
    <mergeCell ref="C62:D62"/>
    <mergeCell ref="C63:D63"/>
    <mergeCell ref="C64:D64"/>
    <mergeCell ref="B57:D57"/>
    <mergeCell ref="C58:D58"/>
    <mergeCell ref="C59:D59"/>
    <mergeCell ref="C60:D60"/>
    <mergeCell ref="C52:D52"/>
    <mergeCell ref="C53:D53"/>
    <mergeCell ref="C54:D54"/>
    <mergeCell ref="C55:D55"/>
    <mergeCell ref="B47:D47"/>
    <mergeCell ref="C48:D48"/>
    <mergeCell ref="C49:D49"/>
    <mergeCell ref="B51:D51"/>
    <mergeCell ref="C41:D41"/>
    <mergeCell ref="B43:D43"/>
    <mergeCell ref="C44:D44"/>
    <mergeCell ref="C45:D45"/>
    <mergeCell ref="C36:D36"/>
    <mergeCell ref="B38:D38"/>
    <mergeCell ref="C39:D39"/>
    <mergeCell ref="C40:D40"/>
    <mergeCell ref="B32:D32"/>
    <mergeCell ref="C33:D33"/>
    <mergeCell ref="C34:D34"/>
    <mergeCell ref="C35:D35"/>
    <mergeCell ref="C27:D27"/>
    <mergeCell ref="C28:D28"/>
    <mergeCell ref="C29:D29"/>
    <mergeCell ref="C30:D30"/>
    <mergeCell ref="C23:D23"/>
    <mergeCell ref="C24:D24"/>
    <mergeCell ref="C25:D25"/>
    <mergeCell ref="C26:D26"/>
    <mergeCell ref="C19:D19"/>
    <mergeCell ref="C20:D20"/>
    <mergeCell ref="C21:D21"/>
    <mergeCell ref="C22:D22"/>
    <mergeCell ref="B13:D13"/>
    <mergeCell ref="B15:D15"/>
    <mergeCell ref="C17:D17"/>
    <mergeCell ref="C18:D18"/>
    <mergeCell ref="B10:D10"/>
    <mergeCell ref="A5:E5"/>
    <mergeCell ref="B7:D7"/>
    <mergeCell ref="B8:D8"/>
    <mergeCell ref="B9:D9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2010-03-08T02:23:13Z</cp:lastPrinted>
  <dcterms:created xsi:type="dcterms:W3CDTF">2001-04-20T06:40:47Z</dcterms:created>
  <dcterms:modified xsi:type="dcterms:W3CDTF">2010-03-08T02:23:15Z</dcterms:modified>
  <cp:category/>
  <cp:version/>
  <cp:contentType/>
  <cp:contentStatus/>
</cp:coreProperties>
</file>