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2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<sst xmlns="http://schemas.openxmlformats.org/spreadsheetml/2006/main" count="133" uniqueCount="70">
  <si>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t>　単位：円</t>
  </si>
  <si>
    <t>区分</t>
  </si>
  <si>
    <t>予算現額</t>
  </si>
  <si>
    <t>調定額</t>
  </si>
  <si>
    <t>収入済額</t>
  </si>
  <si>
    <t>不納欠損額</t>
  </si>
  <si>
    <t>収入未済額</t>
  </si>
  <si>
    <t>使用料及び手数料</t>
  </si>
  <si>
    <t>使用料</t>
  </si>
  <si>
    <t>手数料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</si>
  <si>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</si>
  <si>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</si>
  <si>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</si>
  <si>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</si>
  <si>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</si>
  <si>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</si>
  <si>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</si>
  <si>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委託金</t>
  </si>
  <si>
    <t>不動産取得税</t>
  </si>
  <si>
    <t>県たばこ税</t>
  </si>
  <si>
    <t>財産収入</t>
  </si>
  <si>
    <t>財産運用収入</t>
  </si>
  <si>
    <t>自動車税</t>
  </si>
  <si>
    <t>財産売払収入</t>
  </si>
  <si>
    <t>鉱区税</t>
  </si>
  <si>
    <t xml:space="preserve"> </t>
  </si>
  <si>
    <t>狩猟者登録税</t>
  </si>
  <si>
    <t>寄附金</t>
  </si>
  <si>
    <t>自動車取得税</t>
  </si>
  <si>
    <t>軽油引取税</t>
  </si>
  <si>
    <t>入猟税</t>
  </si>
  <si>
    <t>繰入金</t>
  </si>
  <si>
    <t>特別会計繰入金</t>
  </si>
  <si>
    <t>基金繰入金</t>
  </si>
  <si>
    <t>繰越金</t>
  </si>
  <si>
    <t>地方譲与税</t>
  </si>
  <si>
    <t>地方道路譲与税</t>
  </si>
  <si>
    <t>石油ガス譲与税</t>
  </si>
  <si>
    <t>諸収入</t>
  </si>
  <si>
    <t>延滞金加算金及び過料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</si>
  <si>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</si>
  <si>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</si>
  <si>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</si>
  <si>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</si>
  <si>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</si>
  <si>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</si>
  <si>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</si>
  <si>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</si>
  <si>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</si>
  <si>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</si>
  <si>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</si>
  <si>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資料：県出納課</t>
  </si>
  <si>
    <t>地方交付税</t>
  </si>
  <si>
    <t>　　　　　　63</t>
  </si>
  <si>
    <t>予算現額と収入
済額との比較</t>
  </si>
  <si>
    <t>174．県一般会計歳入歳出決算額（見込み）</t>
  </si>
  <si>
    <t>（１）　　　歳　　　　　　　　入</t>
  </si>
  <si>
    <t>174．県一般会計歳入歳出決算額（見込み）（続き）</t>
  </si>
  <si>
    <t>（１）　　　歳　　　　　　　　入（続き）</t>
  </si>
  <si>
    <t>　　　　　　60</t>
  </si>
  <si>
    <t>　　　　　　61</t>
  </si>
  <si>
    <t>　　　　　　62</t>
  </si>
  <si>
    <t>　　昭　和　59　年　度</t>
  </si>
  <si>
    <t>娯楽施設利用税</t>
  </si>
  <si>
    <t>料理飲食等消費税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</si>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</sst>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0;&quot;△ &quot;###\ ###\ ###\ ##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0" fillId="0" borderId="0" xfId="16" applyFont="1" applyFill="1" applyAlignment="1">
      <alignment/>
    </xf>
    <xf numFmtId="191" fontId="0" fillId="0" borderId="0" xfId="0" applyNumberFormat="1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191" fontId="4" fillId="0" borderId="2" xfId="0" applyNumberFormat="1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38" fontId="0" fillId="0" borderId="3" xfId="16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178" fontId="6" fillId="0" borderId="4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>
      <alignment horizontal="right"/>
    </xf>
    <xf numFmtId="191" fontId="6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8" fontId="9" fillId="0" borderId="4" xfId="16" applyNumberFormat="1" applyFont="1" applyFill="1" applyBorder="1" applyAlignment="1">
      <alignment horizontal="right"/>
    </xf>
    <xf numFmtId="178" fontId="9" fillId="0" borderId="0" xfId="16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/>
    </xf>
    <xf numFmtId="178" fontId="9" fillId="0" borderId="0" xfId="16" applyNumberFormat="1" applyFont="1" applyFill="1" applyAlignment="1">
      <alignment horizontal="right"/>
    </xf>
    <xf numFmtId="191" fontId="9" fillId="0" borderId="0" xfId="16" applyNumberFormat="1" applyFont="1" applyFill="1" applyAlignment="1">
      <alignment horizontal="right"/>
    </xf>
    <xf numFmtId="191" fontId="9" fillId="0" borderId="0" xfId="16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/>
    </xf>
    <xf numFmtId="38" fontId="10" fillId="0" borderId="4" xfId="16" applyFont="1" applyFill="1" applyBorder="1" applyAlignment="1">
      <alignment/>
    </xf>
    <xf numFmtId="38" fontId="10" fillId="0" borderId="0" xfId="16" applyFont="1" applyFill="1" applyAlignment="1">
      <alignment/>
    </xf>
    <xf numFmtId="191" fontId="10" fillId="0" borderId="0" xfId="0" applyNumberFormat="1" applyFont="1" applyFill="1" applyAlignment="1">
      <alignment/>
    </xf>
    <xf numFmtId="178" fontId="6" fillId="0" borderId="0" xfId="16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78" fontId="6" fillId="0" borderId="0" xfId="16" applyNumberFormat="1" applyFont="1" applyFill="1" applyAlignment="1" quotePrefix="1">
      <alignment horizontal="right"/>
    </xf>
    <xf numFmtId="38" fontId="6" fillId="0" borderId="5" xfId="16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6" xfId="16" applyFont="1" applyFill="1" applyBorder="1" applyAlignment="1">
      <alignment/>
    </xf>
    <xf numFmtId="191" fontId="0" fillId="0" borderId="6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center"/>
    </xf>
    <xf numFmtId="0" fontId="4" fillId="0" borderId="7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8" fontId="1" fillId="0" borderId="0" xfId="16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25" zoomScaleNormal="125" workbookViewId="0" topLeftCell="A1">
      <selection activeCell="K15" sqref="K15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2.125" style="1" customWidth="1"/>
    <col min="4" max="4" width="6.50390625" style="1" customWidth="1"/>
    <col min="5" max="5" width="6.625" style="1" customWidth="1"/>
    <col min="6" max="6" width="1.00390625" style="1" customWidth="1"/>
    <col min="7" max="8" width="11.875" style="3" customWidth="1"/>
    <col min="9" max="9" width="11.875" style="1" customWidth="1"/>
    <col min="10" max="10" width="10.50390625" style="1" customWidth="1"/>
    <col min="11" max="11" width="9.625" style="1" bestFit="1" customWidth="1"/>
    <col min="12" max="12" width="12.125" style="4" bestFit="1" customWidth="1"/>
    <col min="13" max="13" width="0.5" style="1" customWidth="1"/>
    <col min="14" max="14" width="2.375" style="1" customWidth="1"/>
    <col min="15" max="15" width="2.125" style="1" customWidth="1"/>
    <col min="16" max="16" width="12.625" style="1" customWidth="1"/>
    <col min="17" max="17" width="0.37109375" style="1" customWidth="1"/>
    <col min="18" max="20" width="11.875" style="1" customWidth="1"/>
    <col min="21" max="22" width="8.625" style="1" customWidth="1"/>
    <col min="23" max="23" width="12.25390625" style="1" bestFit="1" customWidth="1"/>
    <col min="24" max="16384" width="9.00390625" style="1" customWidth="1"/>
  </cols>
  <sheetData>
    <row r="1" spans="1:23" ht="17.2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57</v>
      </c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4.2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8" t="s">
        <v>58</v>
      </c>
      <c r="N2" s="48"/>
      <c r="O2" s="48"/>
      <c r="P2" s="48"/>
      <c r="Q2" s="48"/>
      <c r="R2" s="48"/>
      <c r="S2" s="48"/>
      <c r="T2" s="48"/>
      <c r="U2" s="48"/>
      <c r="V2" s="48"/>
      <c r="W2" s="48"/>
    </row>
    <row r="3" ht="14.25" thickBot="1">
      <c r="A3" s="2" t="s">
        <v>0</v>
      </c>
    </row>
    <row r="4" spans="1:23" s="9" customFormat="1" ht="29.25" customHeight="1" thickTop="1">
      <c r="A4" s="46" t="s">
        <v>1</v>
      </c>
      <c r="B4" s="46"/>
      <c r="C4" s="46"/>
      <c r="D4" s="46"/>
      <c r="E4" s="46"/>
      <c r="F4" s="46"/>
      <c r="G4" s="5" t="s">
        <v>2</v>
      </c>
      <c r="H4" s="5" t="s">
        <v>3</v>
      </c>
      <c r="I4" s="6" t="s">
        <v>4</v>
      </c>
      <c r="J4" s="6" t="s">
        <v>5</v>
      </c>
      <c r="K4" s="6" t="s">
        <v>6</v>
      </c>
      <c r="L4" s="7" t="s">
        <v>54</v>
      </c>
      <c r="M4" s="43" t="s">
        <v>1</v>
      </c>
      <c r="N4" s="43"/>
      <c r="O4" s="43"/>
      <c r="P4" s="43"/>
      <c r="Q4" s="44"/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8" t="s">
        <v>54</v>
      </c>
    </row>
    <row r="5" spans="7:18" ht="6" customHeight="1">
      <c r="G5" s="10"/>
      <c r="R5" s="11"/>
    </row>
    <row r="6" spans="2:23" s="12" customFormat="1" ht="15" customHeight="1">
      <c r="B6" s="47" t="s">
        <v>62</v>
      </c>
      <c r="C6" s="47"/>
      <c r="D6" s="47"/>
      <c r="E6" s="47"/>
      <c r="G6" s="13">
        <v>460382156000</v>
      </c>
      <c r="H6" s="14">
        <v>465780527716</v>
      </c>
      <c r="I6" s="14">
        <v>462171213229</v>
      </c>
      <c r="J6" s="14">
        <v>70830896</v>
      </c>
      <c r="K6" s="14">
        <v>3538483591</v>
      </c>
      <c r="L6" s="15">
        <v>1789057229</v>
      </c>
      <c r="N6" s="16">
        <v>6</v>
      </c>
      <c r="O6" s="39" t="s">
        <v>7</v>
      </c>
      <c r="P6" s="39"/>
      <c r="Q6" s="17"/>
      <c r="R6" s="18">
        <f aca="true" t="shared" si="0" ref="R6:W6">SUM(R8:R10)</f>
        <v>13170637000</v>
      </c>
      <c r="S6" s="19">
        <f t="shared" si="0"/>
        <v>13292082069</v>
      </c>
      <c r="T6" s="19">
        <f t="shared" si="0"/>
        <v>13290083701</v>
      </c>
      <c r="U6" s="20">
        <f t="shared" si="0"/>
        <v>675857</v>
      </c>
      <c r="V6" s="19">
        <f t="shared" si="0"/>
        <v>1322511</v>
      </c>
      <c r="W6" s="19">
        <f t="shared" si="0"/>
        <v>119446701</v>
      </c>
    </row>
    <row r="7" spans="2:23" s="12" customFormat="1" ht="15" customHeight="1">
      <c r="B7" s="47" t="s">
        <v>59</v>
      </c>
      <c r="C7" s="47"/>
      <c r="D7" s="47"/>
      <c r="E7" s="47"/>
      <c r="G7" s="13">
        <v>487355851000</v>
      </c>
      <c r="H7" s="14">
        <v>493190795876</v>
      </c>
      <c r="I7" s="14">
        <v>488694675872</v>
      </c>
      <c r="J7" s="14">
        <v>328308458</v>
      </c>
      <c r="K7" s="14">
        <v>4167811546</v>
      </c>
      <c r="L7" s="15">
        <v>1338824872</v>
      </c>
      <c r="N7" s="21"/>
      <c r="O7" s="21"/>
      <c r="P7" s="21"/>
      <c r="R7" s="13"/>
      <c r="S7" s="14"/>
      <c r="T7" s="14"/>
      <c r="U7" s="22"/>
      <c r="V7" s="14"/>
      <c r="W7" s="15"/>
    </row>
    <row r="8" spans="2:23" s="12" customFormat="1" ht="15" customHeight="1">
      <c r="B8" s="47" t="s">
        <v>60</v>
      </c>
      <c r="C8" s="47"/>
      <c r="D8" s="47"/>
      <c r="E8" s="47"/>
      <c r="G8" s="13">
        <v>515798148000</v>
      </c>
      <c r="H8" s="14">
        <v>520559045813</v>
      </c>
      <c r="I8" s="14">
        <v>516907272533</v>
      </c>
      <c r="J8" s="14">
        <v>137555839</v>
      </c>
      <c r="K8" s="14">
        <v>3514217441</v>
      </c>
      <c r="L8" s="15">
        <v>1109124533</v>
      </c>
      <c r="N8" s="21"/>
      <c r="O8" s="21">
        <v>1</v>
      </c>
      <c r="P8" s="21" t="s">
        <v>8</v>
      </c>
      <c r="R8" s="13">
        <v>10045000000</v>
      </c>
      <c r="S8" s="14">
        <v>10119381771</v>
      </c>
      <c r="T8" s="14">
        <v>10117383403</v>
      </c>
      <c r="U8" s="23">
        <v>675857</v>
      </c>
      <c r="V8" s="14">
        <v>1322511</v>
      </c>
      <c r="W8" s="15">
        <v>72383403</v>
      </c>
    </row>
    <row r="9" spans="2:23" s="12" customFormat="1" ht="15" customHeight="1">
      <c r="B9" s="47" t="s">
        <v>61</v>
      </c>
      <c r="C9" s="47"/>
      <c r="D9" s="47"/>
      <c r="E9" s="47"/>
      <c r="G9" s="13">
        <v>560491003000</v>
      </c>
      <c r="H9" s="14">
        <v>564717837831</v>
      </c>
      <c r="I9" s="14">
        <v>561153972877</v>
      </c>
      <c r="J9" s="14">
        <v>110089446</v>
      </c>
      <c r="K9" s="14">
        <v>3453775508</v>
      </c>
      <c r="L9" s="15">
        <v>662969877</v>
      </c>
      <c r="N9" s="21"/>
      <c r="O9" s="21">
        <v>2</v>
      </c>
      <c r="P9" s="21" t="s">
        <v>9</v>
      </c>
      <c r="R9" s="13">
        <v>513029000</v>
      </c>
      <c r="S9" s="14">
        <v>514979587</v>
      </c>
      <c r="T9" s="14">
        <v>514979587</v>
      </c>
      <c r="U9" s="23" t="s">
        <v>66</v>
      </c>
      <c r="V9" s="23" t="s">
        <v>66</v>
      </c>
      <c r="W9" s="15">
        <v>1950587</v>
      </c>
    </row>
    <row r="10" spans="2:23" s="12" customFormat="1" ht="15" customHeight="1">
      <c r="B10" s="51" t="s">
        <v>53</v>
      </c>
      <c r="C10" s="51"/>
      <c r="D10" s="51"/>
      <c r="E10" s="51"/>
      <c r="F10" s="17"/>
      <c r="G10" s="18">
        <v>573443856208</v>
      </c>
      <c r="H10" s="24">
        <v>575990010415</v>
      </c>
      <c r="I10" s="24">
        <v>572516784928</v>
      </c>
      <c r="J10" s="24">
        <v>189156855</v>
      </c>
      <c r="K10" s="24">
        <v>3284068632</v>
      </c>
      <c r="L10" s="25">
        <v>-927071280</v>
      </c>
      <c r="N10" s="21"/>
      <c r="O10" s="21">
        <v>3</v>
      </c>
      <c r="P10" s="21" t="s">
        <v>10</v>
      </c>
      <c r="R10" s="13">
        <v>2612608000</v>
      </c>
      <c r="S10" s="14">
        <v>2657720711</v>
      </c>
      <c r="T10" s="14">
        <v>2657720711</v>
      </c>
      <c r="U10" s="23" t="s">
        <v>66</v>
      </c>
      <c r="V10" s="23" t="s">
        <v>66</v>
      </c>
      <c r="W10" s="15">
        <v>45112711</v>
      </c>
    </row>
    <row r="11" spans="7:23" s="12" customFormat="1" ht="15" customHeight="1">
      <c r="G11" s="13"/>
      <c r="H11" s="14"/>
      <c r="I11" s="14"/>
      <c r="J11" s="14"/>
      <c r="K11" s="14"/>
      <c r="L11" s="15"/>
      <c r="N11" s="21"/>
      <c r="O11" s="21"/>
      <c r="P11" s="21"/>
      <c r="R11" s="13"/>
      <c r="S11" s="14"/>
      <c r="T11" s="14"/>
      <c r="U11" s="22"/>
      <c r="V11" s="22"/>
      <c r="W11" s="15"/>
    </row>
    <row r="12" spans="2:23" s="12" customFormat="1" ht="15" customHeight="1">
      <c r="B12" s="16">
        <v>1</v>
      </c>
      <c r="C12" s="39" t="s">
        <v>11</v>
      </c>
      <c r="D12" s="39"/>
      <c r="E12" s="39"/>
      <c r="F12" s="17"/>
      <c r="G12" s="18">
        <f aca="true" t="shared" si="1" ref="G12:L12">SUM(G14:G26)</f>
        <v>187000000000</v>
      </c>
      <c r="H12" s="19">
        <f t="shared" si="1"/>
        <v>194160275132</v>
      </c>
      <c r="I12" s="19">
        <f t="shared" si="1"/>
        <v>190870141386</v>
      </c>
      <c r="J12" s="19">
        <f t="shared" si="1"/>
        <v>185749687</v>
      </c>
      <c r="K12" s="19">
        <f t="shared" si="1"/>
        <v>3104384059</v>
      </c>
      <c r="L12" s="26">
        <f t="shared" si="1"/>
        <v>3870141386</v>
      </c>
      <c r="N12" s="16">
        <v>7</v>
      </c>
      <c r="O12" s="39" t="s">
        <v>12</v>
      </c>
      <c r="P12" s="39"/>
      <c r="Q12" s="17"/>
      <c r="R12" s="18">
        <f aca="true" t="shared" si="2" ref="R12:W12">SUM(R14:R16)</f>
        <v>121942283970</v>
      </c>
      <c r="S12" s="19">
        <f t="shared" si="2"/>
        <v>120398451345</v>
      </c>
      <c r="T12" s="19">
        <f t="shared" si="2"/>
        <v>120398210769</v>
      </c>
      <c r="U12" s="20" t="s">
        <v>69</v>
      </c>
      <c r="V12" s="20">
        <f t="shared" si="2"/>
        <v>240576</v>
      </c>
      <c r="W12" s="25">
        <f t="shared" si="2"/>
        <v>-1544073201</v>
      </c>
    </row>
    <row r="13" spans="2:23" s="12" customFormat="1" ht="15" customHeight="1">
      <c r="B13" s="21"/>
      <c r="C13" s="21"/>
      <c r="D13" s="21"/>
      <c r="E13" s="21"/>
      <c r="G13" s="13"/>
      <c r="H13" s="14"/>
      <c r="I13" s="14"/>
      <c r="J13" s="14"/>
      <c r="K13" s="14"/>
      <c r="L13" s="15"/>
      <c r="N13" s="21"/>
      <c r="O13" s="21"/>
      <c r="P13" s="21"/>
      <c r="R13" s="13"/>
      <c r="S13" s="14"/>
      <c r="T13" s="14"/>
      <c r="U13" s="22"/>
      <c r="V13" s="22"/>
      <c r="W13" s="15"/>
    </row>
    <row r="14" spans="2:23" s="12" customFormat="1" ht="15" customHeight="1">
      <c r="B14" s="21"/>
      <c r="C14" s="21">
        <v>1</v>
      </c>
      <c r="D14" s="40" t="s">
        <v>13</v>
      </c>
      <c r="E14" s="40"/>
      <c r="G14" s="13">
        <v>52454000000</v>
      </c>
      <c r="H14" s="14">
        <v>54434614822</v>
      </c>
      <c r="I14" s="14">
        <v>53020896352</v>
      </c>
      <c r="J14" s="14">
        <v>67425759</v>
      </c>
      <c r="K14" s="14">
        <v>1346292711</v>
      </c>
      <c r="L14" s="15">
        <v>566896352</v>
      </c>
      <c r="N14" s="21"/>
      <c r="O14" s="21">
        <v>1</v>
      </c>
      <c r="P14" s="21" t="s">
        <v>14</v>
      </c>
      <c r="R14" s="13">
        <v>63904677970</v>
      </c>
      <c r="S14" s="14">
        <v>63136178971</v>
      </c>
      <c r="T14" s="14">
        <v>63136178971</v>
      </c>
      <c r="U14" s="23" t="s">
        <v>66</v>
      </c>
      <c r="V14" s="23" t="s">
        <v>66</v>
      </c>
      <c r="W14" s="15">
        <v>-768498999</v>
      </c>
    </row>
    <row r="15" spans="2:23" s="12" customFormat="1" ht="15" customHeight="1">
      <c r="B15" s="21"/>
      <c r="C15" s="21">
        <v>2</v>
      </c>
      <c r="D15" s="40" t="s">
        <v>15</v>
      </c>
      <c r="E15" s="40"/>
      <c r="G15" s="13">
        <v>65859000000</v>
      </c>
      <c r="H15" s="14">
        <v>66726701034</v>
      </c>
      <c r="I15" s="14">
        <v>66543663694</v>
      </c>
      <c r="J15" s="14">
        <v>8379747</v>
      </c>
      <c r="K15" s="14">
        <v>174657593</v>
      </c>
      <c r="L15" s="15">
        <v>684663694</v>
      </c>
      <c r="N15" s="21"/>
      <c r="O15" s="21">
        <v>2</v>
      </c>
      <c r="P15" s="21" t="s">
        <v>16</v>
      </c>
      <c r="R15" s="13">
        <v>56862671000</v>
      </c>
      <c r="S15" s="14">
        <v>56087109296</v>
      </c>
      <c r="T15" s="14">
        <v>56087109296</v>
      </c>
      <c r="U15" s="23" t="s">
        <v>66</v>
      </c>
      <c r="V15" s="23" t="s">
        <v>66</v>
      </c>
      <c r="W15" s="15">
        <v>-775561704</v>
      </c>
    </row>
    <row r="16" spans="2:23" s="12" customFormat="1" ht="15" customHeight="1">
      <c r="B16" s="21"/>
      <c r="C16" s="21">
        <v>3</v>
      </c>
      <c r="D16" s="40" t="s">
        <v>18</v>
      </c>
      <c r="E16" s="40"/>
      <c r="G16" s="13">
        <v>7251000000</v>
      </c>
      <c r="H16" s="14">
        <v>7775442528</v>
      </c>
      <c r="I16" s="14">
        <v>7404903262</v>
      </c>
      <c r="J16" s="14">
        <v>18929909</v>
      </c>
      <c r="K16" s="14">
        <v>351609357</v>
      </c>
      <c r="L16" s="15">
        <v>153903262</v>
      </c>
      <c r="N16" s="21"/>
      <c r="O16" s="21">
        <v>3</v>
      </c>
      <c r="P16" s="21" t="s">
        <v>17</v>
      </c>
      <c r="R16" s="13">
        <v>1174935000</v>
      </c>
      <c r="S16" s="14">
        <v>1175163078</v>
      </c>
      <c r="T16" s="14">
        <v>1174922502</v>
      </c>
      <c r="U16" s="23" t="s">
        <v>66</v>
      </c>
      <c r="V16" s="23">
        <v>240576</v>
      </c>
      <c r="W16" s="15">
        <v>-12498</v>
      </c>
    </row>
    <row r="17" spans="2:23" s="12" customFormat="1" ht="15" customHeight="1">
      <c r="B17" s="21"/>
      <c r="C17" s="21">
        <v>4</v>
      </c>
      <c r="D17" s="40" t="s">
        <v>19</v>
      </c>
      <c r="E17" s="40"/>
      <c r="G17" s="13">
        <v>5248000000</v>
      </c>
      <c r="H17" s="14">
        <v>5371709042</v>
      </c>
      <c r="I17" s="14">
        <v>5371709042</v>
      </c>
      <c r="J17" s="14" t="s">
        <v>66</v>
      </c>
      <c r="K17" s="14" t="s">
        <v>66</v>
      </c>
      <c r="L17" s="15">
        <v>123709042</v>
      </c>
      <c r="N17" s="21"/>
      <c r="O17" s="21"/>
      <c r="P17" s="21"/>
      <c r="R17" s="27"/>
      <c r="S17" s="14"/>
      <c r="T17" s="14"/>
      <c r="U17" s="22"/>
      <c r="V17" s="22"/>
      <c r="W17" s="15"/>
    </row>
    <row r="18" spans="2:23" s="12" customFormat="1" ht="15" customHeight="1">
      <c r="B18" s="21"/>
      <c r="C18" s="21">
        <v>5</v>
      </c>
      <c r="D18" s="40" t="s">
        <v>63</v>
      </c>
      <c r="E18" s="40"/>
      <c r="G18" s="13">
        <v>3913000000</v>
      </c>
      <c r="H18" s="14">
        <v>4063181742</v>
      </c>
      <c r="I18" s="14">
        <v>4062610522</v>
      </c>
      <c r="J18" s="14">
        <v>228000</v>
      </c>
      <c r="K18" s="14">
        <v>343220</v>
      </c>
      <c r="L18" s="15">
        <v>149610522</v>
      </c>
      <c r="N18" s="16">
        <v>8</v>
      </c>
      <c r="O18" s="39" t="s">
        <v>20</v>
      </c>
      <c r="P18" s="39"/>
      <c r="Q18" s="17"/>
      <c r="R18" s="18">
        <f aca="true" t="shared" si="3" ref="R18:W18">SUM(R20:R21)</f>
        <v>4011516000</v>
      </c>
      <c r="S18" s="19">
        <f t="shared" si="3"/>
        <v>4086553766</v>
      </c>
      <c r="T18" s="19">
        <f t="shared" si="3"/>
        <v>4086553766</v>
      </c>
      <c r="U18" s="20" t="s">
        <v>65</v>
      </c>
      <c r="V18" s="20" t="s">
        <v>65</v>
      </c>
      <c r="W18" s="19">
        <f t="shared" si="3"/>
        <v>75037766</v>
      </c>
    </row>
    <row r="19" spans="2:23" s="12" customFormat="1" ht="15" customHeight="1">
      <c r="B19" s="21"/>
      <c r="C19" s="21">
        <v>6</v>
      </c>
      <c r="D19" s="40" t="s">
        <v>64</v>
      </c>
      <c r="E19" s="40"/>
      <c r="G19" s="13">
        <v>7432000000</v>
      </c>
      <c r="H19" s="14">
        <v>8136225260</v>
      </c>
      <c r="I19" s="14">
        <v>7880035625</v>
      </c>
      <c r="J19" s="14">
        <v>16211230</v>
      </c>
      <c r="K19" s="14">
        <v>239978405</v>
      </c>
      <c r="L19" s="15">
        <v>448035625</v>
      </c>
      <c r="N19" s="21"/>
      <c r="O19" s="21"/>
      <c r="P19" s="21"/>
      <c r="R19" s="27"/>
      <c r="S19" s="14"/>
      <c r="T19" s="14"/>
      <c r="U19" s="22"/>
      <c r="V19" s="22"/>
      <c r="W19" s="15"/>
    </row>
    <row r="20" spans="2:23" s="12" customFormat="1" ht="15" customHeight="1">
      <c r="B20" s="21"/>
      <c r="C20" s="21">
        <v>7</v>
      </c>
      <c r="D20" s="40" t="s">
        <v>22</v>
      </c>
      <c r="E20" s="40"/>
      <c r="G20" s="13">
        <v>23811000000</v>
      </c>
      <c r="H20" s="14">
        <v>25364999337</v>
      </c>
      <c r="I20" s="14">
        <v>24355876086</v>
      </c>
      <c r="J20" s="14">
        <v>35043723</v>
      </c>
      <c r="K20" s="14">
        <v>974079528</v>
      </c>
      <c r="L20" s="15">
        <v>544876086</v>
      </c>
      <c r="N20" s="21"/>
      <c r="O20" s="21">
        <v>1</v>
      </c>
      <c r="P20" s="21" t="s">
        <v>21</v>
      </c>
      <c r="R20" s="13">
        <v>3161967000</v>
      </c>
      <c r="S20" s="14">
        <v>3190404699</v>
      </c>
      <c r="T20" s="14">
        <v>3190404699</v>
      </c>
      <c r="U20" s="23" t="s">
        <v>67</v>
      </c>
      <c r="V20" s="23" t="s">
        <v>67</v>
      </c>
      <c r="W20" s="15">
        <v>28437699</v>
      </c>
    </row>
    <row r="21" spans="2:23" s="12" customFormat="1" ht="15" customHeight="1">
      <c r="B21" s="21"/>
      <c r="C21" s="21">
        <v>8</v>
      </c>
      <c r="D21" s="40" t="s">
        <v>24</v>
      </c>
      <c r="E21" s="40"/>
      <c r="G21" s="13">
        <v>26000000</v>
      </c>
      <c r="H21" s="14">
        <v>29056870</v>
      </c>
      <c r="I21" s="14">
        <v>27459095</v>
      </c>
      <c r="J21" s="14">
        <v>227680</v>
      </c>
      <c r="K21" s="14">
        <v>1370095</v>
      </c>
      <c r="L21" s="15">
        <v>1459095</v>
      </c>
      <c r="N21" s="21"/>
      <c r="O21" s="21">
        <v>2</v>
      </c>
      <c r="P21" s="21" t="s">
        <v>23</v>
      </c>
      <c r="R21" s="13">
        <v>849549000</v>
      </c>
      <c r="S21" s="14">
        <v>896149067</v>
      </c>
      <c r="T21" s="14">
        <v>896149067</v>
      </c>
      <c r="U21" s="23" t="s">
        <v>67</v>
      </c>
      <c r="V21" s="23" t="s">
        <v>67</v>
      </c>
      <c r="W21" s="15">
        <v>46600067</v>
      </c>
    </row>
    <row r="22" spans="2:23" s="12" customFormat="1" ht="15" customHeight="1">
      <c r="B22" s="21"/>
      <c r="C22" s="21">
        <v>9</v>
      </c>
      <c r="D22" s="40" t="s">
        <v>26</v>
      </c>
      <c r="E22" s="40"/>
      <c r="G22" s="13">
        <v>56000000</v>
      </c>
      <c r="H22" s="14">
        <v>58066700</v>
      </c>
      <c r="I22" s="14">
        <v>58066700</v>
      </c>
      <c r="J22" s="14" t="s">
        <v>67</v>
      </c>
      <c r="K22" s="14" t="s">
        <v>67</v>
      </c>
      <c r="L22" s="15">
        <v>2066700</v>
      </c>
      <c r="N22" s="21"/>
      <c r="O22" s="21"/>
      <c r="P22" s="21"/>
      <c r="R22" s="13" t="s">
        <v>25</v>
      </c>
      <c r="S22" s="14"/>
      <c r="T22" s="14"/>
      <c r="U22" s="22"/>
      <c r="V22" s="22"/>
      <c r="W22" s="15"/>
    </row>
    <row r="23" spans="2:23" s="12" customFormat="1" ht="15" customHeight="1">
      <c r="B23" s="21"/>
      <c r="C23" s="21">
        <v>10</v>
      </c>
      <c r="D23" s="40" t="s">
        <v>28</v>
      </c>
      <c r="E23" s="40"/>
      <c r="G23" s="13">
        <v>9713000000</v>
      </c>
      <c r="H23" s="14">
        <v>10305234500</v>
      </c>
      <c r="I23" s="14">
        <v>10305234500</v>
      </c>
      <c r="J23" s="14" t="s">
        <v>67</v>
      </c>
      <c r="K23" s="14" t="s">
        <v>67</v>
      </c>
      <c r="L23" s="15">
        <v>592234500</v>
      </c>
      <c r="N23" s="16">
        <v>9</v>
      </c>
      <c r="O23" s="39" t="s">
        <v>27</v>
      </c>
      <c r="P23" s="39"/>
      <c r="Q23" s="17"/>
      <c r="R23" s="18">
        <f aca="true" t="shared" si="4" ref="R23:W23">R25</f>
        <v>3228946000</v>
      </c>
      <c r="S23" s="24">
        <f t="shared" si="4"/>
        <v>3255367077</v>
      </c>
      <c r="T23" s="24">
        <f t="shared" si="4"/>
        <v>3225367077</v>
      </c>
      <c r="U23" s="20" t="str">
        <f t="shared" si="4"/>
        <v>-</v>
      </c>
      <c r="V23" s="20" t="str">
        <f t="shared" si="4"/>
        <v>-</v>
      </c>
      <c r="W23" s="25">
        <f t="shared" si="4"/>
        <v>-3578923</v>
      </c>
    </row>
    <row r="24" spans="2:23" s="12" customFormat="1" ht="15" customHeight="1">
      <c r="B24" s="21"/>
      <c r="C24" s="21">
        <v>11</v>
      </c>
      <c r="D24" s="40" t="s">
        <v>29</v>
      </c>
      <c r="E24" s="40"/>
      <c r="G24" s="13">
        <v>11199000000</v>
      </c>
      <c r="H24" s="14">
        <v>11855501497</v>
      </c>
      <c r="I24" s="14">
        <v>11800144708</v>
      </c>
      <c r="J24" s="14">
        <v>39303639</v>
      </c>
      <c r="K24" s="14">
        <v>16053150</v>
      </c>
      <c r="L24" s="15">
        <v>601144708</v>
      </c>
      <c r="N24" s="21"/>
      <c r="O24" s="21"/>
      <c r="P24" s="21"/>
      <c r="R24" s="13"/>
      <c r="S24" s="14"/>
      <c r="T24" s="14"/>
      <c r="U24" s="22"/>
      <c r="V24" s="22"/>
      <c r="W24" s="15"/>
    </row>
    <row r="25" spans="2:23" s="12" customFormat="1" ht="15" customHeight="1">
      <c r="B25" s="21"/>
      <c r="C25" s="21">
        <v>12</v>
      </c>
      <c r="D25" s="40" t="s">
        <v>30</v>
      </c>
      <c r="E25" s="40"/>
      <c r="G25" s="13">
        <v>38000000</v>
      </c>
      <c r="H25" s="14">
        <v>39541800</v>
      </c>
      <c r="I25" s="14">
        <v>39541800</v>
      </c>
      <c r="J25" s="14" t="s">
        <v>67</v>
      </c>
      <c r="K25" s="14" t="s">
        <v>67</v>
      </c>
      <c r="L25" s="15">
        <v>1541800</v>
      </c>
      <c r="N25" s="21"/>
      <c r="O25" s="21">
        <v>1</v>
      </c>
      <c r="P25" s="21" t="s">
        <v>27</v>
      </c>
      <c r="R25" s="13">
        <v>3228946000</v>
      </c>
      <c r="S25" s="14">
        <v>3255367077</v>
      </c>
      <c r="T25" s="14">
        <v>3225367077</v>
      </c>
      <c r="U25" s="23" t="s">
        <v>67</v>
      </c>
      <c r="V25" s="23" t="s">
        <v>67</v>
      </c>
      <c r="W25" s="15">
        <v>-3578923</v>
      </c>
    </row>
    <row r="26" spans="2:23" s="12" customFormat="1" ht="15" customHeight="1">
      <c r="B26" s="21"/>
      <c r="C26" s="21"/>
      <c r="D26" s="40"/>
      <c r="E26" s="40"/>
      <c r="G26" s="13"/>
      <c r="H26" s="14"/>
      <c r="I26" s="14"/>
      <c r="J26" s="14"/>
      <c r="K26" s="14"/>
      <c r="L26" s="15"/>
      <c r="N26" s="21"/>
      <c r="O26" s="21"/>
      <c r="P26" s="21"/>
      <c r="R26" s="13"/>
      <c r="S26" s="14"/>
      <c r="T26" s="14"/>
      <c r="U26" s="22"/>
      <c r="V26" s="22"/>
      <c r="W26" s="15"/>
    </row>
    <row r="27" spans="2:23" s="17" customFormat="1" ht="15" customHeight="1">
      <c r="B27" s="16">
        <v>2</v>
      </c>
      <c r="C27" s="39" t="s">
        <v>35</v>
      </c>
      <c r="D27" s="39"/>
      <c r="E27" s="39"/>
      <c r="G27" s="18">
        <f aca="true" t="shared" si="5" ref="G27:L27">SUM(G29:G31)</f>
        <v>5111000000</v>
      </c>
      <c r="H27" s="19">
        <f t="shared" si="5"/>
        <v>5102284000</v>
      </c>
      <c r="I27" s="19">
        <f t="shared" si="5"/>
        <v>5102284000</v>
      </c>
      <c r="J27" s="19">
        <f t="shared" si="5"/>
        <v>0</v>
      </c>
      <c r="K27" s="19">
        <f t="shared" si="5"/>
        <v>0</v>
      </c>
      <c r="L27" s="26">
        <f t="shared" si="5"/>
        <v>-8716000</v>
      </c>
      <c r="N27" s="16">
        <v>10</v>
      </c>
      <c r="O27" s="39" t="s">
        <v>31</v>
      </c>
      <c r="P27" s="39"/>
      <c r="R27" s="18">
        <f aca="true" t="shared" si="6" ref="R27:W27">SUM(R29:R30)</f>
        <v>2284983000</v>
      </c>
      <c r="S27" s="19">
        <f t="shared" si="6"/>
        <v>1483550475</v>
      </c>
      <c r="T27" s="19">
        <f t="shared" si="6"/>
        <v>1483550475</v>
      </c>
      <c r="U27" s="20">
        <f t="shared" si="6"/>
        <v>0</v>
      </c>
      <c r="V27" s="20">
        <f t="shared" si="6"/>
        <v>0</v>
      </c>
      <c r="W27" s="25">
        <f t="shared" si="6"/>
        <v>-801432525</v>
      </c>
    </row>
    <row r="28" spans="7:23" s="12" customFormat="1" ht="15" customHeight="1">
      <c r="G28" s="28"/>
      <c r="H28" s="29"/>
      <c r="L28" s="30"/>
      <c r="N28" s="21"/>
      <c r="O28" s="21"/>
      <c r="P28" s="21"/>
      <c r="R28" s="13" t="s">
        <v>25</v>
      </c>
      <c r="S28" s="14"/>
      <c r="T28" s="14"/>
      <c r="U28" s="22"/>
      <c r="V28" s="22"/>
      <c r="W28" s="15"/>
    </row>
    <row r="29" spans="2:23" s="12" customFormat="1" ht="15" customHeight="1">
      <c r="B29" s="21"/>
      <c r="C29" s="21">
        <v>1</v>
      </c>
      <c r="D29" s="40" t="s">
        <v>36</v>
      </c>
      <c r="E29" s="40"/>
      <c r="G29" s="13">
        <v>4756000000</v>
      </c>
      <c r="H29" s="14">
        <v>4748935000</v>
      </c>
      <c r="I29" s="14">
        <v>4748935000</v>
      </c>
      <c r="J29" s="14" t="s">
        <v>67</v>
      </c>
      <c r="K29" s="14" t="s">
        <v>67</v>
      </c>
      <c r="L29" s="15">
        <v>-7065000</v>
      </c>
      <c r="N29" s="21"/>
      <c r="O29" s="21">
        <v>1</v>
      </c>
      <c r="P29" s="21" t="s">
        <v>32</v>
      </c>
      <c r="R29" s="13">
        <v>1466032000</v>
      </c>
      <c r="S29" s="14">
        <v>1464600309</v>
      </c>
      <c r="T29" s="14">
        <v>1464600309</v>
      </c>
      <c r="U29" s="23" t="s">
        <v>67</v>
      </c>
      <c r="V29" s="23" t="s">
        <v>67</v>
      </c>
      <c r="W29" s="15">
        <v>-1431691</v>
      </c>
    </row>
    <row r="30" spans="2:23" s="12" customFormat="1" ht="15" customHeight="1">
      <c r="B30" s="21"/>
      <c r="C30" s="21">
        <v>2</v>
      </c>
      <c r="D30" s="40" t="s">
        <v>37</v>
      </c>
      <c r="E30" s="40"/>
      <c r="G30" s="13">
        <v>355000000</v>
      </c>
      <c r="H30" s="14">
        <v>353349000</v>
      </c>
      <c r="I30" s="14">
        <v>353349000</v>
      </c>
      <c r="J30" s="14" t="s">
        <v>67</v>
      </c>
      <c r="K30" s="14" t="s">
        <v>67</v>
      </c>
      <c r="L30" s="15">
        <v>-1651000</v>
      </c>
      <c r="N30" s="21"/>
      <c r="O30" s="21">
        <v>2</v>
      </c>
      <c r="P30" s="21" t="s">
        <v>33</v>
      </c>
      <c r="R30" s="13">
        <v>818951000</v>
      </c>
      <c r="S30" s="31">
        <v>18950166</v>
      </c>
      <c r="T30" s="31">
        <v>18950166</v>
      </c>
      <c r="U30" s="23" t="s">
        <v>67</v>
      </c>
      <c r="V30" s="23" t="s">
        <v>67</v>
      </c>
      <c r="W30" s="15">
        <v>-800000834</v>
      </c>
    </row>
    <row r="31" spans="2:23" s="12" customFormat="1" ht="15" customHeight="1">
      <c r="B31" s="21"/>
      <c r="C31" s="21"/>
      <c r="D31" s="40"/>
      <c r="E31" s="40"/>
      <c r="G31" s="13"/>
      <c r="H31" s="14"/>
      <c r="I31" s="14"/>
      <c r="J31" s="14"/>
      <c r="K31" s="14"/>
      <c r="L31" s="15"/>
      <c r="N31" s="21"/>
      <c r="O31" s="21"/>
      <c r="P31" s="21"/>
      <c r="R31" s="13"/>
      <c r="S31" s="14"/>
      <c r="T31" s="14"/>
      <c r="U31" s="22"/>
      <c r="V31" s="22"/>
      <c r="W31" s="15"/>
    </row>
    <row r="32" spans="2:23" s="17" customFormat="1" ht="15" customHeight="1">
      <c r="B32" s="16">
        <v>3</v>
      </c>
      <c r="C32" s="39" t="s">
        <v>52</v>
      </c>
      <c r="D32" s="39"/>
      <c r="E32" s="39"/>
      <c r="G32" s="18">
        <f aca="true" t="shared" si="7" ref="G32:L32">G34</f>
        <v>131420332000</v>
      </c>
      <c r="H32" s="19">
        <f t="shared" si="7"/>
        <v>131420332000</v>
      </c>
      <c r="I32" s="19">
        <f t="shared" si="7"/>
        <v>131420332000</v>
      </c>
      <c r="J32" s="24" t="str">
        <f t="shared" si="7"/>
        <v>-</v>
      </c>
      <c r="K32" s="24" t="str">
        <f t="shared" si="7"/>
        <v>-</v>
      </c>
      <c r="L32" s="25" t="str">
        <f t="shared" si="7"/>
        <v>-</v>
      </c>
      <c r="N32" s="16">
        <v>11</v>
      </c>
      <c r="O32" s="39" t="s">
        <v>34</v>
      </c>
      <c r="P32" s="39"/>
      <c r="R32" s="18">
        <f aca="true" t="shared" si="8" ref="R32:W32">R34</f>
        <v>7281929238</v>
      </c>
      <c r="S32" s="24">
        <f t="shared" si="8"/>
        <v>7281930192</v>
      </c>
      <c r="T32" s="24">
        <f t="shared" si="8"/>
        <v>7281930192</v>
      </c>
      <c r="U32" s="20" t="str">
        <f t="shared" si="8"/>
        <v>-</v>
      </c>
      <c r="V32" s="20" t="str">
        <f t="shared" si="8"/>
        <v>-</v>
      </c>
      <c r="W32" s="25">
        <f t="shared" si="8"/>
        <v>954</v>
      </c>
    </row>
    <row r="33" spans="7:23" s="12" customFormat="1" ht="15" customHeight="1">
      <c r="G33" s="28"/>
      <c r="H33" s="29"/>
      <c r="L33" s="30"/>
      <c r="N33" s="21"/>
      <c r="O33" s="21"/>
      <c r="P33" s="21"/>
      <c r="R33" s="13"/>
      <c r="S33" s="14"/>
      <c r="T33" s="14"/>
      <c r="U33" s="22"/>
      <c r="V33" s="22"/>
      <c r="W33" s="15"/>
    </row>
    <row r="34" spans="2:23" s="12" customFormat="1" ht="15" customHeight="1">
      <c r="B34" s="21"/>
      <c r="C34" s="21">
        <v>1</v>
      </c>
      <c r="D34" s="40" t="s">
        <v>52</v>
      </c>
      <c r="E34" s="40"/>
      <c r="G34" s="13">
        <v>131420332000</v>
      </c>
      <c r="H34" s="31">
        <v>131420332000</v>
      </c>
      <c r="I34" s="31">
        <v>131420332000</v>
      </c>
      <c r="J34" s="14" t="s">
        <v>68</v>
      </c>
      <c r="K34" s="14" t="s">
        <v>68</v>
      </c>
      <c r="L34" s="15" t="s">
        <v>68</v>
      </c>
      <c r="N34" s="21"/>
      <c r="O34" s="21">
        <v>1</v>
      </c>
      <c r="P34" s="21" t="s">
        <v>34</v>
      </c>
      <c r="R34" s="13">
        <v>7281929238</v>
      </c>
      <c r="S34" s="14">
        <v>7281930192</v>
      </c>
      <c r="T34" s="14">
        <v>7281930192</v>
      </c>
      <c r="U34" s="23" t="s">
        <v>68</v>
      </c>
      <c r="V34" s="23" t="s">
        <v>68</v>
      </c>
      <c r="W34" s="15">
        <v>954</v>
      </c>
    </row>
    <row r="35" spans="2:23" s="12" customFormat="1" ht="15" customHeight="1">
      <c r="B35" s="21"/>
      <c r="G35" s="28"/>
      <c r="H35" s="29"/>
      <c r="L35" s="30"/>
      <c r="N35" s="21"/>
      <c r="O35" s="21"/>
      <c r="P35" s="21"/>
      <c r="R35" s="13"/>
      <c r="S35" s="14"/>
      <c r="T35" s="14"/>
      <c r="U35" s="22"/>
      <c r="V35" s="23"/>
      <c r="W35" s="15"/>
    </row>
    <row r="36" spans="2:23" s="17" customFormat="1" ht="15" customHeight="1">
      <c r="B36" s="16">
        <v>4</v>
      </c>
      <c r="C36" s="41" t="s">
        <v>46</v>
      </c>
      <c r="D36" s="41"/>
      <c r="E36" s="41"/>
      <c r="G36" s="18">
        <f aca="true" t="shared" si="9" ref="G36:L36">G38</f>
        <v>791380000</v>
      </c>
      <c r="H36" s="19">
        <f t="shared" si="9"/>
        <v>827891000</v>
      </c>
      <c r="I36" s="19">
        <f t="shared" si="9"/>
        <v>827891000</v>
      </c>
      <c r="J36" s="24" t="str">
        <f t="shared" si="9"/>
        <v>-</v>
      </c>
      <c r="K36" s="24" t="str">
        <f t="shared" si="9"/>
        <v>-</v>
      </c>
      <c r="L36" s="25">
        <f t="shared" si="9"/>
        <v>36511000</v>
      </c>
      <c r="N36" s="16">
        <v>12</v>
      </c>
      <c r="O36" s="39" t="s">
        <v>38</v>
      </c>
      <c r="P36" s="39"/>
      <c r="R36" s="18">
        <f aca="true" t="shared" si="10" ref="R36:W36">SUM(R38:R44)</f>
        <v>34612430000</v>
      </c>
      <c r="S36" s="19">
        <f t="shared" si="10"/>
        <v>33378561672</v>
      </c>
      <c r="T36" s="19">
        <f t="shared" si="10"/>
        <v>33211007629</v>
      </c>
      <c r="U36" s="19">
        <f t="shared" si="10"/>
        <v>2407200</v>
      </c>
      <c r="V36" s="19">
        <f t="shared" si="10"/>
        <v>165146843</v>
      </c>
      <c r="W36" s="25">
        <f t="shared" si="10"/>
        <v>-1401422371</v>
      </c>
    </row>
    <row r="37" spans="7:23" s="12" customFormat="1" ht="15" customHeight="1">
      <c r="G37" s="28"/>
      <c r="H37" s="29"/>
      <c r="L37" s="30"/>
      <c r="N37" s="21"/>
      <c r="O37" s="21"/>
      <c r="P37" s="21"/>
      <c r="R37" s="13"/>
      <c r="S37" s="14"/>
      <c r="T37" s="14"/>
      <c r="U37" s="14"/>
      <c r="V37" s="23"/>
      <c r="W37" s="15"/>
    </row>
    <row r="38" spans="2:23" s="12" customFormat="1" ht="15" customHeight="1">
      <c r="B38" s="21"/>
      <c r="C38" s="21">
        <v>1</v>
      </c>
      <c r="D38" s="42" t="s">
        <v>46</v>
      </c>
      <c r="E38" s="42"/>
      <c r="G38" s="13">
        <v>791380000</v>
      </c>
      <c r="H38" s="31">
        <v>827891000</v>
      </c>
      <c r="I38" s="31">
        <v>827891000</v>
      </c>
      <c r="J38" s="14" t="s">
        <v>68</v>
      </c>
      <c r="K38" s="14" t="s">
        <v>68</v>
      </c>
      <c r="L38" s="15">
        <v>36511000</v>
      </c>
      <c r="N38" s="21"/>
      <c r="O38" s="21">
        <v>1</v>
      </c>
      <c r="P38" s="32" t="s">
        <v>39</v>
      </c>
      <c r="R38" s="13">
        <v>500000000</v>
      </c>
      <c r="S38" s="14">
        <v>635517154</v>
      </c>
      <c r="T38" s="14">
        <v>569688976</v>
      </c>
      <c r="U38" s="33">
        <v>2407200</v>
      </c>
      <c r="V38" s="23">
        <v>63420978</v>
      </c>
      <c r="W38" s="15">
        <v>69688976</v>
      </c>
    </row>
    <row r="39" spans="2:23" s="12" customFormat="1" ht="15" customHeight="1">
      <c r="B39" s="21"/>
      <c r="G39" s="28"/>
      <c r="H39" s="29"/>
      <c r="L39" s="30"/>
      <c r="N39" s="21"/>
      <c r="O39" s="21">
        <v>2</v>
      </c>
      <c r="P39" s="21" t="s">
        <v>40</v>
      </c>
      <c r="R39" s="13">
        <v>1700000000</v>
      </c>
      <c r="S39" s="14">
        <v>1988436575</v>
      </c>
      <c r="T39" s="14">
        <v>1988436575</v>
      </c>
      <c r="U39" s="14" t="s">
        <v>68</v>
      </c>
      <c r="V39" s="23" t="s">
        <v>68</v>
      </c>
      <c r="W39" s="15">
        <v>288436575</v>
      </c>
    </row>
    <row r="40" spans="2:23" s="12" customFormat="1" ht="15" customHeight="1">
      <c r="B40" s="16">
        <v>5</v>
      </c>
      <c r="C40" s="39" t="s">
        <v>48</v>
      </c>
      <c r="D40" s="39"/>
      <c r="E40" s="39"/>
      <c r="F40" s="17"/>
      <c r="G40" s="18">
        <f aca="true" t="shared" si="11" ref="G40:L40">SUM(G42:G43)</f>
        <v>10594242000</v>
      </c>
      <c r="H40" s="19">
        <f t="shared" si="11"/>
        <v>10610493687</v>
      </c>
      <c r="I40" s="19">
        <f t="shared" si="11"/>
        <v>10597194933</v>
      </c>
      <c r="J40" s="19">
        <f t="shared" si="11"/>
        <v>324111</v>
      </c>
      <c r="K40" s="19">
        <f t="shared" si="11"/>
        <v>12974643</v>
      </c>
      <c r="L40" s="25">
        <f t="shared" si="11"/>
        <v>2952933</v>
      </c>
      <c r="N40" s="21"/>
      <c r="O40" s="21">
        <v>3</v>
      </c>
      <c r="P40" s="21" t="s">
        <v>41</v>
      </c>
      <c r="R40" s="13">
        <v>26495967000</v>
      </c>
      <c r="S40" s="14">
        <v>24505665157</v>
      </c>
      <c r="T40" s="14">
        <v>24435613249</v>
      </c>
      <c r="U40" s="14" t="s">
        <v>68</v>
      </c>
      <c r="V40" s="23">
        <v>70051908</v>
      </c>
      <c r="W40" s="15">
        <v>-2060353751</v>
      </c>
    </row>
    <row r="41" spans="7:23" s="12" customFormat="1" ht="15" customHeight="1">
      <c r="G41" s="28"/>
      <c r="H41" s="29"/>
      <c r="L41" s="30"/>
      <c r="N41" s="21"/>
      <c r="O41" s="21">
        <v>4</v>
      </c>
      <c r="P41" s="21" t="s">
        <v>42</v>
      </c>
      <c r="R41" s="13">
        <v>2479425000</v>
      </c>
      <c r="S41" s="14">
        <v>2465841893</v>
      </c>
      <c r="T41" s="14">
        <v>2465841893</v>
      </c>
      <c r="U41" s="14" t="s">
        <v>68</v>
      </c>
      <c r="V41" s="14" t="s">
        <v>68</v>
      </c>
      <c r="W41" s="15">
        <v>-13583107</v>
      </c>
    </row>
    <row r="42" spans="2:23" s="12" customFormat="1" ht="15" customHeight="1">
      <c r="B42" s="21"/>
      <c r="C42" s="21">
        <v>1</v>
      </c>
      <c r="D42" s="40" t="s">
        <v>49</v>
      </c>
      <c r="E42" s="40"/>
      <c r="G42" s="13">
        <v>3868001000</v>
      </c>
      <c r="H42" s="14">
        <v>3868007387</v>
      </c>
      <c r="I42" s="14">
        <v>3868007387</v>
      </c>
      <c r="J42" s="14" t="s">
        <v>68</v>
      </c>
      <c r="K42" s="14" t="s">
        <v>68</v>
      </c>
      <c r="L42" s="15">
        <v>6387</v>
      </c>
      <c r="N42" s="21"/>
      <c r="O42" s="21">
        <v>5</v>
      </c>
      <c r="P42" s="21" t="s">
        <v>43</v>
      </c>
      <c r="R42" s="13">
        <v>2328900000</v>
      </c>
      <c r="S42" s="14">
        <v>2368128577</v>
      </c>
      <c r="T42" s="14">
        <v>2368128577</v>
      </c>
      <c r="U42" s="14" t="s">
        <v>68</v>
      </c>
      <c r="V42" s="14" t="s">
        <v>68</v>
      </c>
      <c r="W42" s="15">
        <v>39228577</v>
      </c>
    </row>
    <row r="43" spans="2:23" s="12" customFormat="1" ht="15" customHeight="1">
      <c r="B43" s="21"/>
      <c r="C43" s="21">
        <v>2</v>
      </c>
      <c r="D43" s="40" t="s">
        <v>50</v>
      </c>
      <c r="E43" s="40"/>
      <c r="G43" s="13">
        <v>6726241000</v>
      </c>
      <c r="H43" s="14">
        <v>6742486300</v>
      </c>
      <c r="I43" s="14">
        <v>6729187546</v>
      </c>
      <c r="J43" s="14">
        <v>324111</v>
      </c>
      <c r="K43" s="14">
        <v>12974643</v>
      </c>
      <c r="L43" s="15">
        <v>2946546</v>
      </c>
      <c r="N43" s="21"/>
      <c r="O43" s="21">
        <v>6</v>
      </c>
      <c r="P43" s="21" t="s">
        <v>44</v>
      </c>
      <c r="R43" s="13">
        <v>20453000</v>
      </c>
      <c r="S43" s="14">
        <v>20665802</v>
      </c>
      <c r="T43" s="14">
        <v>20665802</v>
      </c>
      <c r="U43" s="14" t="s">
        <v>68</v>
      </c>
      <c r="V43" s="14" t="s">
        <v>68</v>
      </c>
      <c r="W43" s="15">
        <v>212802</v>
      </c>
    </row>
    <row r="44" spans="7:23" s="12" customFormat="1" ht="15" customHeight="1">
      <c r="G44" s="28"/>
      <c r="H44" s="29"/>
      <c r="L44" s="30"/>
      <c r="N44" s="21"/>
      <c r="O44" s="21">
        <v>7</v>
      </c>
      <c r="P44" s="21" t="s">
        <v>45</v>
      </c>
      <c r="R44" s="13">
        <v>1087685000</v>
      </c>
      <c r="S44" s="14">
        <v>1394306514</v>
      </c>
      <c r="T44" s="14">
        <v>1362632557</v>
      </c>
      <c r="U44" s="14" t="s">
        <v>68</v>
      </c>
      <c r="V44" s="23">
        <v>31673957</v>
      </c>
      <c r="W44" s="15">
        <v>274947557</v>
      </c>
    </row>
    <row r="45" spans="2:23" s="12" customFormat="1" ht="15" customHeight="1">
      <c r="B45" s="21"/>
      <c r="G45" s="28"/>
      <c r="H45" s="29"/>
      <c r="L45" s="30"/>
      <c r="N45" s="21"/>
      <c r="O45" s="21"/>
      <c r="P45" s="21"/>
      <c r="R45" s="13"/>
      <c r="S45" s="14"/>
      <c r="T45" s="14"/>
      <c r="U45" s="14"/>
      <c r="V45" s="23"/>
      <c r="W45" s="15"/>
    </row>
    <row r="46" spans="7:23" s="12" customFormat="1" ht="15" customHeight="1">
      <c r="G46" s="28"/>
      <c r="H46" s="29"/>
      <c r="L46" s="30"/>
      <c r="N46" s="16">
        <v>13</v>
      </c>
      <c r="O46" s="39" t="s">
        <v>47</v>
      </c>
      <c r="P46" s="39"/>
      <c r="Q46" s="17"/>
      <c r="R46" s="18">
        <f aca="true" t="shared" si="12" ref="R46:W46">R48</f>
        <v>51994177000</v>
      </c>
      <c r="S46" s="24">
        <f t="shared" si="12"/>
        <v>50722238000</v>
      </c>
      <c r="T46" s="24">
        <f t="shared" si="12"/>
        <v>50722238000</v>
      </c>
      <c r="U46" s="24" t="str">
        <f t="shared" si="12"/>
        <v>-</v>
      </c>
      <c r="V46" s="24" t="str">
        <f t="shared" si="12"/>
        <v>-</v>
      </c>
      <c r="W46" s="25">
        <f t="shared" si="12"/>
        <v>-1271939000</v>
      </c>
    </row>
    <row r="47" spans="2:23" s="12" customFormat="1" ht="15" customHeight="1">
      <c r="B47" s="21"/>
      <c r="C47" s="21"/>
      <c r="D47" s="21"/>
      <c r="E47" s="21"/>
      <c r="G47" s="13"/>
      <c r="H47" s="14"/>
      <c r="I47" s="14"/>
      <c r="J47" s="14"/>
      <c r="K47" s="14"/>
      <c r="L47" s="15"/>
      <c r="N47" s="21"/>
      <c r="O47" s="21"/>
      <c r="P47" s="21"/>
      <c r="R47" s="13"/>
      <c r="S47" s="14"/>
      <c r="T47" s="14"/>
      <c r="U47" s="14"/>
      <c r="V47" s="14"/>
      <c r="W47" s="15"/>
    </row>
    <row r="48" spans="2:23" s="12" customFormat="1" ht="15" customHeight="1">
      <c r="B48" s="21"/>
      <c r="G48" s="28"/>
      <c r="H48" s="29"/>
      <c r="L48" s="30"/>
      <c r="N48" s="21"/>
      <c r="O48" s="21">
        <v>1</v>
      </c>
      <c r="P48" s="21" t="s">
        <v>47</v>
      </c>
      <c r="R48" s="13">
        <v>51994177000</v>
      </c>
      <c r="S48" s="14">
        <v>50722238000</v>
      </c>
      <c r="T48" s="14">
        <v>50722238000</v>
      </c>
      <c r="U48" s="14" t="s">
        <v>68</v>
      </c>
      <c r="V48" s="14" t="s">
        <v>68</v>
      </c>
      <c r="W48" s="15">
        <v>-1271939000</v>
      </c>
    </row>
    <row r="49" spans="2:23" s="12" customFormat="1" ht="15" customHeight="1">
      <c r="B49" s="21"/>
      <c r="G49" s="28"/>
      <c r="H49" s="29"/>
      <c r="L49" s="30"/>
      <c r="N49" s="21"/>
      <c r="O49" s="21"/>
      <c r="P49" s="21"/>
      <c r="R49" s="13"/>
      <c r="S49" s="14"/>
      <c r="T49" s="14"/>
      <c r="U49" s="14"/>
      <c r="V49" s="23"/>
      <c r="W49" s="14"/>
    </row>
    <row r="50" spans="7:18" s="12" customFormat="1" ht="8.25" customHeight="1" thickBot="1">
      <c r="G50" s="34"/>
      <c r="H50" s="29"/>
      <c r="J50" s="29"/>
      <c r="K50" s="29"/>
      <c r="L50" s="30"/>
      <c r="R50" s="27"/>
    </row>
    <row r="51" spans="1:23" ht="15" customHeight="1">
      <c r="A51" s="35" t="s">
        <v>51</v>
      </c>
      <c r="B51" s="36"/>
      <c r="C51" s="36"/>
      <c r="D51" s="36"/>
      <c r="E51" s="36"/>
      <c r="F51" s="36"/>
      <c r="G51" s="37"/>
      <c r="H51" s="37"/>
      <c r="I51" s="36"/>
      <c r="J51" s="36"/>
      <c r="K51" s="36"/>
      <c r="L51" s="38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</sheetData>
  <mergeCells count="44">
    <mergeCell ref="M2:W2"/>
    <mergeCell ref="A1:L1"/>
    <mergeCell ref="M1:W1"/>
    <mergeCell ref="D29:E29"/>
    <mergeCell ref="D16:E16"/>
    <mergeCell ref="B8:E8"/>
    <mergeCell ref="B9:E9"/>
    <mergeCell ref="B10:E10"/>
    <mergeCell ref="C12:E12"/>
    <mergeCell ref="D15:E15"/>
    <mergeCell ref="D43:E43"/>
    <mergeCell ref="D31:E31"/>
    <mergeCell ref="A2:L2"/>
    <mergeCell ref="D24:E24"/>
    <mergeCell ref="D23:E23"/>
    <mergeCell ref="D22:E22"/>
    <mergeCell ref="C27:E27"/>
    <mergeCell ref="A4:F4"/>
    <mergeCell ref="B6:E6"/>
    <mergeCell ref="B7:E7"/>
    <mergeCell ref="O46:P46"/>
    <mergeCell ref="D30:E30"/>
    <mergeCell ref="M4:Q4"/>
    <mergeCell ref="O36:P36"/>
    <mergeCell ref="O32:P32"/>
    <mergeCell ref="O27:P27"/>
    <mergeCell ref="O23:P23"/>
    <mergeCell ref="O18:P18"/>
    <mergeCell ref="O12:P12"/>
    <mergeCell ref="D21:E21"/>
    <mergeCell ref="C40:E40"/>
    <mergeCell ref="D42:E42"/>
    <mergeCell ref="O6:P6"/>
    <mergeCell ref="D19:E19"/>
    <mergeCell ref="D20:E20"/>
    <mergeCell ref="D17:E17"/>
    <mergeCell ref="D18:E18"/>
    <mergeCell ref="D14:E14"/>
    <mergeCell ref="D26:E26"/>
    <mergeCell ref="D25:E25"/>
    <mergeCell ref="C32:E32"/>
    <mergeCell ref="D34:E34"/>
    <mergeCell ref="C36:E36"/>
    <mergeCell ref="D38:E3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2009-12-11T01:34:15Z</cp:lastPrinted>
  <dcterms:created xsi:type="dcterms:W3CDTF">2001-04-20T05:52:24Z</dcterms:created>
  <dcterms:modified xsi:type="dcterms:W3CDTF">2010-03-05T00:29:23Z</dcterms:modified>
  <cp:category/>
  <cp:version/>
  <cp:contentType/>
  <cp:contentStatus/>
</cp:coreProperties>
</file>