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0" sheetId="1" r:id="rId1"/>
  </sheets>
  <definedNames/>
  <calcPr fullCalcOnLoad="1"/>
</workbook>
</file>

<file path=xl/sharedStrings.xml><?xml version="1.0" encoding="utf-8"?>
<sst xmlns="http://schemas.openxmlformats.org/spreadsheetml/2006/main" count="984" uniqueCount="154">
  <si>
    <t>　注：実質収支＝［｛（総収益－総費用）＋（資本的収入－資本的支出）｝－積立金］＋前年度からの繰越金</t>
  </si>
  <si>
    <t>区分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</si>
  <si>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</si>
  <si>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</si>
  <si>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</si>
  <si>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</si>
  <si>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</si>
  <si>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</si>
  <si>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</si>
  <si>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</si>
  <si>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</si>
  <si>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実質収支</t>
  </si>
  <si>
    <t>家庭用</t>
  </si>
  <si>
    <t>給水収益</t>
  </si>
  <si>
    <t>料金収入</t>
  </si>
  <si>
    <t>km</t>
  </si>
  <si>
    <t>戸</t>
  </si>
  <si>
    <t>千円</t>
  </si>
  <si>
    <t>m</t>
  </si>
  <si>
    <t>市部</t>
  </si>
  <si>
    <t>郡部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</si>
  <si>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</si>
  <si>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</si>
  <si>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</si>
  <si>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</si>
  <si>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</si>
  <si>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</si>
  <si>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</si>
  <si>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</si>
  <si>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</si>
  <si>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</si>
  <si>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</si>
  <si>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</si>
  <si>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</si>
  <si>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</si>
  <si>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</si>
  <si>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</si>
  <si>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</si>
  <si>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</si>
  <si>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</si>
  <si>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</si>
  <si>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</si>
  <si>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</si>
  <si>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</si>
  <si>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</si>
  <si>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</si>
  <si>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</si>
  <si>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</si>
  <si>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</si>
  <si>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</si>
  <si>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</si>
  <si>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</si>
  <si>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</si>
  <si>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</si>
  <si>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</si>
  <si>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</si>
  <si>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</si>
  <si>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</si>
  <si>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</si>
  <si>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</si>
  <si>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</si>
  <si>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</si>
  <si>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</si>
  <si>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</si>
  <si>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</si>
  <si>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</si>
  <si>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</si>
  <si>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</si>
  <si>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</si>
  <si>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</si>
  <si>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</si>
  <si>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</si>
  <si>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</si>
  <si>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</si>
  <si>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</si>
  <si>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</si>
  <si>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</si>
  <si>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</si>
  <si>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</si>
  <si>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</si>
  <si>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</si>
  <si>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</si>
  <si>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</si>
  <si>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</si>
  <si>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</si>
  <si>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</si>
  <si>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</si>
  <si>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</si>
  <si>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</si>
  <si>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</si>
  <si>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</si>
  <si>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</si>
  <si>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</si>
  <si>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</si>
  <si>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</si>
  <si>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</si>
  <si>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</si>
  <si>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</si>
  <si>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</si>
  <si>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</si>
  <si>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</si>
  <si>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</si>
  <si>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</si>
  <si>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</si>
  <si>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</si>
  <si>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</si>
  <si>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</si>
  <si>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</si>
  <si>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</si>
  <si>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</si>
  <si>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</si>
  <si>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</si>
  <si>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</si>
  <si>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</si>
  <si>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</si>
  <si>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</si>
  <si>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</si>
  <si>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</si>
  <si>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</si>
  <si>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</si>
  <si>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</si>
  <si>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</si>
  <si>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</si>
  <si>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</si>
  <si>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</si>
  <si>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</si>
  <si>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</si>
  <si>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</si>
  <si>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</si>
  <si>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</si>
  <si>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</si>
  <si>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</si>
  <si>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</si>
  <si>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</si>
  <si>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</si>
  <si>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</si>
  <si>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</si>
  <si>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</si>
  <si>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</si>
  <si>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r>
      <t>m</t>
    </r>
    <r>
      <rPr>
        <vertAlign val="superscript"/>
        <sz val="8"/>
        <rFont val="ＭＳ 明朝"/>
        <family val="1"/>
      </rPr>
      <t>3</t>
    </r>
  </si>
  <si>
    <r>
      <t xml:space="preserve">     109．市町村別上水道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</t>
    </r>
  </si>
  <si>
    <t>　 　 62</t>
  </si>
  <si>
    <t>　 　 63</t>
  </si>
  <si>
    <t>年間総
配水量</t>
  </si>
  <si>
    <t>導送配水
管 延 長</t>
  </si>
  <si>
    <t>導送配水管
延　　　　長</t>
  </si>
  <si>
    <t>年　間　総
有収水量</t>
  </si>
  <si>
    <t>　資料：県地方課</t>
  </si>
  <si>
    <r>
      <t xml:space="preserve">     109．市町村別上水道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簡易水道（公営）状況（続き）</t>
    </r>
  </si>
  <si>
    <t>　 　 60</t>
  </si>
  <si>
    <t>　 　 61</t>
  </si>
  <si>
    <t>昭 和 59 年 度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</si>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</sst>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#\ ##0;&quot;△ &quot;#\ ##0"/>
    <numFmt numFmtId="185" formatCode="####\ ###\ ###.00"/>
    <numFmt numFmtId="186" formatCode="##\ ##0.00;&quot;△ &quot;#.0\ ##0"/>
    <numFmt numFmtId="187" formatCode="###\ ##0.00;&quot;△ &quot;#.00\ ##0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distributed" vertical="center"/>
    </xf>
    <xf numFmtId="178" fontId="4" fillId="0" borderId="1" xfId="0" applyNumberFormat="1" applyFont="1" applyFill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81" fontId="7" fillId="0" borderId="3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81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horizontal="distributed"/>
    </xf>
    <xf numFmtId="178" fontId="9" fillId="0" borderId="0" xfId="0" applyNumberFormat="1" applyFont="1" applyFill="1" applyAlignment="1">
      <alignment horizontal="distributed"/>
    </xf>
    <xf numFmtId="184" fontId="7" fillId="0" borderId="0" xfId="0" applyNumberFormat="1" applyFont="1" applyFill="1" applyAlignment="1">
      <alignment horizontal="right"/>
    </xf>
    <xf numFmtId="181" fontId="0" fillId="0" borderId="4" xfId="0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178" fontId="0" fillId="0" borderId="5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Alignment="1">
      <alignment horizontal="right"/>
    </xf>
    <xf numFmtId="183" fontId="9" fillId="0" borderId="0" xfId="0" applyNumberFormat="1" applyFont="1" applyFill="1" applyAlignment="1">
      <alignment horizontal="right"/>
    </xf>
    <xf numFmtId="179" fontId="0" fillId="0" borderId="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178" fontId="4" fillId="0" borderId="6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7" xfId="0" applyNumberFormat="1" applyFont="1" applyFill="1" applyBorder="1" applyAlignment="1">
      <alignment horizontal="distributed" vertical="center"/>
    </xf>
    <xf numFmtId="178" fontId="4" fillId="0" borderId="3" xfId="0" applyNumberFormat="1" applyFont="1" applyFill="1" applyBorder="1" applyAlignment="1">
      <alignment horizontal="distributed" vertical="center"/>
    </xf>
    <xf numFmtId="178" fontId="4" fillId="0" borderId="8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/>
    </xf>
    <xf numFmtId="181" fontId="4" fillId="0" borderId="3" xfId="0" applyNumberFormat="1" applyFont="1" applyFill="1" applyBorder="1" applyAlignment="1">
      <alignment horizontal="distributed" vertical="center" wrapText="1"/>
    </xf>
    <xf numFmtId="181" fontId="4" fillId="0" borderId="8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horizontal="distributed"/>
    </xf>
    <xf numFmtId="178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138" zoomScaleNormal="138" workbookViewId="0" topLeftCell="M1">
      <selection activeCell="S16" sqref="S16"/>
    </sheetView>
  </sheetViews>
  <sheetFormatPr defaultColWidth="9.00390625" defaultRowHeight="13.5"/>
  <cols>
    <col min="1" max="1" width="0.5" style="4" customWidth="1"/>
    <col min="2" max="2" width="1.75390625" style="4" customWidth="1"/>
    <col min="3" max="3" width="4.25390625" style="4" customWidth="1"/>
    <col min="4" max="4" width="4.00390625" style="4" customWidth="1"/>
    <col min="5" max="5" width="0.5" style="4" customWidth="1"/>
    <col min="6" max="6" width="7.625" style="7" customWidth="1"/>
    <col min="7" max="14" width="7.625" style="4" customWidth="1"/>
    <col min="15" max="15" width="7.625" style="9" customWidth="1"/>
    <col min="16" max="23" width="10.875" style="10" customWidth="1"/>
    <col min="24" max="16384" width="9.00390625" style="4" customWidth="1"/>
  </cols>
  <sheetData>
    <row r="1" ht="17.25">
      <c r="K1" s="8" t="s">
        <v>140</v>
      </c>
    </row>
    <row r="2" ht="14.25" thickBot="1">
      <c r="A2" s="11" t="s">
        <v>0</v>
      </c>
    </row>
    <row r="3" spans="1:23" ht="14.25" thickTop="1">
      <c r="A3" s="42" t="s">
        <v>1</v>
      </c>
      <c r="B3" s="42"/>
      <c r="C3" s="42"/>
      <c r="D3" s="42"/>
      <c r="E3" s="42"/>
      <c r="F3" s="47" t="s">
        <v>2</v>
      </c>
      <c r="G3" s="48"/>
      <c r="H3" s="48"/>
      <c r="I3" s="48"/>
      <c r="J3" s="48"/>
      <c r="K3" s="48"/>
      <c r="L3" s="48"/>
      <c r="M3" s="48"/>
      <c r="N3" s="48"/>
      <c r="O3" s="48"/>
      <c r="P3" s="53" t="s">
        <v>3</v>
      </c>
      <c r="Q3" s="54"/>
      <c r="R3" s="54"/>
      <c r="S3" s="54"/>
      <c r="T3" s="54"/>
      <c r="U3" s="54"/>
      <c r="V3" s="54"/>
      <c r="W3" s="54"/>
    </row>
    <row r="4" spans="1:23" ht="13.5">
      <c r="A4" s="43"/>
      <c r="B4" s="43"/>
      <c r="C4" s="43"/>
      <c r="D4" s="43"/>
      <c r="E4" s="43"/>
      <c r="F4" s="51" t="s">
        <v>144</v>
      </c>
      <c r="G4" s="45" t="s">
        <v>4</v>
      </c>
      <c r="H4" s="45" t="s">
        <v>5</v>
      </c>
      <c r="I4" s="45" t="s">
        <v>6</v>
      </c>
      <c r="J4" s="45" t="s">
        <v>7</v>
      </c>
      <c r="K4" s="12"/>
      <c r="L4" s="45" t="s">
        <v>8</v>
      </c>
      <c r="M4" s="12"/>
      <c r="N4" s="45" t="s">
        <v>9</v>
      </c>
      <c r="O4" s="49" t="s">
        <v>10</v>
      </c>
      <c r="P4" s="55" t="s">
        <v>145</v>
      </c>
      <c r="Q4" s="57" t="s">
        <v>4</v>
      </c>
      <c r="R4" s="55" t="s">
        <v>143</v>
      </c>
      <c r="S4" s="55" t="s">
        <v>146</v>
      </c>
      <c r="T4" s="57" t="s">
        <v>8</v>
      </c>
      <c r="U4" s="13"/>
      <c r="V4" s="57" t="s">
        <v>9</v>
      </c>
      <c r="W4" s="57" t="s">
        <v>11</v>
      </c>
    </row>
    <row r="5" spans="1:23" ht="13.5">
      <c r="A5" s="44"/>
      <c r="B5" s="44"/>
      <c r="C5" s="44"/>
      <c r="D5" s="44"/>
      <c r="E5" s="44"/>
      <c r="F5" s="52"/>
      <c r="G5" s="46"/>
      <c r="H5" s="46"/>
      <c r="I5" s="46"/>
      <c r="J5" s="46"/>
      <c r="K5" s="14" t="s">
        <v>12</v>
      </c>
      <c r="L5" s="46"/>
      <c r="M5" s="14" t="s">
        <v>13</v>
      </c>
      <c r="N5" s="46"/>
      <c r="O5" s="50"/>
      <c r="P5" s="56"/>
      <c r="Q5" s="56"/>
      <c r="R5" s="56"/>
      <c r="S5" s="56"/>
      <c r="T5" s="56"/>
      <c r="U5" s="15" t="s">
        <v>14</v>
      </c>
      <c r="V5" s="56"/>
      <c r="W5" s="56"/>
    </row>
    <row r="6" spans="1:23" ht="13.5">
      <c r="A6" s="1"/>
      <c r="B6" s="1"/>
      <c r="C6" s="1"/>
      <c r="D6" s="1"/>
      <c r="E6" s="1"/>
      <c r="F6" s="16" t="s">
        <v>15</v>
      </c>
      <c r="G6" s="17" t="s">
        <v>138</v>
      </c>
      <c r="H6" s="17" t="s">
        <v>16</v>
      </c>
      <c r="I6" s="17" t="s">
        <v>138</v>
      </c>
      <c r="J6" s="17" t="s">
        <v>138</v>
      </c>
      <c r="K6" s="17" t="s">
        <v>138</v>
      </c>
      <c r="L6" s="17" t="s">
        <v>17</v>
      </c>
      <c r="M6" s="17" t="s">
        <v>17</v>
      </c>
      <c r="N6" s="17" t="s">
        <v>17</v>
      </c>
      <c r="O6" s="18" t="s">
        <v>17</v>
      </c>
      <c r="P6" s="19" t="s">
        <v>18</v>
      </c>
      <c r="Q6" s="19" t="s">
        <v>138</v>
      </c>
      <c r="R6" s="19" t="s">
        <v>139</v>
      </c>
      <c r="S6" s="19" t="s">
        <v>139</v>
      </c>
      <c r="T6" s="19" t="s">
        <v>17</v>
      </c>
      <c r="U6" s="19" t="s">
        <v>17</v>
      </c>
      <c r="V6" s="19" t="s">
        <v>17</v>
      </c>
      <c r="W6" s="19" t="s">
        <v>17</v>
      </c>
    </row>
    <row r="7" spans="1:23" s="6" customFormat="1" ht="9.75" customHeight="1">
      <c r="A7" s="5"/>
      <c r="B7" s="41" t="s">
        <v>151</v>
      </c>
      <c r="C7" s="41"/>
      <c r="D7" s="41"/>
      <c r="E7" s="5"/>
      <c r="F7" s="20">
        <v>7220.7</v>
      </c>
      <c r="G7" s="3">
        <v>837057</v>
      </c>
      <c r="H7" s="3">
        <v>382870</v>
      </c>
      <c r="I7" s="3">
        <v>470388</v>
      </c>
      <c r="J7" s="3">
        <v>364217</v>
      </c>
      <c r="K7" s="3">
        <v>276356</v>
      </c>
      <c r="L7" s="3">
        <v>17694675</v>
      </c>
      <c r="M7" s="3">
        <v>15377502</v>
      </c>
      <c r="N7" s="3">
        <v>16053226</v>
      </c>
      <c r="O7" s="3">
        <v>1641449</v>
      </c>
      <c r="P7" s="3">
        <v>3052237</v>
      </c>
      <c r="Q7" s="3">
        <v>165162</v>
      </c>
      <c r="R7" s="3">
        <v>40749760</v>
      </c>
      <c r="S7" s="3">
        <v>30982043</v>
      </c>
      <c r="T7" s="3">
        <v>2612095</v>
      </c>
      <c r="U7" s="3">
        <v>2063643</v>
      </c>
      <c r="V7" s="3">
        <v>2124046</v>
      </c>
      <c r="W7" s="3">
        <v>542828</v>
      </c>
    </row>
    <row r="8" spans="1:23" s="6" customFormat="1" ht="9.75" customHeight="1">
      <c r="A8" s="5"/>
      <c r="B8" s="41" t="s">
        <v>149</v>
      </c>
      <c r="C8" s="41"/>
      <c r="D8" s="41"/>
      <c r="E8" s="5"/>
      <c r="F8" s="20">
        <v>7408.83</v>
      </c>
      <c r="G8" s="3">
        <v>851055</v>
      </c>
      <c r="H8" s="3">
        <v>388663</v>
      </c>
      <c r="I8" s="3">
        <v>476779</v>
      </c>
      <c r="J8" s="3">
        <v>369708</v>
      </c>
      <c r="K8" s="3">
        <v>283411</v>
      </c>
      <c r="L8" s="3">
        <v>18626876</v>
      </c>
      <c r="M8" s="3">
        <v>15776088</v>
      </c>
      <c r="N8" s="3">
        <v>16898906</v>
      </c>
      <c r="O8" s="3">
        <v>1727970</v>
      </c>
      <c r="P8" s="3">
        <v>3186081</v>
      </c>
      <c r="Q8" s="3">
        <v>168913</v>
      </c>
      <c r="R8" s="3">
        <v>42225106</v>
      </c>
      <c r="S8" s="3">
        <v>32289898</v>
      </c>
      <c r="T8" s="3">
        <v>2801842</v>
      </c>
      <c r="U8" s="3">
        <v>2198673</v>
      </c>
      <c r="V8" s="3">
        <v>2285904</v>
      </c>
      <c r="W8" s="3">
        <v>539076</v>
      </c>
    </row>
    <row r="9" spans="1:23" s="6" customFormat="1" ht="9.75" customHeight="1">
      <c r="A9" s="5"/>
      <c r="B9" s="41" t="s">
        <v>150</v>
      </c>
      <c r="C9" s="41"/>
      <c r="D9" s="41"/>
      <c r="E9" s="5"/>
      <c r="F9" s="20">
        <v>7581.38</v>
      </c>
      <c r="G9" s="3">
        <v>852551</v>
      </c>
      <c r="H9" s="3">
        <v>392932</v>
      </c>
      <c r="I9" s="3">
        <v>482990</v>
      </c>
      <c r="J9" s="3">
        <v>378528</v>
      </c>
      <c r="K9" s="3">
        <v>288851</v>
      </c>
      <c r="L9" s="3">
        <v>19140754</v>
      </c>
      <c r="M9" s="3">
        <v>16160105</v>
      </c>
      <c r="N9" s="3">
        <v>17397734</v>
      </c>
      <c r="O9" s="3">
        <v>1743020</v>
      </c>
      <c r="P9" s="3">
        <v>3318279</v>
      </c>
      <c r="Q9" s="3">
        <v>173851</v>
      </c>
      <c r="R9" s="3">
        <v>43063409</v>
      </c>
      <c r="S9" s="3">
        <v>33193893</v>
      </c>
      <c r="T9" s="3">
        <v>3041848</v>
      </c>
      <c r="U9" s="3">
        <v>2421964</v>
      </c>
      <c r="V9" s="3">
        <v>2414629</v>
      </c>
      <c r="W9" s="3">
        <v>931145</v>
      </c>
    </row>
    <row r="10" spans="1:23" s="6" customFormat="1" ht="9.75" customHeight="1">
      <c r="A10" s="5"/>
      <c r="B10" s="41" t="s">
        <v>141</v>
      </c>
      <c r="C10" s="41"/>
      <c r="D10" s="41"/>
      <c r="E10" s="5"/>
      <c r="F10" s="20">
        <v>8439.41</v>
      </c>
      <c r="G10" s="3">
        <v>976817</v>
      </c>
      <c r="H10" s="3">
        <v>430618</v>
      </c>
      <c r="I10" s="3">
        <v>552626</v>
      </c>
      <c r="J10" s="3">
        <v>425409</v>
      </c>
      <c r="K10" s="3">
        <v>328472</v>
      </c>
      <c r="L10" s="3">
        <v>20550353</v>
      </c>
      <c r="M10" s="3">
        <v>17694217</v>
      </c>
      <c r="N10" s="3">
        <v>18513267</v>
      </c>
      <c r="O10" s="3">
        <v>2037086</v>
      </c>
      <c r="P10" s="3">
        <v>2577473</v>
      </c>
      <c r="Q10" s="3">
        <v>112216</v>
      </c>
      <c r="R10" s="3">
        <v>27676383</v>
      </c>
      <c r="S10" s="3">
        <v>21151656</v>
      </c>
      <c r="T10" s="3">
        <v>2405596</v>
      </c>
      <c r="U10" s="3">
        <v>1751046</v>
      </c>
      <c r="V10" s="3">
        <v>1876045</v>
      </c>
      <c r="W10" s="3">
        <v>536117</v>
      </c>
    </row>
    <row r="11" spans="1:23" s="24" customFormat="1" ht="9.75" customHeight="1">
      <c r="A11" s="21"/>
      <c r="B11" s="60" t="s">
        <v>142</v>
      </c>
      <c r="C11" s="60"/>
      <c r="D11" s="60"/>
      <c r="E11" s="21"/>
      <c r="F11" s="22">
        <v>8580.26</v>
      </c>
      <c r="G11" s="23">
        <v>988223</v>
      </c>
      <c r="H11" s="23">
        <v>439467</v>
      </c>
      <c r="I11" s="23">
        <v>567087</v>
      </c>
      <c r="J11" s="23">
        <v>436741</v>
      </c>
      <c r="K11" s="23">
        <v>338675</v>
      </c>
      <c r="L11" s="23">
        <v>21559262</v>
      </c>
      <c r="M11" s="23">
        <v>18748205</v>
      </c>
      <c r="N11" s="23">
        <v>19565996</v>
      </c>
      <c r="O11" s="23">
        <v>1993266</v>
      </c>
      <c r="P11" s="23">
        <v>2689543</v>
      </c>
      <c r="Q11" s="23">
        <v>116636</v>
      </c>
      <c r="R11" s="23">
        <v>28990520</v>
      </c>
      <c r="S11" s="23">
        <v>22059565</v>
      </c>
      <c r="T11" s="23">
        <v>2569477</v>
      </c>
      <c r="U11" s="23">
        <v>1850029</v>
      </c>
      <c r="V11" s="23">
        <v>2058292</v>
      </c>
      <c r="W11" s="23">
        <v>481657</v>
      </c>
    </row>
    <row r="12" spans="1:23" s="6" customFormat="1" ht="9" customHeight="1">
      <c r="A12" s="5"/>
      <c r="B12" s="5"/>
      <c r="C12" s="5"/>
      <c r="D12" s="5"/>
      <c r="E12" s="5"/>
      <c r="F12" s="2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4" customFormat="1" ht="9.75" customHeight="1">
      <c r="A13" s="21"/>
      <c r="B13" s="26" t="s">
        <v>19</v>
      </c>
      <c r="C13" s="26"/>
      <c r="D13" s="26"/>
      <c r="E13" s="21"/>
      <c r="F13" s="22">
        <f>SUM(F17:F30)</f>
        <v>6093.759999999999</v>
      </c>
      <c r="G13" s="23">
        <f aca="true" t="shared" si="0" ref="G13:W13">SUM(G17:G30)</f>
        <v>746267</v>
      </c>
      <c r="H13" s="23">
        <f t="shared" si="0"/>
        <v>335312</v>
      </c>
      <c r="I13" s="23">
        <v>434615</v>
      </c>
      <c r="J13" s="23">
        <f t="shared" si="0"/>
        <v>332159</v>
      </c>
      <c r="K13" s="23">
        <f t="shared" si="0"/>
        <v>252382</v>
      </c>
      <c r="L13" s="23">
        <f t="shared" si="0"/>
        <v>16737276</v>
      </c>
      <c r="M13" s="23">
        <f t="shared" si="0"/>
        <v>14708373</v>
      </c>
      <c r="N13" s="23">
        <f t="shared" si="0"/>
        <v>15350149</v>
      </c>
      <c r="O13" s="23">
        <f t="shared" si="0"/>
        <v>1387127</v>
      </c>
      <c r="P13" s="23">
        <f t="shared" si="0"/>
        <v>244382</v>
      </c>
      <c r="Q13" s="23">
        <f t="shared" si="0"/>
        <v>18252</v>
      </c>
      <c r="R13" s="23">
        <f t="shared" si="0"/>
        <v>3540077</v>
      </c>
      <c r="S13" s="23">
        <f t="shared" si="0"/>
        <v>2879059</v>
      </c>
      <c r="T13" s="23">
        <f t="shared" si="0"/>
        <v>278379</v>
      </c>
      <c r="U13" s="23">
        <f t="shared" si="0"/>
        <v>200981</v>
      </c>
      <c r="V13" s="23">
        <f t="shared" si="0"/>
        <v>236875</v>
      </c>
      <c r="W13" s="23">
        <f t="shared" si="0"/>
        <v>40846</v>
      </c>
    </row>
    <row r="14" spans="1:23" s="6" customFormat="1" ht="9" customHeight="1">
      <c r="A14" s="5"/>
      <c r="B14" s="2"/>
      <c r="C14" s="2"/>
      <c r="D14" s="2"/>
      <c r="E14" s="5"/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4" customFormat="1" ht="9.75" customHeight="1">
      <c r="A15" s="21"/>
      <c r="B15" s="26" t="s">
        <v>20</v>
      </c>
      <c r="C15" s="26"/>
      <c r="D15" s="26"/>
      <c r="E15" s="21"/>
      <c r="F15" s="22">
        <f>SUM(F32,F38,F43,F47,F51,F57,F67,F76,F88,F95,F104,F113,F117,F120,F133,F140,F150)</f>
        <v>2486.4999999999995</v>
      </c>
      <c r="G15" s="23">
        <f>SUM(G32,G38,G43,G47,G51,G57,G67,G76,G88,G95,G104,G113,G117,G120,G133,G140,G150)</f>
        <v>241956</v>
      </c>
      <c r="H15" s="23">
        <v>104155</v>
      </c>
      <c r="I15" s="23">
        <v>132472</v>
      </c>
      <c r="J15" s="23">
        <v>104582</v>
      </c>
      <c r="K15" s="23">
        <v>86293</v>
      </c>
      <c r="L15" s="23">
        <f>SUM(L32,L38,L43,L47,L51,L57,L67,L76,L88,L95,L104,L113,L117,L120,L133,L140,L150)</f>
        <v>4821986</v>
      </c>
      <c r="M15" s="23">
        <f>SUM(M32,M38,M43,M47,M51,M57,M67,M76,M88,M95,M104,M113,M117,M120,M133,M140,M150)</f>
        <v>4039832</v>
      </c>
      <c r="N15" s="23">
        <f>SUM(N32,N38,N43,N47,N51,N57,N67,N76,N88,N95,N104,N113,N117,N120,N133,N140,N150)</f>
        <v>4215847</v>
      </c>
      <c r="O15" s="23">
        <f>SUM(O32,O38,O43,O47,O51,O57,O67,O76,O88,O95,O104,O113,O117,O120,O133,O140,O150)</f>
        <v>606139</v>
      </c>
      <c r="P15" s="23">
        <v>2445161</v>
      </c>
      <c r="Q15" s="23">
        <v>98384</v>
      </c>
      <c r="R15" s="23">
        <v>25450443</v>
      </c>
      <c r="S15" s="23">
        <v>19180506</v>
      </c>
      <c r="T15" s="23">
        <v>2291098</v>
      </c>
      <c r="U15" s="23">
        <v>1649048</v>
      </c>
      <c r="V15" s="23">
        <v>1821417</v>
      </c>
      <c r="W15" s="23">
        <v>440811</v>
      </c>
    </row>
    <row r="16" spans="1:23" s="6" customFormat="1" ht="9" customHeight="1">
      <c r="A16" s="5"/>
      <c r="B16" s="2"/>
      <c r="C16" s="58"/>
      <c r="D16" s="58"/>
      <c r="E16" s="5"/>
      <c r="F16" s="2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6" customFormat="1" ht="9.75" customHeight="1">
      <c r="A17" s="5"/>
      <c r="B17" s="2"/>
      <c r="C17" s="58" t="s">
        <v>21</v>
      </c>
      <c r="D17" s="58"/>
      <c r="E17" s="5"/>
      <c r="F17" s="20">
        <v>1582.56</v>
      </c>
      <c r="G17" s="3">
        <v>280800</v>
      </c>
      <c r="H17" s="3">
        <v>101454</v>
      </c>
      <c r="I17" s="3">
        <v>151147</v>
      </c>
      <c r="J17" s="3">
        <v>101387</v>
      </c>
      <c r="K17" s="3">
        <v>74743</v>
      </c>
      <c r="L17" s="3">
        <v>3435007</v>
      </c>
      <c r="M17" s="3">
        <v>3123432</v>
      </c>
      <c r="N17" s="3">
        <v>3251945</v>
      </c>
      <c r="O17" s="27">
        <v>183062</v>
      </c>
      <c r="P17" s="3" t="s">
        <v>152</v>
      </c>
      <c r="Q17" s="3" t="s">
        <v>152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</row>
    <row r="18" spans="1:23" s="6" customFormat="1" ht="9.75" customHeight="1">
      <c r="A18" s="5"/>
      <c r="B18" s="2"/>
      <c r="C18" s="58" t="s">
        <v>23</v>
      </c>
      <c r="D18" s="58"/>
      <c r="E18" s="5"/>
      <c r="F18" s="20">
        <v>495.23</v>
      </c>
      <c r="G18" s="3">
        <v>68112</v>
      </c>
      <c r="H18" s="3">
        <v>36949</v>
      </c>
      <c r="I18" s="3">
        <v>52986</v>
      </c>
      <c r="J18" s="3">
        <v>34506</v>
      </c>
      <c r="K18" s="3">
        <v>27644</v>
      </c>
      <c r="L18" s="3">
        <v>1057223</v>
      </c>
      <c r="M18" s="3">
        <v>933512</v>
      </c>
      <c r="N18" s="3">
        <v>995729</v>
      </c>
      <c r="O18" s="27">
        <v>61494</v>
      </c>
      <c r="P18" s="3">
        <v>7102</v>
      </c>
      <c r="Q18" s="3">
        <v>1066</v>
      </c>
      <c r="R18" s="3">
        <v>143915</v>
      </c>
      <c r="S18" s="3">
        <v>108442</v>
      </c>
      <c r="T18" s="3">
        <v>4608</v>
      </c>
      <c r="U18" s="3">
        <v>4240</v>
      </c>
      <c r="V18" s="3">
        <v>3716</v>
      </c>
      <c r="W18" s="3">
        <v>754</v>
      </c>
    </row>
    <row r="19" spans="1:23" s="6" customFormat="1" ht="9.75" customHeight="1">
      <c r="A19" s="5"/>
      <c r="B19" s="2"/>
      <c r="C19" s="58" t="s">
        <v>24</v>
      </c>
      <c r="D19" s="58"/>
      <c r="E19" s="5"/>
      <c r="F19" s="20">
        <v>394.29</v>
      </c>
      <c r="G19" s="3">
        <v>34200</v>
      </c>
      <c r="H19" s="3">
        <v>20096</v>
      </c>
      <c r="I19" s="3">
        <v>23680</v>
      </c>
      <c r="J19" s="3">
        <v>21072</v>
      </c>
      <c r="K19" s="3">
        <v>15969</v>
      </c>
      <c r="L19" s="3">
        <v>1049590</v>
      </c>
      <c r="M19" s="3">
        <v>1028930</v>
      </c>
      <c r="N19" s="3">
        <v>960435</v>
      </c>
      <c r="O19" s="27">
        <v>89155</v>
      </c>
      <c r="P19" s="3" t="s">
        <v>152</v>
      </c>
      <c r="Q19" s="3" t="s">
        <v>152</v>
      </c>
      <c r="R19" s="3" t="s">
        <v>152</v>
      </c>
      <c r="S19" s="3" t="s">
        <v>152</v>
      </c>
      <c r="T19" s="3" t="s">
        <v>152</v>
      </c>
      <c r="U19" s="3" t="s">
        <v>152</v>
      </c>
      <c r="V19" s="3" t="s">
        <v>152</v>
      </c>
      <c r="W19" s="3" t="s">
        <v>152</v>
      </c>
    </row>
    <row r="20" spans="1:23" s="6" customFormat="1" ht="9.75" customHeight="1">
      <c r="A20" s="5"/>
      <c r="B20" s="2"/>
      <c r="C20" s="58" t="s">
        <v>25</v>
      </c>
      <c r="D20" s="58"/>
      <c r="E20" s="5"/>
      <c r="F20" s="20">
        <v>478.25</v>
      </c>
      <c r="G20" s="3">
        <v>43680</v>
      </c>
      <c r="H20" s="3">
        <v>26394</v>
      </c>
      <c r="I20" s="3">
        <v>27657</v>
      </c>
      <c r="J20" s="3">
        <v>24144</v>
      </c>
      <c r="K20" s="3">
        <v>18349</v>
      </c>
      <c r="L20" s="3">
        <v>2312000</v>
      </c>
      <c r="M20" s="3">
        <v>1916092</v>
      </c>
      <c r="N20" s="3">
        <v>2233946</v>
      </c>
      <c r="O20" s="27">
        <v>78054</v>
      </c>
      <c r="P20" s="3" t="s">
        <v>152</v>
      </c>
      <c r="Q20" s="3" t="s">
        <v>152</v>
      </c>
      <c r="R20" s="3" t="s">
        <v>152</v>
      </c>
      <c r="S20" s="3" t="s">
        <v>152</v>
      </c>
      <c r="T20" s="3" t="s">
        <v>152</v>
      </c>
      <c r="U20" s="3" t="s">
        <v>152</v>
      </c>
      <c r="V20" s="3" t="s">
        <v>152</v>
      </c>
      <c r="W20" s="3" t="s">
        <v>152</v>
      </c>
    </row>
    <row r="21" spans="1:23" s="6" customFormat="1" ht="9.75" customHeight="1">
      <c r="A21" s="5"/>
      <c r="B21" s="2"/>
      <c r="C21" s="58" t="s">
        <v>26</v>
      </c>
      <c r="D21" s="58"/>
      <c r="E21" s="5"/>
      <c r="F21" s="20">
        <v>394.64</v>
      </c>
      <c r="G21" s="3">
        <v>38200</v>
      </c>
      <c r="H21" s="3">
        <v>18320</v>
      </c>
      <c r="I21" s="3">
        <v>24780</v>
      </c>
      <c r="J21" s="3">
        <v>19874</v>
      </c>
      <c r="K21" s="3">
        <v>15501</v>
      </c>
      <c r="L21" s="3">
        <v>749974</v>
      </c>
      <c r="M21" s="3">
        <v>658652</v>
      </c>
      <c r="N21" s="3">
        <v>617680</v>
      </c>
      <c r="O21" s="27">
        <v>132294</v>
      </c>
      <c r="P21" s="3">
        <v>32814</v>
      </c>
      <c r="Q21" s="3">
        <v>1529</v>
      </c>
      <c r="R21" s="3">
        <v>466763</v>
      </c>
      <c r="S21" s="3">
        <v>373410</v>
      </c>
      <c r="T21" s="3">
        <v>22015</v>
      </c>
      <c r="U21" s="3">
        <v>21450</v>
      </c>
      <c r="V21" s="3">
        <v>11908</v>
      </c>
      <c r="W21" s="3">
        <v>2019</v>
      </c>
    </row>
    <row r="22" spans="1:23" s="6" customFormat="1" ht="9.75" customHeight="1">
      <c r="A22" s="5"/>
      <c r="B22" s="2"/>
      <c r="C22" s="58" t="s">
        <v>27</v>
      </c>
      <c r="D22" s="58"/>
      <c r="E22" s="5"/>
      <c r="F22" s="20">
        <v>364.23</v>
      </c>
      <c r="G22" s="3">
        <v>30000</v>
      </c>
      <c r="H22" s="3">
        <v>13841</v>
      </c>
      <c r="I22" s="3">
        <v>14245</v>
      </c>
      <c r="J22" s="3">
        <v>11688</v>
      </c>
      <c r="K22" s="3">
        <v>7442</v>
      </c>
      <c r="L22" s="3">
        <v>849135</v>
      </c>
      <c r="M22" s="3">
        <v>779598</v>
      </c>
      <c r="N22" s="3">
        <v>812983</v>
      </c>
      <c r="O22" s="27">
        <v>36152</v>
      </c>
      <c r="P22" s="3">
        <v>46099</v>
      </c>
      <c r="Q22" s="3">
        <v>860</v>
      </c>
      <c r="R22" s="3">
        <v>183413</v>
      </c>
      <c r="S22" s="3">
        <v>150222</v>
      </c>
      <c r="T22" s="3">
        <v>15799</v>
      </c>
      <c r="U22" s="3">
        <v>15505</v>
      </c>
      <c r="V22" s="3">
        <v>13214</v>
      </c>
      <c r="W22" s="3">
        <v>6831</v>
      </c>
    </row>
    <row r="23" spans="1:23" s="6" customFormat="1" ht="9.75" customHeight="1">
      <c r="A23" s="5"/>
      <c r="B23" s="2"/>
      <c r="C23" s="58" t="s">
        <v>28</v>
      </c>
      <c r="D23" s="58"/>
      <c r="E23" s="5"/>
      <c r="F23" s="20">
        <v>75.47</v>
      </c>
      <c r="G23" s="3">
        <v>14600</v>
      </c>
      <c r="H23" s="3">
        <v>5119</v>
      </c>
      <c r="I23" s="3">
        <v>8290</v>
      </c>
      <c r="J23" s="3">
        <v>5853</v>
      </c>
      <c r="K23" s="3">
        <v>4826</v>
      </c>
      <c r="L23" s="3">
        <v>211517</v>
      </c>
      <c r="M23" s="3">
        <v>199850</v>
      </c>
      <c r="N23" s="3">
        <v>199493</v>
      </c>
      <c r="O23" s="27">
        <v>12024</v>
      </c>
      <c r="P23" s="3">
        <v>59971</v>
      </c>
      <c r="Q23" s="3">
        <v>2435</v>
      </c>
      <c r="R23" s="3">
        <v>581013</v>
      </c>
      <c r="S23" s="3">
        <v>471046</v>
      </c>
      <c r="T23" s="3">
        <v>79348</v>
      </c>
      <c r="U23" s="3">
        <v>33425</v>
      </c>
      <c r="V23" s="3">
        <v>62009</v>
      </c>
      <c r="W23" s="3">
        <v>1827</v>
      </c>
    </row>
    <row r="24" spans="1:23" s="6" customFormat="1" ht="9.75" customHeight="1">
      <c r="A24" s="5"/>
      <c r="B24" s="2"/>
      <c r="C24" s="58" t="s">
        <v>29</v>
      </c>
      <c r="D24" s="58"/>
      <c r="E24" s="5"/>
      <c r="F24" s="20">
        <v>126.95</v>
      </c>
      <c r="G24" s="3">
        <v>22500</v>
      </c>
      <c r="H24" s="3">
        <v>7503</v>
      </c>
      <c r="I24" s="3">
        <v>8993</v>
      </c>
      <c r="J24" s="3">
        <v>7473</v>
      </c>
      <c r="K24" s="3">
        <v>5138</v>
      </c>
      <c r="L24" s="3">
        <v>804845</v>
      </c>
      <c r="M24" s="3">
        <v>668453</v>
      </c>
      <c r="N24" s="3">
        <v>699336</v>
      </c>
      <c r="O24" s="27">
        <v>105509</v>
      </c>
      <c r="P24" s="3">
        <v>38458</v>
      </c>
      <c r="Q24" s="3">
        <v>2933</v>
      </c>
      <c r="R24" s="3">
        <v>643221</v>
      </c>
      <c r="S24" s="3">
        <v>522765</v>
      </c>
      <c r="T24" s="3">
        <v>113335</v>
      </c>
      <c r="U24" s="3">
        <v>92828</v>
      </c>
      <c r="V24" s="3">
        <v>98868</v>
      </c>
      <c r="W24" s="3">
        <v>17176</v>
      </c>
    </row>
    <row r="25" spans="1:23" s="6" customFormat="1" ht="9.75" customHeight="1">
      <c r="A25" s="5"/>
      <c r="B25" s="2"/>
      <c r="C25" s="58" t="s">
        <v>30</v>
      </c>
      <c r="D25" s="58"/>
      <c r="E25" s="5"/>
      <c r="F25" s="20">
        <v>343.79</v>
      </c>
      <c r="G25" s="3">
        <v>25200</v>
      </c>
      <c r="H25" s="3">
        <v>11365</v>
      </c>
      <c r="I25" s="3">
        <v>14042</v>
      </c>
      <c r="J25" s="3">
        <v>11297</v>
      </c>
      <c r="K25" s="3">
        <v>9586</v>
      </c>
      <c r="L25" s="3">
        <v>388892</v>
      </c>
      <c r="M25" s="3">
        <v>344725</v>
      </c>
      <c r="N25" s="3">
        <v>285988</v>
      </c>
      <c r="O25" s="27">
        <v>102904</v>
      </c>
      <c r="P25" s="3">
        <v>41969</v>
      </c>
      <c r="Q25" s="3">
        <v>8913</v>
      </c>
      <c r="R25" s="3">
        <v>1409064</v>
      </c>
      <c r="S25" s="3">
        <v>1155465</v>
      </c>
      <c r="T25" s="3">
        <v>29786</v>
      </c>
      <c r="U25" s="3">
        <v>22160</v>
      </c>
      <c r="V25" s="3">
        <v>34105</v>
      </c>
      <c r="W25" s="3">
        <v>10037</v>
      </c>
    </row>
    <row r="26" spans="1:23" s="6" customFormat="1" ht="9.75" customHeight="1">
      <c r="A26" s="5"/>
      <c r="B26" s="2"/>
      <c r="C26" s="58" t="s">
        <v>31</v>
      </c>
      <c r="D26" s="58"/>
      <c r="E26" s="5"/>
      <c r="F26" s="20">
        <v>164.96</v>
      </c>
      <c r="G26" s="3">
        <v>16095</v>
      </c>
      <c r="H26" s="3">
        <v>7387</v>
      </c>
      <c r="I26" s="3">
        <v>9170</v>
      </c>
      <c r="J26" s="3">
        <v>7503</v>
      </c>
      <c r="K26" s="3">
        <v>4427</v>
      </c>
      <c r="L26" s="3">
        <v>661786</v>
      </c>
      <c r="M26" s="3">
        <v>608548</v>
      </c>
      <c r="N26" s="3">
        <v>606261</v>
      </c>
      <c r="O26" s="27">
        <v>55525</v>
      </c>
      <c r="P26" s="3">
        <v>8007</v>
      </c>
      <c r="Q26" s="3">
        <v>228</v>
      </c>
      <c r="R26" s="3">
        <v>20939</v>
      </c>
      <c r="S26" s="3">
        <v>17803</v>
      </c>
      <c r="T26" s="3">
        <v>1177</v>
      </c>
      <c r="U26" s="3">
        <v>135</v>
      </c>
      <c r="V26" s="3">
        <v>1464</v>
      </c>
      <c r="W26" s="3">
        <v>103</v>
      </c>
    </row>
    <row r="27" spans="1:23" s="6" customFormat="1" ht="9.75" customHeight="1">
      <c r="A27" s="5"/>
      <c r="B27" s="2"/>
      <c r="C27" s="58" t="s">
        <v>32</v>
      </c>
      <c r="D27" s="58"/>
      <c r="E27" s="5"/>
      <c r="F27" s="20">
        <v>316.28</v>
      </c>
      <c r="G27" s="3">
        <v>22980</v>
      </c>
      <c r="H27" s="3">
        <v>10526</v>
      </c>
      <c r="I27" s="3">
        <v>11186</v>
      </c>
      <c r="J27" s="3">
        <v>10209</v>
      </c>
      <c r="K27" s="3">
        <v>6186</v>
      </c>
      <c r="L27" s="3">
        <v>842959</v>
      </c>
      <c r="M27" s="3">
        <v>748560</v>
      </c>
      <c r="N27" s="3">
        <v>757548</v>
      </c>
      <c r="O27" s="27">
        <v>85411</v>
      </c>
      <c r="P27" s="3" t="s">
        <v>152</v>
      </c>
      <c r="Q27" s="3" t="s">
        <v>152</v>
      </c>
      <c r="R27" s="3" t="s">
        <v>152</v>
      </c>
      <c r="S27" s="3" t="s">
        <v>152</v>
      </c>
      <c r="T27" s="3" t="s">
        <v>152</v>
      </c>
      <c r="U27" s="3" t="s">
        <v>152</v>
      </c>
      <c r="V27" s="3" t="s">
        <v>152</v>
      </c>
      <c r="W27" s="3" t="s">
        <v>152</v>
      </c>
    </row>
    <row r="28" spans="1:23" s="6" customFormat="1" ht="9.75" customHeight="1">
      <c r="A28" s="5"/>
      <c r="B28" s="2"/>
      <c r="C28" s="58" t="s">
        <v>33</v>
      </c>
      <c r="D28" s="58"/>
      <c r="E28" s="5"/>
      <c r="F28" s="20">
        <v>318.95</v>
      </c>
      <c r="G28" s="3">
        <v>32800</v>
      </c>
      <c r="H28" s="3">
        <v>16980</v>
      </c>
      <c r="I28" s="3">
        <v>15876</v>
      </c>
      <c r="J28" s="3">
        <v>14270</v>
      </c>
      <c r="K28" s="3">
        <v>10768</v>
      </c>
      <c r="L28" s="3">
        <v>1527055</v>
      </c>
      <c r="M28" s="3">
        <v>1329908</v>
      </c>
      <c r="N28" s="3">
        <v>1328780</v>
      </c>
      <c r="O28" s="27">
        <v>198275</v>
      </c>
      <c r="P28" s="3">
        <v>9962</v>
      </c>
      <c r="Q28" s="3">
        <v>288</v>
      </c>
      <c r="R28" s="3">
        <v>91749</v>
      </c>
      <c r="S28" s="3">
        <v>79906</v>
      </c>
      <c r="T28" s="3">
        <v>12311</v>
      </c>
      <c r="U28" s="3">
        <v>11238</v>
      </c>
      <c r="V28" s="3">
        <v>11591</v>
      </c>
      <c r="W28" s="3">
        <v>2099</v>
      </c>
    </row>
    <row r="29" spans="1:23" s="6" customFormat="1" ht="9.75" customHeight="1">
      <c r="A29" s="5"/>
      <c r="B29" s="2"/>
      <c r="C29" s="58" t="s">
        <v>34</v>
      </c>
      <c r="D29" s="58"/>
      <c r="E29" s="5"/>
      <c r="F29" s="20">
        <v>538.82</v>
      </c>
      <c r="G29" s="3">
        <v>75300</v>
      </c>
      <c r="H29" s="3">
        <v>38828</v>
      </c>
      <c r="I29" s="3">
        <v>47725</v>
      </c>
      <c r="J29" s="3">
        <v>40940</v>
      </c>
      <c r="K29" s="3">
        <v>34359</v>
      </c>
      <c r="L29" s="3">
        <v>1683960</v>
      </c>
      <c r="M29" s="3">
        <v>1370355</v>
      </c>
      <c r="N29" s="3">
        <v>1622276</v>
      </c>
      <c r="O29" s="27">
        <v>61684</v>
      </c>
      <c r="P29" s="3" t="s">
        <v>152</v>
      </c>
      <c r="Q29" s="3" t="s">
        <v>152</v>
      </c>
      <c r="R29" s="3" t="s">
        <v>152</v>
      </c>
      <c r="S29" s="3" t="s">
        <v>152</v>
      </c>
      <c r="T29" s="3" t="s">
        <v>152</v>
      </c>
      <c r="U29" s="3" t="s">
        <v>152</v>
      </c>
      <c r="V29" s="3" t="s">
        <v>152</v>
      </c>
      <c r="W29" s="3" t="s">
        <v>152</v>
      </c>
    </row>
    <row r="30" spans="1:23" s="6" customFormat="1" ht="9.75" customHeight="1">
      <c r="A30" s="5"/>
      <c r="B30" s="2"/>
      <c r="C30" s="58" t="s">
        <v>35</v>
      </c>
      <c r="D30" s="58"/>
      <c r="E30" s="5"/>
      <c r="F30" s="20">
        <v>499.34</v>
      </c>
      <c r="G30" s="3">
        <v>41800</v>
      </c>
      <c r="H30" s="3">
        <v>20550</v>
      </c>
      <c r="I30" s="3">
        <v>24837</v>
      </c>
      <c r="J30" s="3">
        <v>21943</v>
      </c>
      <c r="K30" s="3">
        <v>17444</v>
      </c>
      <c r="L30" s="3">
        <v>1163333</v>
      </c>
      <c r="M30" s="3">
        <v>997758</v>
      </c>
      <c r="N30" s="3">
        <v>977749</v>
      </c>
      <c r="O30" s="27">
        <v>185584</v>
      </c>
      <c r="P30" s="3" t="s">
        <v>152</v>
      </c>
      <c r="Q30" s="3" t="s">
        <v>152</v>
      </c>
      <c r="R30" s="3" t="s">
        <v>152</v>
      </c>
      <c r="S30" s="3" t="s">
        <v>152</v>
      </c>
      <c r="T30" s="3" t="s">
        <v>152</v>
      </c>
      <c r="U30" s="3" t="s">
        <v>152</v>
      </c>
      <c r="V30" s="3" t="s">
        <v>152</v>
      </c>
      <c r="W30" s="3" t="s">
        <v>152</v>
      </c>
    </row>
    <row r="31" spans="1:23" s="6" customFormat="1" ht="9.75" customHeight="1">
      <c r="A31" s="5"/>
      <c r="B31" s="2"/>
      <c r="C31" s="2"/>
      <c r="D31" s="2"/>
      <c r="E31" s="5"/>
      <c r="F31" s="2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24" customFormat="1" ht="9.75" customHeight="1">
      <c r="A32" s="21"/>
      <c r="B32" s="26" t="s">
        <v>36</v>
      </c>
      <c r="C32" s="26"/>
      <c r="D32" s="26"/>
      <c r="E32" s="21"/>
      <c r="F32" s="22">
        <f>SUM(F33:F36)</f>
        <v>275.48</v>
      </c>
      <c r="G32" s="23">
        <f aca="true" t="shared" si="1" ref="G32:W32">SUM(G33:G36)</f>
        <v>43651</v>
      </c>
      <c r="H32" s="23">
        <f t="shared" si="1"/>
        <v>13919</v>
      </c>
      <c r="I32" s="23">
        <f t="shared" si="1"/>
        <v>18736</v>
      </c>
      <c r="J32" s="23">
        <f t="shared" si="1"/>
        <v>15627</v>
      </c>
      <c r="K32" s="23">
        <f t="shared" si="1"/>
        <v>12501</v>
      </c>
      <c r="L32" s="23">
        <f t="shared" si="1"/>
        <v>540641</v>
      </c>
      <c r="M32" s="23">
        <f t="shared" si="1"/>
        <v>445247</v>
      </c>
      <c r="N32" s="23">
        <f t="shared" si="1"/>
        <v>468522</v>
      </c>
      <c r="O32" s="23">
        <f t="shared" si="1"/>
        <v>72119</v>
      </c>
      <c r="P32" s="23">
        <f t="shared" si="1"/>
        <v>37241</v>
      </c>
      <c r="Q32" s="23">
        <f t="shared" si="1"/>
        <v>7891</v>
      </c>
      <c r="R32" s="23">
        <f t="shared" si="1"/>
        <v>863645</v>
      </c>
      <c r="S32" s="23">
        <f t="shared" si="1"/>
        <v>733175</v>
      </c>
      <c r="T32" s="23">
        <f t="shared" si="1"/>
        <v>42716</v>
      </c>
      <c r="U32" s="23">
        <f t="shared" si="1"/>
        <v>40472</v>
      </c>
      <c r="V32" s="23">
        <f t="shared" si="1"/>
        <v>25468</v>
      </c>
      <c r="W32" s="23">
        <f t="shared" si="1"/>
        <v>15186</v>
      </c>
    </row>
    <row r="33" spans="1:23" s="6" customFormat="1" ht="9.75" customHeight="1">
      <c r="A33" s="5"/>
      <c r="B33" s="2"/>
      <c r="C33" s="58" t="s">
        <v>37</v>
      </c>
      <c r="D33" s="58"/>
      <c r="E33" s="5"/>
      <c r="F33" s="20" t="s">
        <v>152</v>
      </c>
      <c r="G33" s="3" t="s">
        <v>152</v>
      </c>
      <c r="H33" s="3" t="s">
        <v>152</v>
      </c>
      <c r="I33" s="3" t="s">
        <v>152</v>
      </c>
      <c r="J33" s="3" t="s">
        <v>152</v>
      </c>
      <c r="K33" s="3" t="s">
        <v>152</v>
      </c>
      <c r="L33" s="3" t="s">
        <v>152</v>
      </c>
      <c r="M33" s="3" t="s">
        <v>152</v>
      </c>
      <c r="N33" s="3" t="s">
        <v>152</v>
      </c>
      <c r="O33" s="3" t="s">
        <v>152</v>
      </c>
      <c r="P33" s="3">
        <v>37241</v>
      </c>
      <c r="Q33" s="3">
        <v>7891</v>
      </c>
      <c r="R33" s="3">
        <v>863645</v>
      </c>
      <c r="S33" s="3">
        <v>733175</v>
      </c>
      <c r="T33" s="3">
        <v>42716</v>
      </c>
      <c r="U33" s="3">
        <v>40472</v>
      </c>
      <c r="V33" s="3">
        <v>25468</v>
      </c>
      <c r="W33" s="3">
        <v>15186</v>
      </c>
    </row>
    <row r="34" spans="1:23" s="6" customFormat="1" ht="9.75" customHeight="1">
      <c r="A34" s="5"/>
      <c r="B34" s="2"/>
      <c r="C34" s="58" t="s">
        <v>38</v>
      </c>
      <c r="D34" s="58"/>
      <c r="E34" s="5"/>
      <c r="F34" s="20">
        <v>108.97</v>
      </c>
      <c r="G34" s="3">
        <v>15000</v>
      </c>
      <c r="H34" s="3">
        <v>5669</v>
      </c>
      <c r="I34" s="3">
        <v>7995</v>
      </c>
      <c r="J34" s="3">
        <v>6574</v>
      </c>
      <c r="K34" s="3">
        <v>4943</v>
      </c>
      <c r="L34" s="3">
        <v>215894</v>
      </c>
      <c r="M34" s="3">
        <v>195640</v>
      </c>
      <c r="N34" s="3">
        <v>184689</v>
      </c>
      <c r="O34" s="3">
        <v>31205</v>
      </c>
      <c r="P34" s="3" t="s">
        <v>152</v>
      </c>
      <c r="Q34" s="3" t="s">
        <v>152</v>
      </c>
      <c r="R34" s="3" t="s">
        <v>152</v>
      </c>
      <c r="S34" s="3" t="s">
        <v>152</v>
      </c>
      <c r="T34" s="3" t="s">
        <v>152</v>
      </c>
      <c r="U34" s="3" t="s">
        <v>152</v>
      </c>
      <c r="V34" s="3" t="s">
        <v>152</v>
      </c>
      <c r="W34" s="3" t="s">
        <v>152</v>
      </c>
    </row>
    <row r="35" spans="1:23" s="6" customFormat="1" ht="9.75" customHeight="1">
      <c r="A35" s="5"/>
      <c r="B35" s="2"/>
      <c r="C35" s="58" t="s">
        <v>39</v>
      </c>
      <c r="D35" s="58"/>
      <c r="E35" s="5"/>
      <c r="F35" s="20">
        <v>111.47</v>
      </c>
      <c r="G35" s="3">
        <v>22651</v>
      </c>
      <c r="H35" s="3">
        <v>5755</v>
      </c>
      <c r="I35" s="3">
        <v>7276</v>
      </c>
      <c r="J35" s="3">
        <v>6075</v>
      </c>
      <c r="K35" s="3">
        <v>5474</v>
      </c>
      <c r="L35" s="3">
        <v>252125</v>
      </c>
      <c r="M35" s="3">
        <v>182807</v>
      </c>
      <c r="N35" s="3">
        <v>235449</v>
      </c>
      <c r="O35" s="3">
        <v>16676</v>
      </c>
      <c r="P35" s="3" t="s">
        <v>152</v>
      </c>
      <c r="Q35" s="3" t="s">
        <v>152</v>
      </c>
      <c r="R35" s="3" t="s">
        <v>152</v>
      </c>
      <c r="S35" s="3" t="s">
        <v>152</v>
      </c>
      <c r="T35" s="3" t="s">
        <v>152</v>
      </c>
      <c r="U35" s="3" t="s">
        <v>152</v>
      </c>
      <c r="V35" s="3" t="s">
        <v>152</v>
      </c>
      <c r="W35" s="3" t="s">
        <v>152</v>
      </c>
    </row>
    <row r="36" spans="1:23" s="6" customFormat="1" ht="9.75" customHeight="1">
      <c r="A36" s="5"/>
      <c r="B36" s="2"/>
      <c r="C36" s="58" t="s">
        <v>40</v>
      </c>
      <c r="D36" s="58"/>
      <c r="E36" s="5"/>
      <c r="F36" s="20">
        <v>55.04</v>
      </c>
      <c r="G36" s="3">
        <v>6000</v>
      </c>
      <c r="H36" s="3">
        <v>2495</v>
      </c>
      <c r="I36" s="3">
        <v>3465</v>
      </c>
      <c r="J36" s="3">
        <v>2978</v>
      </c>
      <c r="K36" s="3">
        <v>2084</v>
      </c>
      <c r="L36" s="3">
        <v>72622</v>
      </c>
      <c r="M36" s="3">
        <v>66800</v>
      </c>
      <c r="N36" s="3">
        <v>48384</v>
      </c>
      <c r="O36" s="3">
        <v>24238</v>
      </c>
      <c r="P36" s="3" t="s">
        <v>152</v>
      </c>
      <c r="Q36" s="3" t="s">
        <v>152</v>
      </c>
      <c r="R36" s="3" t="s">
        <v>152</v>
      </c>
      <c r="S36" s="3" t="s">
        <v>152</v>
      </c>
      <c r="T36" s="3" t="s">
        <v>152</v>
      </c>
      <c r="U36" s="3" t="s">
        <v>152</v>
      </c>
      <c r="V36" s="3" t="s">
        <v>152</v>
      </c>
      <c r="W36" s="3" t="s">
        <v>152</v>
      </c>
    </row>
    <row r="37" spans="1:23" s="6" customFormat="1" ht="9.75" customHeight="1">
      <c r="A37" s="5"/>
      <c r="B37" s="2"/>
      <c r="C37" s="2"/>
      <c r="D37" s="2"/>
      <c r="E37" s="5"/>
      <c r="F37" s="2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24" customFormat="1" ht="9.75" customHeight="1">
      <c r="A38" s="21"/>
      <c r="B38" s="26" t="s">
        <v>41</v>
      </c>
      <c r="C38" s="26"/>
      <c r="D38" s="26"/>
      <c r="E38" s="21"/>
      <c r="F38" s="22">
        <f>SUM(F39:F41)</f>
        <v>176.59</v>
      </c>
      <c r="G38" s="23">
        <f aca="true" t="shared" si="2" ref="G38:W38">SUM(G39:G41)</f>
        <v>22675</v>
      </c>
      <c r="H38" s="23">
        <f t="shared" si="2"/>
        <v>6003</v>
      </c>
      <c r="I38" s="23">
        <f t="shared" si="2"/>
        <v>8275</v>
      </c>
      <c r="J38" s="23">
        <f t="shared" si="2"/>
        <v>6750</v>
      </c>
      <c r="K38" s="23">
        <f t="shared" si="2"/>
        <v>5449</v>
      </c>
      <c r="L38" s="23">
        <f t="shared" si="2"/>
        <v>248478</v>
      </c>
      <c r="M38" s="23">
        <f t="shared" si="2"/>
        <v>221502</v>
      </c>
      <c r="N38" s="23">
        <f t="shared" si="2"/>
        <v>220709</v>
      </c>
      <c r="O38" s="23">
        <f t="shared" si="2"/>
        <v>27769</v>
      </c>
      <c r="P38" s="23">
        <f t="shared" si="2"/>
        <v>65673</v>
      </c>
      <c r="Q38" s="23">
        <f t="shared" si="2"/>
        <v>3391</v>
      </c>
      <c r="R38" s="23">
        <f t="shared" si="2"/>
        <v>2606100</v>
      </c>
      <c r="S38" s="23">
        <f t="shared" si="2"/>
        <v>1696869</v>
      </c>
      <c r="T38" s="23">
        <f t="shared" si="2"/>
        <v>133138</v>
      </c>
      <c r="U38" s="23">
        <f t="shared" si="2"/>
        <v>82988</v>
      </c>
      <c r="V38" s="23">
        <f t="shared" si="2"/>
        <v>89321</v>
      </c>
      <c r="W38" s="23">
        <f t="shared" si="2"/>
        <v>116392</v>
      </c>
    </row>
    <row r="39" spans="1:23" s="6" customFormat="1" ht="9.75" customHeight="1">
      <c r="A39" s="5"/>
      <c r="B39" s="2"/>
      <c r="C39" s="58" t="s">
        <v>42</v>
      </c>
      <c r="D39" s="58"/>
      <c r="E39" s="5"/>
      <c r="F39" s="20">
        <v>114.49</v>
      </c>
      <c r="G39" s="3">
        <v>17035</v>
      </c>
      <c r="H39" s="3">
        <v>3684</v>
      </c>
      <c r="I39" s="3">
        <v>5384</v>
      </c>
      <c r="J39" s="3">
        <v>4582</v>
      </c>
      <c r="K39" s="3">
        <v>3620</v>
      </c>
      <c r="L39" s="3">
        <v>164102</v>
      </c>
      <c r="M39" s="3">
        <v>139828</v>
      </c>
      <c r="N39" s="3">
        <v>160569</v>
      </c>
      <c r="O39" s="3">
        <v>3533</v>
      </c>
      <c r="P39" s="3" t="s">
        <v>152</v>
      </c>
      <c r="Q39" s="3" t="s">
        <v>152</v>
      </c>
      <c r="R39" s="3" t="s">
        <v>152</v>
      </c>
      <c r="S39" s="3" t="s">
        <v>152</v>
      </c>
      <c r="T39" s="3" t="s">
        <v>152</v>
      </c>
      <c r="U39" s="3" t="s">
        <v>152</v>
      </c>
      <c r="V39" s="3" t="s">
        <v>152</v>
      </c>
      <c r="W39" s="3" t="s">
        <v>152</v>
      </c>
    </row>
    <row r="40" spans="1:23" s="6" customFormat="1" ht="9.75" customHeight="1">
      <c r="A40" s="5"/>
      <c r="B40" s="2"/>
      <c r="C40" s="58" t="s">
        <v>43</v>
      </c>
      <c r="D40" s="58"/>
      <c r="E40" s="5"/>
      <c r="F40" s="20">
        <v>62.1</v>
      </c>
      <c r="G40" s="3">
        <v>5640</v>
      </c>
      <c r="H40" s="3">
        <v>2319</v>
      </c>
      <c r="I40" s="3">
        <v>2891</v>
      </c>
      <c r="J40" s="3">
        <v>2168</v>
      </c>
      <c r="K40" s="3">
        <v>1829</v>
      </c>
      <c r="L40" s="3">
        <v>84376</v>
      </c>
      <c r="M40" s="3">
        <v>81674</v>
      </c>
      <c r="N40" s="3">
        <v>60140</v>
      </c>
      <c r="O40" s="3">
        <v>24236</v>
      </c>
      <c r="P40" s="3" t="s">
        <v>152</v>
      </c>
      <c r="Q40" s="3" t="s">
        <v>152</v>
      </c>
      <c r="R40" s="3" t="s">
        <v>152</v>
      </c>
      <c r="S40" s="3" t="s">
        <v>152</v>
      </c>
      <c r="T40" s="3" t="s">
        <v>152</v>
      </c>
      <c r="U40" s="3" t="s">
        <v>152</v>
      </c>
      <c r="V40" s="3" t="s">
        <v>152</v>
      </c>
      <c r="W40" s="3" t="s">
        <v>152</v>
      </c>
    </row>
    <row r="41" spans="1:23" s="6" customFormat="1" ht="9.75" customHeight="1">
      <c r="A41" s="5"/>
      <c r="B41" s="2"/>
      <c r="C41" s="58" t="s">
        <v>44</v>
      </c>
      <c r="D41" s="58"/>
      <c r="E41" s="5"/>
      <c r="F41" s="20" t="s">
        <v>152</v>
      </c>
      <c r="G41" s="3" t="s">
        <v>152</v>
      </c>
      <c r="H41" s="3" t="s">
        <v>152</v>
      </c>
      <c r="I41" s="3" t="s">
        <v>152</v>
      </c>
      <c r="J41" s="3" t="s">
        <v>152</v>
      </c>
      <c r="K41" s="3" t="s">
        <v>152</v>
      </c>
      <c r="L41" s="3" t="s">
        <v>152</v>
      </c>
      <c r="M41" s="3" t="s">
        <v>152</v>
      </c>
      <c r="N41" s="3" t="s">
        <v>152</v>
      </c>
      <c r="O41" s="3" t="s">
        <v>152</v>
      </c>
      <c r="P41" s="3">
        <v>65673</v>
      </c>
      <c r="Q41" s="3">
        <v>3391</v>
      </c>
      <c r="R41" s="3">
        <v>2606100</v>
      </c>
      <c r="S41" s="3">
        <v>1696869</v>
      </c>
      <c r="T41" s="3">
        <v>133138</v>
      </c>
      <c r="U41" s="3">
        <v>82988</v>
      </c>
      <c r="V41" s="3">
        <v>89321</v>
      </c>
      <c r="W41" s="3">
        <v>116392</v>
      </c>
    </row>
    <row r="42" spans="1:23" s="6" customFormat="1" ht="9.75" customHeight="1">
      <c r="A42" s="5"/>
      <c r="B42" s="2"/>
      <c r="C42" s="2"/>
      <c r="D42" s="2"/>
      <c r="E42" s="5"/>
      <c r="F42" s="2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24" customFormat="1" ht="9.75" customHeight="1">
      <c r="A43" s="21"/>
      <c r="B43" s="26" t="s">
        <v>45</v>
      </c>
      <c r="C43" s="26"/>
      <c r="D43" s="26"/>
      <c r="E43" s="21"/>
      <c r="F43" s="22">
        <f>SUM(F44:F45)</f>
        <v>179.81</v>
      </c>
      <c r="G43" s="23">
        <f aca="true" t="shared" si="3" ref="G43:W43">SUM(G44:G45)</f>
        <v>12000</v>
      </c>
      <c r="H43" s="23">
        <f t="shared" si="3"/>
        <v>6934</v>
      </c>
      <c r="I43" s="23">
        <f t="shared" si="3"/>
        <v>5571</v>
      </c>
      <c r="J43" s="23">
        <f t="shared" si="3"/>
        <v>3983</v>
      </c>
      <c r="K43" s="23">
        <f t="shared" si="3"/>
        <v>3441</v>
      </c>
      <c r="L43" s="23">
        <f t="shared" si="3"/>
        <v>365225</v>
      </c>
      <c r="M43" s="23">
        <f t="shared" si="3"/>
        <v>253067</v>
      </c>
      <c r="N43" s="23">
        <f t="shared" si="3"/>
        <v>365135</v>
      </c>
      <c r="O43" s="23">
        <f t="shared" si="3"/>
        <v>90</v>
      </c>
      <c r="P43" s="23">
        <f t="shared" si="3"/>
        <v>75152</v>
      </c>
      <c r="Q43" s="23">
        <f t="shared" si="3"/>
        <v>3956</v>
      </c>
      <c r="R43" s="23">
        <f t="shared" si="3"/>
        <v>1045378</v>
      </c>
      <c r="S43" s="23">
        <f t="shared" si="3"/>
        <v>816997</v>
      </c>
      <c r="T43" s="23">
        <f t="shared" si="3"/>
        <v>74099</v>
      </c>
      <c r="U43" s="23">
        <f t="shared" si="3"/>
        <v>63030</v>
      </c>
      <c r="V43" s="23">
        <f t="shared" si="3"/>
        <v>44011</v>
      </c>
      <c r="W43" s="23">
        <f t="shared" si="3"/>
        <v>13692</v>
      </c>
    </row>
    <row r="44" spans="1:23" s="6" customFormat="1" ht="9.75" customHeight="1">
      <c r="A44" s="5"/>
      <c r="B44" s="2"/>
      <c r="C44" s="58" t="s">
        <v>46</v>
      </c>
      <c r="D44" s="58"/>
      <c r="E44" s="5"/>
      <c r="F44" s="20">
        <v>179.81</v>
      </c>
      <c r="G44" s="3">
        <v>12000</v>
      </c>
      <c r="H44" s="3">
        <v>6934</v>
      </c>
      <c r="I44" s="3">
        <v>5571</v>
      </c>
      <c r="J44" s="3">
        <v>3983</v>
      </c>
      <c r="K44" s="3">
        <v>3441</v>
      </c>
      <c r="L44" s="3">
        <v>365225</v>
      </c>
      <c r="M44" s="3">
        <v>253067</v>
      </c>
      <c r="N44" s="3">
        <v>365135</v>
      </c>
      <c r="O44" s="3">
        <v>90</v>
      </c>
      <c r="P44" s="3">
        <v>18754</v>
      </c>
      <c r="Q44" s="3">
        <v>1416</v>
      </c>
      <c r="R44" s="3">
        <v>357229</v>
      </c>
      <c r="S44" s="3">
        <v>266478</v>
      </c>
      <c r="T44" s="3">
        <v>14792</v>
      </c>
      <c r="U44" s="3">
        <v>13603</v>
      </c>
      <c r="V44" s="3">
        <v>7585</v>
      </c>
      <c r="W44" s="3">
        <v>8720</v>
      </c>
    </row>
    <row r="45" spans="1:23" s="6" customFormat="1" ht="9.75" customHeight="1">
      <c r="A45" s="5"/>
      <c r="B45" s="2"/>
      <c r="C45" s="58" t="s">
        <v>47</v>
      </c>
      <c r="D45" s="58"/>
      <c r="E45" s="5"/>
      <c r="F45" s="20" t="s">
        <v>152</v>
      </c>
      <c r="G45" s="3" t="s">
        <v>152</v>
      </c>
      <c r="H45" s="3" t="s">
        <v>152</v>
      </c>
      <c r="I45" s="3" t="s">
        <v>152</v>
      </c>
      <c r="J45" s="3" t="s">
        <v>152</v>
      </c>
      <c r="K45" s="3" t="s">
        <v>152</v>
      </c>
      <c r="L45" s="3" t="s">
        <v>152</v>
      </c>
      <c r="M45" s="3" t="s">
        <v>152</v>
      </c>
      <c r="N45" s="3" t="s">
        <v>152</v>
      </c>
      <c r="O45" s="3" t="s">
        <v>152</v>
      </c>
      <c r="P45" s="3">
        <v>56398</v>
      </c>
      <c r="Q45" s="3">
        <v>2540</v>
      </c>
      <c r="R45" s="3">
        <v>688149</v>
      </c>
      <c r="S45" s="3">
        <v>550519</v>
      </c>
      <c r="T45" s="3">
        <v>59307</v>
      </c>
      <c r="U45" s="3">
        <v>49427</v>
      </c>
      <c r="V45" s="3">
        <v>36426</v>
      </c>
      <c r="W45" s="3">
        <v>4972</v>
      </c>
    </row>
    <row r="46" spans="1:23" s="6" customFormat="1" ht="9.75" customHeight="1">
      <c r="A46" s="5"/>
      <c r="B46" s="2"/>
      <c r="C46" s="2"/>
      <c r="D46" s="2"/>
      <c r="E46" s="5"/>
      <c r="F46" s="2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24" customFormat="1" ht="9.75" customHeight="1">
      <c r="A47" s="21"/>
      <c r="B47" s="26" t="s">
        <v>48</v>
      </c>
      <c r="C47" s="26"/>
      <c r="D47" s="26"/>
      <c r="E47" s="21"/>
      <c r="F47" s="22">
        <f>SUM(F48:F49)</f>
        <v>137.81</v>
      </c>
      <c r="G47" s="23">
        <f aca="true" t="shared" si="4" ref="G47:W47">SUM(G48:G49)</f>
        <v>18550</v>
      </c>
      <c r="H47" s="23">
        <f t="shared" si="4"/>
        <v>8878</v>
      </c>
      <c r="I47" s="23">
        <f t="shared" si="4"/>
        <v>14689</v>
      </c>
      <c r="J47" s="23">
        <f t="shared" si="4"/>
        <v>10392</v>
      </c>
      <c r="K47" s="23">
        <f t="shared" si="4"/>
        <v>7674</v>
      </c>
      <c r="L47" s="23">
        <f t="shared" si="4"/>
        <v>394319</v>
      </c>
      <c r="M47" s="23">
        <f t="shared" si="4"/>
        <v>351131</v>
      </c>
      <c r="N47" s="23">
        <f t="shared" si="4"/>
        <v>321789</v>
      </c>
      <c r="O47" s="23">
        <f t="shared" si="4"/>
        <v>72530</v>
      </c>
      <c r="P47" s="23">
        <f t="shared" si="4"/>
        <v>32785</v>
      </c>
      <c r="Q47" s="23">
        <f t="shared" si="4"/>
        <v>1923</v>
      </c>
      <c r="R47" s="23">
        <f t="shared" si="4"/>
        <v>370717</v>
      </c>
      <c r="S47" s="23">
        <f t="shared" si="4"/>
        <v>319194</v>
      </c>
      <c r="T47" s="23">
        <f t="shared" si="4"/>
        <v>36625</v>
      </c>
      <c r="U47" s="23">
        <f t="shared" si="4"/>
        <v>27542</v>
      </c>
      <c r="V47" s="23">
        <f t="shared" si="4"/>
        <v>28997</v>
      </c>
      <c r="W47" s="23">
        <f t="shared" si="4"/>
        <v>12341</v>
      </c>
    </row>
    <row r="48" spans="1:23" s="6" customFormat="1" ht="9.75" customHeight="1">
      <c r="A48" s="5"/>
      <c r="B48" s="2"/>
      <c r="C48" s="58" t="s">
        <v>49</v>
      </c>
      <c r="D48" s="58"/>
      <c r="E48" s="5"/>
      <c r="F48" s="20">
        <v>86.71</v>
      </c>
      <c r="G48" s="3">
        <v>14400</v>
      </c>
      <c r="H48" s="3">
        <v>6321</v>
      </c>
      <c r="I48" s="3">
        <v>11129</v>
      </c>
      <c r="J48" s="3">
        <v>7993</v>
      </c>
      <c r="K48" s="3">
        <v>5598</v>
      </c>
      <c r="L48" s="3">
        <v>297295</v>
      </c>
      <c r="M48" s="3">
        <v>267681</v>
      </c>
      <c r="N48" s="3">
        <v>235035</v>
      </c>
      <c r="O48" s="3">
        <v>62260</v>
      </c>
      <c r="P48" s="3">
        <v>25664</v>
      </c>
      <c r="Q48" s="3">
        <v>1719</v>
      </c>
      <c r="R48" s="3">
        <v>248637</v>
      </c>
      <c r="S48" s="3">
        <v>207698</v>
      </c>
      <c r="T48" s="3">
        <v>24645</v>
      </c>
      <c r="U48" s="3">
        <v>16906</v>
      </c>
      <c r="V48" s="3">
        <v>22289</v>
      </c>
      <c r="W48" s="3">
        <v>3648</v>
      </c>
    </row>
    <row r="49" spans="1:23" s="6" customFormat="1" ht="9.75" customHeight="1">
      <c r="A49" s="5"/>
      <c r="B49" s="2"/>
      <c r="C49" s="58" t="s">
        <v>50</v>
      </c>
      <c r="D49" s="58"/>
      <c r="E49" s="5"/>
      <c r="F49" s="20">
        <v>51.1</v>
      </c>
      <c r="G49" s="3">
        <v>4150</v>
      </c>
      <c r="H49" s="3">
        <v>2557</v>
      </c>
      <c r="I49" s="3">
        <v>3560</v>
      </c>
      <c r="J49" s="3">
        <v>2399</v>
      </c>
      <c r="K49" s="3">
        <v>2076</v>
      </c>
      <c r="L49" s="3">
        <v>97024</v>
      </c>
      <c r="M49" s="3">
        <v>83450</v>
      </c>
      <c r="N49" s="3">
        <v>86754</v>
      </c>
      <c r="O49" s="3">
        <v>10270</v>
      </c>
      <c r="P49" s="3">
        <v>7121</v>
      </c>
      <c r="Q49" s="3">
        <v>204</v>
      </c>
      <c r="R49" s="3">
        <v>122080</v>
      </c>
      <c r="S49" s="3">
        <v>111496</v>
      </c>
      <c r="T49" s="3">
        <v>11980</v>
      </c>
      <c r="U49" s="3">
        <v>10636</v>
      </c>
      <c r="V49" s="3">
        <v>6708</v>
      </c>
      <c r="W49" s="3">
        <v>8693</v>
      </c>
    </row>
    <row r="50" spans="1:23" s="6" customFormat="1" ht="9.75" customHeight="1">
      <c r="A50" s="5"/>
      <c r="B50" s="2"/>
      <c r="C50" s="2"/>
      <c r="D50" s="2"/>
      <c r="E50" s="5"/>
      <c r="F50" s="2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24" customFormat="1" ht="9.75" customHeight="1">
      <c r="A51" s="21"/>
      <c r="B51" s="26" t="s">
        <v>51</v>
      </c>
      <c r="C51" s="26"/>
      <c r="D51" s="26"/>
      <c r="E51" s="21"/>
      <c r="F51" s="22">
        <f>SUM(F52:F55)</f>
        <v>311.21999999999997</v>
      </c>
      <c r="G51" s="23">
        <f aca="true" t="shared" si="5" ref="G51:O51">SUM(G52:G55)</f>
        <v>25400</v>
      </c>
      <c r="H51" s="23">
        <v>12589</v>
      </c>
      <c r="I51" s="23">
        <f t="shared" si="5"/>
        <v>16694</v>
      </c>
      <c r="J51" s="23">
        <v>10102</v>
      </c>
      <c r="K51" s="23">
        <f t="shared" si="5"/>
        <v>11503</v>
      </c>
      <c r="L51" s="23">
        <f t="shared" si="5"/>
        <v>439459</v>
      </c>
      <c r="M51" s="23">
        <f t="shared" si="5"/>
        <v>392218</v>
      </c>
      <c r="N51" s="23">
        <f t="shared" si="5"/>
        <v>310458</v>
      </c>
      <c r="O51" s="23">
        <f t="shared" si="5"/>
        <v>129001</v>
      </c>
      <c r="P51" s="23" t="s">
        <v>22</v>
      </c>
      <c r="Q51" s="23" t="s">
        <v>22</v>
      </c>
      <c r="R51" s="23" t="s">
        <v>22</v>
      </c>
      <c r="S51" s="23" t="s">
        <v>22</v>
      </c>
      <c r="T51" s="23" t="s">
        <v>22</v>
      </c>
      <c r="U51" s="23" t="s">
        <v>22</v>
      </c>
      <c r="V51" s="23" t="s">
        <v>22</v>
      </c>
      <c r="W51" s="23" t="s">
        <v>22</v>
      </c>
    </row>
    <row r="52" spans="1:23" s="6" customFormat="1" ht="9.75" customHeight="1">
      <c r="A52" s="5"/>
      <c r="B52" s="2"/>
      <c r="C52" s="58" t="s">
        <v>52</v>
      </c>
      <c r="D52" s="58"/>
      <c r="E52" s="5"/>
      <c r="F52" s="20">
        <v>112.79</v>
      </c>
      <c r="G52" s="3">
        <v>10000</v>
      </c>
      <c r="H52" s="3">
        <v>5364</v>
      </c>
      <c r="I52" s="3">
        <v>7593</v>
      </c>
      <c r="J52" s="3">
        <v>6035</v>
      </c>
      <c r="K52" s="3">
        <v>4989</v>
      </c>
      <c r="L52" s="3">
        <v>196889</v>
      </c>
      <c r="M52" s="3">
        <v>172043</v>
      </c>
      <c r="N52" s="3">
        <v>104883</v>
      </c>
      <c r="O52" s="3">
        <v>92006</v>
      </c>
      <c r="P52" s="3" t="s">
        <v>152</v>
      </c>
      <c r="Q52" s="3" t="s">
        <v>152</v>
      </c>
      <c r="R52" s="3" t="s">
        <v>152</v>
      </c>
      <c r="S52" s="3" t="s">
        <v>152</v>
      </c>
      <c r="T52" s="3" t="s">
        <v>152</v>
      </c>
      <c r="U52" s="3" t="s">
        <v>152</v>
      </c>
      <c r="V52" s="3" t="s">
        <v>152</v>
      </c>
      <c r="W52" s="3" t="s">
        <v>152</v>
      </c>
    </row>
    <row r="53" spans="1:23" s="6" customFormat="1" ht="9.75" customHeight="1">
      <c r="A53" s="5"/>
      <c r="B53" s="2"/>
      <c r="C53" s="58" t="s">
        <v>53</v>
      </c>
      <c r="D53" s="58"/>
      <c r="E53" s="5"/>
      <c r="F53" s="20">
        <v>59.53</v>
      </c>
      <c r="G53" s="3">
        <v>3400</v>
      </c>
      <c r="H53" s="3">
        <v>1872</v>
      </c>
      <c r="I53" s="3">
        <v>2788</v>
      </c>
      <c r="J53" s="3">
        <v>2140</v>
      </c>
      <c r="K53" s="3">
        <v>1849</v>
      </c>
      <c r="L53" s="3">
        <v>72748</v>
      </c>
      <c r="M53" s="3">
        <v>67824</v>
      </c>
      <c r="N53" s="3">
        <v>55298</v>
      </c>
      <c r="O53" s="3">
        <v>17450</v>
      </c>
      <c r="P53" s="3" t="s">
        <v>152</v>
      </c>
      <c r="Q53" s="3" t="s">
        <v>152</v>
      </c>
      <c r="R53" s="3" t="s">
        <v>152</v>
      </c>
      <c r="S53" s="3" t="s">
        <v>152</v>
      </c>
      <c r="T53" s="3" t="s">
        <v>152</v>
      </c>
      <c r="U53" s="3" t="s">
        <v>152</v>
      </c>
      <c r="V53" s="3" t="s">
        <v>152</v>
      </c>
      <c r="W53" s="3" t="s">
        <v>152</v>
      </c>
    </row>
    <row r="54" spans="1:23" s="6" customFormat="1" ht="9.75" customHeight="1">
      <c r="A54" s="5"/>
      <c r="B54" s="2"/>
      <c r="C54" s="58" t="s">
        <v>54</v>
      </c>
      <c r="D54" s="58"/>
      <c r="E54" s="5"/>
      <c r="F54" s="20">
        <v>112</v>
      </c>
      <c r="G54" s="3">
        <v>7000</v>
      </c>
      <c r="H54" s="3">
        <v>3385</v>
      </c>
      <c r="I54" s="3">
        <v>4066</v>
      </c>
      <c r="J54" s="3">
        <v>3178</v>
      </c>
      <c r="K54" s="3">
        <v>3009</v>
      </c>
      <c r="L54" s="3">
        <v>130575</v>
      </c>
      <c r="M54" s="3">
        <v>115235</v>
      </c>
      <c r="N54" s="3">
        <v>121710</v>
      </c>
      <c r="O54" s="3">
        <v>8865</v>
      </c>
      <c r="P54" s="3" t="s">
        <v>152</v>
      </c>
      <c r="Q54" s="3" t="s">
        <v>152</v>
      </c>
      <c r="R54" s="3" t="s">
        <v>152</v>
      </c>
      <c r="S54" s="3" t="s">
        <v>152</v>
      </c>
      <c r="T54" s="3" t="s">
        <v>152</v>
      </c>
      <c r="U54" s="3" t="s">
        <v>152</v>
      </c>
      <c r="V54" s="3" t="s">
        <v>152</v>
      </c>
      <c r="W54" s="3" t="s">
        <v>152</v>
      </c>
    </row>
    <row r="55" spans="1:23" s="6" customFormat="1" ht="9.75" customHeight="1">
      <c r="A55" s="5"/>
      <c r="B55" s="2"/>
      <c r="C55" s="58" t="s">
        <v>55</v>
      </c>
      <c r="D55" s="58"/>
      <c r="E55" s="5"/>
      <c r="F55" s="20">
        <v>26.9</v>
      </c>
      <c r="G55" s="3">
        <v>5000</v>
      </c>
      <c r="H55" s="3">
        <v>1518</v>
      </c>
      <c r="I55" s="3">
        <v>2247</v>
      </c>
      <c r="J55" s="3">
        <v>1731</v>
      </c>
      <c r="K55" s="3">
        <v>1656</v>
      </c>
      <c r="L55" s="3">
        <v>39247</v>
      </c>
      <c r="M55" s="3">
        <v>37116</v>
      </c>
      <c r="N55" s="3">
        <v>28567</v>
      </c>
      <c r="O55" s="3">
        <v>10680</v>
      </c>
      <c r="P55" s="3" t="s">
        <v>152</v>
      </c>
      <c r="Q55" s="3" t="s">
        <v>152</v>
      </c>
      <c r="R55" s="3" t="s">
        <v>152</v>
      </c>
      <c r="S55" s="3" t="s">
        <v>152</v>
      </c>
      <c r="T55" s="3" t="s">
        <v>152</v>
      </c>
      <c r="U55" s="3" t="s">
        <v>152</v>
      </c>
      <c r="V55" s="3" t="s">
        <v>152</v>
      </c>
      <c r="W55" s="3" t="s">
        <v>152</v>
      </c>
    </row>
    <row r="56" spans="1:23" s="6" customFormat="1" ht="9.75" customHeight="1">
      <c r="A56" s="5"/>
      <c r="B56" s="2"/>
      <c r="C56" s="2"/>
      <c r="D56" s="2"/>
      <c r="E56" s="5"/>
      <c r="F56" s="2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24" customFormat="1" ht="9.75" customHeight="1">
      <c r="A57" s="21"/>
      <c r="B57" s="26" t="s">
        <v>56</v>
      </c>
      <c r="C57" s="26"/>
      <c r="D57" s="26"/>
      <c r="E57" s="21"/>
      <c r="F57" s="22">
        <f>SUM(F58:F65)</f>
        <v>143.48000000000002</v>
      </c>
      <c r="G57" s="23">
        <f aca="true" t="shared" si="6" ref="G57:W57">SUM(G58:G65)</f>
        <v>9374</v>
      </c>
      <c r="H57" s="23">
        <v>5916</v>
      </c>
      <c r="I57" s="23">
        <f t="shared" si="6"/>
        <v>8268</v>
      </c>
      <c r="J57" s="23">
        <f t="shared" si="6"/>
        <v>6082</v>
      </c>
      <c r="K57" s="23">
        <f t="shared" si="6"/>
        <v>5448</v>
      </c>
      <c r="L57" s="23">
        <f t="shared" si="6"/>
        <v>231372</v>
      </c>
      <c r="M57" s="23">
        <f t="shared" si="6"/>
        <v>206113</v>
      </c>
      <c r="N57" s="23">
        <f t="shared" si="6"/>
        <v>163923</v>
      </c>
      <c r="O57" s="23">
        <f t="shared" si="6"/>
        <v>67449</v>
      </c>
      <c r="P57" s="23">
        <f t="shared" si="6"/>
        <v>167330</v>
      </c>
      <c r="Q57" s="23">
        <f t="shared" si="6"/>
        <v>6341</v>
      </c>
      <c r="R57" s="23">
        <f t="shared" si="6"/>
        <v>1553778</v>
      </c>
      <c r="S57" s="23">
        <f t="shared" si="6"/>
        <v>1354827</v>
      </c>
      <c r="T57" s="23">
        <f t="shared" si="6"/>
        <v>136407</v>
      </c>
      <c r="U57" s="23">
        <f t="shared" si="6"/>
        <v>104516</v>
      </c>
      <c r="V57" s="23">
        <f t="shared" si="6"/>
        <v>135093</v>
      </c>
      <c r="W57" s="23">
        <f t="shared" si="6"/>
        <v>24551</v>
      </c>
    </row>
    <row r="58" spans="1:23" s="6" customFormat="1" ht="9.75" customHeight="1">
      <c r="A58" s="5"/>
      <c r="B58" s="2"/>
      <c r="C58" s="58" t="s">
        <v>57</v>
      </c>
      <c r="D58" s="58"/>
      <c r="E58" s="5"/>
      <c r="F58" s="20">
        <v>66.25</v>
      </c>
      <c r="G58" s="3">
        <v>4550</v>
      </c>
      <c r="H58" s="3">
        <v>2832</v>
      </c>
      <c r="I58" s="3">
        <v>4383</v>
      </c>
      <c r="J58" s="3">
        <v>3025</v>
      </c>
      <c r="K58" s="3">
        <v>2792</v>
      </c>
      <c r="L58" s="3">
        <v>80795</v>
      </c>
      <c r="M58" s="3">
        <v>69540</v>
      </c>
      <c r="N58" s="3">
        <v>55055</v>
      </c>
      <c r="O58" s="3">
        <v>25740</v>
      </c>
      <c r="P58" s="3">
        <v>58453</v>
      </c>
      <c r="Q58" s="3">
        <v>3098</v>
      </c>
      <c r="R58" s="3">
        <v>838330</v>
      </c>
      <c r="S58" s="3">
        <v>729363</v>
      </c>
      <c r="T58" s="3">
        <v>57433</v>
      </c>
      <c r="U58" s="3">
        <v>49748</v>
      </c>
      <c r="V58" s="3">
        <v>53742</v>
      </c>
      <c r="W58" s="3">
        <v>13067</v>
      </c>
    </row>
    <row r="59" spans="1:23" s="6" customFormat="1" ht="9.75" customHeight="1">
      <c r="A59" s="5"/>
      <c r="B59" s="2"/>
      <c r="C59" s="58" t="s">
        <v>58</v>
      </c>
      <c r="D59" s="58"/>
      <c r="E59" s="5"/>
      <c r="F59" s="20" t="s">
        <v>152</v>
      </c>
      <c r="G59" s="3" t="s">
        <v>152</v>
      </c>
      <c r="H59" s="3" t="s">
        <v>152</v>
      </c>
      <c r="I59" s="3" t="s">
        <v>152</v>
      </c>
      <c r="J59" s="3" t="s">
        <v>152</v>
      </c>
      <c r="K59" s="3" t="s">
        <v>152</v>
      </c>
      <c r="L59" s="3" t="s">
        <v>152</v>
      </c>
      <c r="M59" s="3" t="s">
        <v>152</v>
      </c>
      <c r="N59" s="3" t="s">
        <v>152</v>
      </c>
      <c r="O59" s="3" t="s">
        <v>152</v>
      </c>
      <c r="P59" s="3">
        <v>19672</v>
      </c>
      <c r="Q59" s="3">
        <v>500</v>
      </c>
      <c r="R59" s="3">
        <v>74650</v>
      </c>
      <c r="S59" s="3">
        <v>68560</v>
      </c>
      <c r="T59" s="3">
        <v>7690</v>
      </c>
      <c r="U59" s="3">
        <v>3410</v>
      </c>
      <c r="V59" s="3">
        <v>9276</v>
      </c>
      <c r="W59" s="3">
        <v>378</v>
      </c>
    </row>
    <row r="60" spans="1:23" s="6" customFormat="1" ht="9.75" customHeight="1">
      <c r="A60" s="5"/>
      <c r="B60" s="2"/>
      <c r="C60" s="58" t="s">
        <v>59</v>
      </c>
      <c r="D60" s="58"/>
      <c r="E60" s="5"/>
      <c r="F60" s="20">
        <v>77.23</v>
      </c>
      <c r="G60" s="3">
        <v>4824</v>
      </c>
      <c r="H60" s="3">
        <v>3534</v>
      </c>
      <c r="I60" s="3">
        <v>3885</v>
      </c>
      <c r="J60" s="3">
        <v>3057</v>
      </c>
      <c r="K60" s="3">
        <v>2656</v>
      </c>
      <c r="L60" s="3">
        <v>150577</v>
      </c>
      <c r="M60" s="3">
        <v>136573</v>
      </c>
      <c r="N60" s="3">
        <v>108868</v>
      </c>
      <c r="O60" s="3">
        <v>41709</v>
      </c>
      <c r="P60" s="3">
        <v>1800</v>
      </c>
      <c r="Q60" s="3">
        <v>70</v>
      </c>
      <c r="R60" s="3">
        <v>26092</v>
      </c>
      <c r="S60" s="3">
        <v>20065</v>
      </c>
      <c r="T60" s="3">
        <v>1059</v>
      </c>
      <c r="U60" s="3">
        <v>947</v>
      </c>
      <c r="V60" s="3">
        <v>872</v>
      </c>
      <c r="W60" s="3">
        <v>592</v>
      </c>
    </row>
    <row r="61" spans="1:23" s="6" customFormat="1" ht="9.75" customHeight="1">
      <c r="A61" s="5"/>
      <c r="B61" s="2"/>
      <c r="C61" s="58" t="s">
        <v>60</v>
      </c>
      <c r="D61" s="58"/>
      <c r="E61" s="5"/>
      <c r="F61" s="20" t="s">
        <v>152</v>
      </c>
      <c r="G61" s="3" t="s">
        <v>152</v>
      </c>
      <c r="H61" s="3" t="s">
        <v>152</v>
      </c>
      <c r="I61" s="3" t="s">
        <v>152</v>
      </c>
      <c r="J61" s="3" t="s">
        <v>152</v>
      </c>
      <c r="K61" s="3" t="s">
        <v>152</v>
      </c>
      <c r="L61" s="3" t="s">
        <v>152</v>
      </c>
      <c r="M61" s="3" t="s">
        <v>152</v>
      </c>
      <c r="N61" s="3" t="s">
        <v>152</v>
      </c>
      <c r="O61" s="3" t="s">
        <v>152</v>
      </c>
      <c r="P61" s="3">
        <v>49415</v>
      </c>
      <c r="Q61" s="3">
        <v>1571</v>
      </c>
      <c r="R61" s="3">
        <v>251820</v>
      </c>
      <c r="S61" s="3">
        <v>209036</v>
      </c>
      <c r="T61" s="3">
        <v>38462</v>
      </c>
      <c r="U61" s="3">
        <v>38154</v>
      </c>
      <c r="V61" s="3">
        <v>41094</v>
      </c>
      <c r="W61" s="3">
        <v>4915</v>
      </c>
    </row>
    <row r="62" spans="1:23" s="6" customFormat="1" ht="9.75" customHeight="1">
      <c r="A62" s="5"/>
      <c r="B62" s="2"/>
      <c r="C62" s="58" t="s">
        <v>61</v>
      </c>
      <c r="D62" s="58"/>
      <c r="E62" s="5"/>
      <c r="F62" s="20" t="s">
        <v>152</v>
      </c>
      <c r="G62" s="3" t="s">
        <v>152</v>
      </c>
      <c r="H62" s="3" t="s">
        <v>152</v>
      </c>
      <c r="I62" s="3" t="s">
        <v>152</v>
      </c>
      <c r="J62" s="3" t="s">
        <v>152</v>
      </c>
      <c r="K62" s="3" t="s">
        <v>152</v>
      </c>
      <c r="L62" s="3" t="s">
        <v>152</v>
      </c>
      <c r="M62" s="3" t="s">
        <v>152</v>
      </c>
      <c r="N62" s="3" t="s">
        <v>152</v>
      </c>
      <c r="O62" s="3" t="s">
        <v>152</v>
      </c>
      <c r="P62" s="3">
        <v>1314</v>
      </c>
      <c r="Q62" s="3">
        <v>63</v>
      </c>
      <c r="R62" s="3">
        <v>7845</v>
      </c>
      <c r="S62" s="3">
        <v>4162</v>
      </c>
      <c r="T62" s="3">
        <v>428</v>
      </c>
      <c r="U62" s="3">
        <v>168</v>
      </c>
      <c r="V62" s="3">
        <v>333</v>
      </c>
      <c r="W62" s="3">
        <v>163</v>
      </c>
    </row>
    <row r="63" spans="1:23" s="6" customFormat="1" ht="9.75" customHeight="1">
      <c r="A63" s="5"/>
      <c r="B63" s="2"/>
      <c r="C63" s="58" t="s">
        <v>62</v>
      </c>
      <c r="D63" s="58"/>
      <c r="E63" s="5"/>
      <c r="F63" s="20" t="s">
        <v>152</v>
      </c>
      <c r="G63" s="3" t="s">
        <v>152</v>
      </c>
      <c r="H63" s="3" t="s">
        <v>152</v>
      </c>
      <c r="I63" s="3" t="s">
        <v>152</v>
      </c>
      <c r="J63" s="3" t="s">
        <v>152</v>
      </c>
      <c r="K63" s="3" t="s">
        <v>152</v>
      </c>
      <c r="L63" s="3" t="s">
        <v>152</v>
      </c>
      <c r="M63" s="3" t="s">
        <v>152</v>
      </c>
      <c r="N63" s="3" t="s">
        <v>152</v>
      </c>
      <c r="O63" s="3" t="s">
        <v>152</v>
      </c>
      <c r="P63" s="3">
        <v>23024</v>
      </c>
      <c r="Q63" s="3">
        <v>626</v>
      </c>
      <c r="R63" s="3">
        <v>238272</v>
      </c>
      <c r="S63" s="3">
        <v>214445</v>
      </c>
      <c r="T63" s="3">
        <v>17769</v>
      </c>
      <c r="U63" s="3">
        <v>6930</v>
      </c>
      <c r="V63" s="3">
        <v>17153</v>
      </c>
      <c r="W63" s="3">
        <v>4110</v>
      </c>
    </row>
    <row r="64" spans="1:23" s="6" customFormat="1" ht="9.75" customHeight="1">
      <c r="A64" s="5"/>
      <c r="B64" s="2"/>
      <c r="C64" s="58" t="s">
        <v>63</v>
      </c>
      <c r="D64" s="58"/>
      <c r="E64" s="5"/>
      <c r="F64" s="20" t="s">
        <v>152</v>
      </c>
      <c r="G64" s="3" t="s">
        <v>152</v>
      </c>
      <c r="H64" s="3" t="s">
        <v>152</v>
      </c>
      <c r="I64" s="3" t="s">
        <v>152</v>
      </c>
      <c r="J64" s="3" t="s">
        <v>152</v>
      </c>
      <c r="K64" s="3" t="s">
        <v>152</v>
      </c>
      <c r="L64" s="3" t="s">
        <v>152</v>
      </c>
      <c r="M64" s="3" t="s">
        <v>152</v>
      </c>
      <c r="N64" s="3" t="s">
        <v>152</v>
      </c>
      <c r="O64" s="3" t="s">
        <v>152</v>
      </c>
      <c r="P64" s="3">
        <v>6971</v>
      </c>
      <c r="Q64" s="3">
        <v>141</v>
      </c>
      <c r="R64" s="3">
        <v>82080</v>
      </c>
      <c r="S64" s="3">
        <v>77976</v>
      </c>
      <c r="T64" s="3">
        <v>1928</v>
      </c>
      <c r="U64" s="3">
        <v>1822</v>
      </c>
      <c r="V64" s="3">
        <v>1722</v>
      </c>
      <c r="W64" s="3">
        <v>375</v>
      </c>
    </row>
    <row r="65" spans="1:23" s="6" customFormat="1" ht="9.75" customHeight="1">
      <c r="A65" s="5"/>
      <c r="B65" s="2"/>
      <c r="C65" s="58" t="s">
        <v>64</v>
      </c>
      <c r="D65" s="58"/>
      <c r="E65" s="5"/>
      <c r="F65" s="20" t="s">
        <v>152</v>
      </c>
      <c r="G65" s="3" t="s">
        <v>152</v>
      </c>
      <c r="H65" s="3" t="s">
        <v>152</v>
      </c>
      <c r="I65" s="3" t="s">
        <v>152</v>
      </c>
      <c r="J65" s="3" t="s">
        <v>152</v>
      </c>
      <c r="K65" s="3" t="s">
        <v>152</v>
      </c>
      <c r="L65" s="3" t="s">
        <v>152</v>
      </c>
      <c r="M65" s="3" t="s">
        <v>152</v>
      </c>
      <c r="N65" s="3" t="s">
        <v>152</v>
      </c>
      <c r="O65" s="3" t="s">
        <v>152</v>
      </c>
      <c r="P65" s="3">
        <v>6681</v>
      </c>
      <c r="Q65" s="3">
        <v>272</v>
      </c>
      <c r="R65" s="3">
        <v>34689</v>
      </c>
      <c r="S65" s="3">
        <v>31220</v>
      </c>
      <c r="T65" s="3">
        <v>11638</v>
      </c>
      <c r="U65" s="3">
        <v>3337</v>
      </c>
      <c r="V65" s="3">
        <v>10901</v>
      </c>
      <c r="W65" s="3">
        <v>951</v>
      </c>
    </row>
    <row r="66" spans="1:23" s="6" customFormat="1" ht="9.75" customHeight="1">
      <c r="A66" s="5"/>
      <c r="B66" s="2"/>
      <c r="C66" s="2"/>
      <c r="D66" s="2"/>
      <c r="E66" s="5"/>
      <c r="F66" s="2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24" customFormat="1" ht="9.75" customHeight="1">
      <c r="A67" s="21"/>
      <c r="B67" s="26" t="s">
        <v>65</v>
      </c>
      <c r="C67" s="26"/>
      <c r="D67" s="26"/>
      <c r="E67" s="21"/>
      <c r="F67" s="22">
        <f>SUM(F68:F74)</f>
        <v>334.66999999999996</v>
      </c>
      <c r="G67" s="23">
        <f aca="true" t="shared" si="7" ref="G67:W67">SUM(G68:G74)</f>
        <v>31392</v>
      </c>
      <c r="H67" s="23">
        <f t="shared" si="7"/>
        <v>13616</v>
      </c>
      <c r="I67" s="23">
        <f t="shared" si="7"/>
        <v>17697</v>
      </c>
      <c r="J67" s="23">
        <f t="shared" si="7"/>
        <v>13685</v>
      </c>
      <c r="K67" s="23">
        <f t="shared" si="7"/>
        <v>12515</v>
      </c>
      <c r="L67" s="23">
        <f t="shared" si="7"/>
        <v>493688</v>
      </c>
      <c r="M67" s="23">
        <f t="shared" si="7"/>
        <v>384741</v>
      </c>
      <c r="N67" s="23">
        <f t="shared" si="7"/>
        <v>450105</v>
      </c>
      <c r="O67" s="23">
        <f t="shared" si="7"/>
        <v>43583</v>
      </c>
      <c r="P67" s="23">
        <f t="shared" si="7"/>
        <v>108411</v>
      </c>
      <c r="Q67" s="23">
        <f t="shared" si="7"/>
        <v>7365</v>
      </c>
      <c r="R67" s="23">
        <f t="shared" si="7"/>
        <v>2317947</v>
      </c>
      <c r="S67" s="23">
        <f t="shared" si="7"/>
        <v>1614521</v>
      </c>
      <c r="T67" s="23">
        <f t="shared" si="7"/>
        <v>135145</v>
      </c>
      <c r="U67" s="23">
        <f t="shared" si="7"/>
        <v>117431</v>
      </c>
      <c r="V67" s="23">
        <f t="shared" si="7"/>
        <v>87413</v>
      </c>
      <c r="W67" s="23">
        <f t="shared" si="7"/>
        <v>13983</v>
      </c>
    </row>
    <row r="68" spans="1:23" s="6" customFormat="1" ht="9.75" customHeight="1">
      <c r="A68" s="5"/>
      <c r="B68" s="2"/>
      <c r="C68" s="58" t="s">
        <v>66</v>
      </c>
      <c r="D68" s="58"/>
      <c r="E68" s="5"/>
      <c r="F68" s="20">
        <v>69.19</v>
      </c>
      <c r="G68" s="3">
        <v>6480</v>
      </c>
      <c r="H68" s="3">
        <v>3911</v>
      </c>
      <c r="I68" s="3">
        <v>3428</v>
      </c>
      <c r="J68" s="3">
        <v>2965</v>
      </c>
      <c r="K68" s="3">
        <v>2809</v>
      </c>
      <c r="L68" s="3">
        <v>111129</v>
      </c>
      <c r="M68" s="3">
        <v>86817</v>
      </c>
      <c r="N68" s="3">
        <v>86623</v>
      </c>
      <c r="O68" s="3">
        <v>24506</v>
      </c>
      <c r="P68" s="3" t="s">
        <v>152</v>
      </c>
      <c r="Q68" s="3" t="s">
        <v>152</v>
      </c>
      <c r="R68" s="3" t="s">
        <v>152</v>
      </c>
      <c r="S68" s="3" t="s">
        <v>152</v>
      </c>
      <c r="T68" s="3" t="s">
        <v>152</v>
      </c>
      <c r="U68" s="3" t="s">
        <v>152</v>
      </c>
      <c r="V68" s="3" t="s">
        <v>152</v>
      </c>
      <c r="W68" s="3" t="s">
        <v>152</v>
      </c>
    </row>
    <row r="69" spans="1:23" s="6" customFormat="1" ht="9.75" customHeight="1">
      <c r="A69" s="5"/>
      <c r="B69" s="2"/>
      <c r="C69" s="58" t="s">
        <v>67</v>
      </c>
      <c r="D69" s="58"/>
      <c r="E69" s="5"/>
      <c r="F69" s="20" t="s">
        <v>152</v>
      </c>
      <c r="G69" s="3" t="s">
        <v>152</v>
      </c>
      <c r="H69" s="3" t="s">
        <v>152</v>
      </c>
      <c r="I69" s="3" t="s">
        <v>152</v>
      </c>
      <c r="J69" s="3" t="s">
        <v>152</v>
      </c>
      <c r="K69" s="3" t="s">
        <v>152</v>
      </c>
      <c r="L69" s="3" t="s">
        <v>152</v>
      </c>
      <c r="M69" s="3" t="s">
        <v>152</v>
      </c>
      <c r="N69" s="3" t="s">
        <v>152</v>
      </c>
      <c r="O69" s="3" t="s">
        <v>152</v>
      </c>
      <c r="P69" s="3">
        <v>54761</v>
      </c>
      <c r="Q69" s="3">
        <v>2423</v>
      </c>
      <c r="R69" s="3">
        <v>1210304</v>
      </c>
      <c r="S69" s="3">
        <v>833144</v>
      </c>
      <c r="T69" s="3">
        <v>68444</v>
      </c>
      <c r="U69" s="3">
        <v>61792</v>
      </c>
      <c r="V69" s="3">
        <v>47616</v>
      </c>
      <c r="W69" s="3">
        <v>5488</v>
      </c>
    </row>
    <row r="70" spans="1:23" s="6" customFormat="1" ht="9.75" customHeight="1">
      <c r="A70" s="5"/>
      <c r="B70" s="2"/>
      <c r="C70" s="58" t="s">
        <v>68</v>
      </c>
      <c r="D70" s="58"/>
      <c r="E70" s="5"/>
      <c r="F70" s="20">
        <v>121.41</v>
      </c>
      <c r="G70" s="3">
        <v>12000</v>
      </c>
      <c r="H70" s="3">
        <v>5305</v>
      </c>
      <c r="I70" s="3">
        <v>8098</v>
      </c>
      <c r="J70" s="3">
        <v>6120</v>
      </c>
      <c r="K70" s="3">
        <v>5378</v>
      </c>
      <c r="L70" s="3">
        <v>173873</v>
      </c>
      <c r="M70" s="3">
        <v>165572</v>
      </c>
      <c r="N70" s="3">
        <v>163082</v>
      </c>
      <c r="O70" s="3">
        <v>10791</v>
      </c>
      <c r="P70" s="3" t="s">
        <v>152</v>
      </c>
      <c r="Q70" s="3" t="s">
        <v>152</v>
      </c>
      <c r="R70" s="3" t="s">
        <v>152</v>
      </c>
      <c r="S70" s="3" t="s">
        <v>152</v>
      </c>
      <c r="T70" s="3" t="s">
        <v>152</v>
      </c>
      <c r="U70" s="3" t="s">
        <v>152</v>
      </c>
      <c r="V70" s="3" t="s">
        <v>152</v>
      </c>
      <c r="W70" s="3" t="s">
        <v>152</v>
      </c>
    </row>
    <row r="71" spans="1:23" s="6" customFormat="1" ht="9.75" customHeight="1">
      <c r="A71" s="5"/>
      <c r="B71" s="2"/>
      <c r="C71" s="58" t="s">
        <v>69</v>
      </c>
      <c r="D71" s="58"/>
      <c r="E71" s="5"/>
      <c r="F71" s="20" t="s">
        <v>152</v>
      </c>
      <c r="G71" s="3" t="s">
        <v>152</v>
      </c>
      <c r="H71" s="3" t="s">
        <v>152</v>
      </c>
      <c r="I71" s="3" t="s">
        <v>152</v>
      </c>
      <c r="J71" s="3" t="s">
        <v>152</v>
      </c>
      <c r="K71" s="3" t="s">
        <v>152</v>
      </c>
      <c r="L71" s="3" t="s">
        <v>152</v>
      </c>
      <c r="M71" s="3" t="s">
        <v>152</v>
      </c>
      <c r="N71" s="3" t="s">
        <v>152</v>
      </c>
      <c r="O71" s="3" t="s">
        <v>152</v>
      </c>
      <c r="P71" s="3">
        <v>49530</v>
      </c>
      <c r="Q71" s="3">
        <v>4078</v>
      </c>
      <c r="R71" s="3">
        <v>973506</v>
      </c>
      <c r="S71" s="3">
        <v>680774</v>
      </c>
      <c r="T71" s="3">
        <v>58937</v>
      </c>
      <c r="U71" s="3">
        <v>48281</v>
      </c>
      <c r="V71" s="3">
        <v>33656</v>
      </c>
      <c r="W71" s="3">
        <v>6823</v>
      </c>
    </row>
    <row r="72" spans="1:23" s="6" customFormat="1" ht="9.75" customHeight="1">
      <c r="A72" s="5"/>
      <c r="B72" s="2"/>
      <c r="C72" s="58" t="s">
        <v>70</v>
      </c>
      <c r="D72" s="58"/>
      <c r="E72" s="5"/>
      <c r="F72" s="20">
        <v>66.61</v>
      </c>
      <c r="G72" s="3">
        <v>6912</v>
      </c>
      <c r="H72" s="3">
        <v>1945</v>
      </c>
      <c r="I72" s="3">
        <v>2602</v>
      </c>
      <c r="J72" s="3">
        <v>1959</v>
      </c>
      <c r="K72" s="3">
        <v>1713</v>
      </c>
      <c r="L72" s="3">
        <v>83615</v>
      </c>
      <c r="M72" s="3">
        <v>52026</v>
      </c>
      <c r="N72" s="3">
        <v>75667</v>
      </c>
      <c r="O72" s="3">
        <v>7948</v>
      </c>
      <c r="P72" s="3" t="s">
        <v>152</v>
      </c>
      <c r="Q72" s="3" t="s">
        <v>152</v>
      </c>
      <c r="R72" s="3" t="s">
        <v>152</v>
      </c>
      <c r="S72" s="3" t="s">
        <v>152</v>
      </c>
      <c r="T72" s="3" t="s">
        <v>152</v>
      </c>
      <c r="U72" s="3" t="s">
        <v>152</v>
      </c>
      <c r="V72" s="3" t="s">
        <v>152</v>
      </c>
      <c r="W72" s="3" t="s">
        <v>152</v>
      </c>
    </row>
    <row r="73" spans="1:23" s="6" customFormat="1" ht="9.75" customHeight="1">
      <c r="A73" s="5"/>
      <c r="B73" s="2"/>
      <c r="C73" s="58" t="s">
        <v>71</v>
      </c>
      <c r="D73" s="58"/>
      <c r="E73" s="5"/>
      <c r="F73" s="20">
        <v>77.46</v>
      </c>
      <c r="G73" s="3">
        <v>6000</v>
      </c>
      <c r="H73" s="3">
        <v>2455</v>
      </c>
      <c r="I73" s="3">
        <v>3569</v>
      </c>
      <c r="J73" s="3">
        <v>2641</v>
      </c>
      <c r="K73" s="3">
        <v>2615</v>
      </c>
      <c r="L73" s="3">
        <v>125071</v>
      </c>
      <c r="M73" s="3">
        <v>80326</v>
      </c>
      <c r="N73" s="3">
        <v>124733</v>
      </c>
      <c r="O73" s="3">
        <v>338</v>
      </c>
      <c r="P73" s="3" t="s">
        <v>152</v>
      </c>
      <c r="Q73" s="3" t="s">
        <v>152</v>
      </c>
      <c r="R73" s="3" t="s">
        <v>152</v>
      </c>
      <c r="S73" s="3" t="s">
        <v>152</v>
      </c>
      <c r="T73" s="3" t="s">
        <v>152</v>
      </c>
      <c r="U73" s="3" t="s">
        <v>152</v>
      </c>
      <c r="V73" s="3" t="s">
        <v>152</v>
      </c>
      <c r="W73" s="3" t="s">
        <v>152</v>
      </c>
    </row>
    <row r="74" spans="1:23" s="6" customFormat="1" ht="9.75" customHeight="1">
      <c r="A74" s="5"/>
      <c r="B74" s="2"/>
      <c r="C74" s="58" t="s">
        <v>72</v>
      </c>
      <c r="D74" s="58"/>
      <c r="E74" s="5"/>
      <c r="F74" s="20" t="s">
        <v>152</v>
      </c>
      <c r="G74" s="3" t="s">
        <v>152</v>
      </c>
      <c r="H74" s="3" t="s">
        <v>152</v>
      </c>
      <c r="I74" s="3" t="s">
        <v>152</v>
      </c>
      <c r="J74" s="3" t="s">
        <v>152</v>
      </c>
      <c r="K74" s="3" t="s">
        <v>152</v>
      </c>
      <c r="L74" s="3" t="s">
        <v>152</v>
      </c>
      <c r="M74" s="3" t="s">
        <v>152</v>
      </c>
      <c r="N74" s="3" t="s">
        <v>152</v>
      </c>
      <c r="O74" s="3" t="s">
        <v>152</v>
      </c>
      <c r="P74" s="3">
        <v>4120</v>
      </c>
      <c r="Q74" s="3">
        <v>864</v>
      </c>
      <c r="R74" s="3">
        <v>134137</v>
      </c>
      <c r="S74" s="3">
        <v>100603</v>
      </c>
      <c r="T74" s="3">
        <v>7764</v>
      </c>
      <c r="U74" s="3">
        <v>7358</v>
      </c>
      <c r="V74" s="3">
        <v>6141</v>
      </c>
      <c r="W74" s="3">
        <v>1672</v>
      </c>
    </row>
    <row r="75" spans="1:23" s="6" customFormat="1" ht="9.75" customHeight="1">
      <c r="A75" s="5"/>
      <c r="B75" s="2"/>
      <c r="C75" s="2"/>
      <c r="D75" s="2"/>
      <c r="E75" s="5"/>
      <c r="F75" s="2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s="24" customFormat="1" ht="9.75" customHeight="1">
      <c r="A76" s="21"/>
      <c r="B76" s="26" t="s">
        <v>73</v>
      </c>
      <c r="C76" s="26"/>
      <c r="D76" s="26"/>
      <c r="E76" s="21"/>
      <c r="F76" s="22">
        <f>SUM(F77:F79)</f>
        <v>111.92</v>
      </c>
      <c r="G76" s="23">
        <f aca="true" t="shared" si="8" ref="G76:W76">SUM(G77:G79)</f>
        <v>9600</v>
      </c>
      <c r="H76" s="23">
        <f t="shared" si="8"/>
        <v>3940</v>
      </c>
      <c r="I76" s="23">
        <f t="shared" si="8"/>
        <v>4920</v>
      </c>
      <c r="J76" s="23">
        <f t="shared" si="8"/>
        <v>4069</v>
      </c>
      <c r="K76" s="23">
        <f t="shared" si="8"/>
        <v>4069</v>
      </c>
      <c r="L76" s="23">
        <f t="shared" si="8"/>
        <v>134830</v>
      </c>
      <c r="M76" s="23">
        <f t="shared" si="8"/>
        <v>124919</v>
      </c>
      <c r="N76" s="23">
        <f t="shared" si="8"/>
        <v>116186</v>
      </c>
      <c r="O76" s="23">
        <f t="shared" si="8"/>
        <v>18644</v>
      </c>
      <c r="P76" s="23">
        <f t="shared" si="8"/>
        <v>107173</v>
      </c>
      <c r="Q76" s="23">
        <f t="shared" si="8"/>
        <v>4881</v>
      </c>
      <c r="R76" s="23">
        <f t="shared" si="8"/>
        <v>1536647</v>
      </c>
      <c r="S76" s="23">
        <f t="shared" si="8"/>
        <v>1286975</v>
      </c>
      <c r="T76" s="23">
        <f t="shared" si="8"/>
        <v>88067</v>
      </c>
      <c r="U76" s="23">
        <f t="shared" si="8"/>
        <v>71797</v>
      </c>
      <c r="V76" s="23">
        <f t="shared" si="8"/>
        <v>63852</v>
      </c>
      <c r="W76" s="23">
        <f t="shared" si="8"/>
        <v>17993</v>
      </c>
    </row>
    <row r="77" spans="1:23" s="6" customFormat="1" ht="9.75" customHeight="1">
      <c r="A77" s="5"/>
      <c r="B77" s="2"/>
      <c r="C77" s="58" t="s">
        <v>74</v>
      </c>
      <c r="D77" s="58"/>
      <c r="E77" s="5"/>
      <c r="F77" s="20">
        <v>111.92</v>
      </c>
      <c r="G77" s="3">
        <v>9600</v>
      </c>
      <c r="H77" s="3">
        <v>3940</v>
      </c>
      <c r="I77" s="3">
        <v>4920</v>
      </c>
      <c r="J77" s="3">
        <v>4069</v>
      </c>
      <c r="K77" s="3">
        <v>4069</v>
      </c>
      <c r="L77" s="3">
        <v>134830</v>
      </c>
      <c r="M77" s="3">
        <v>124919</v>
      </c>
      <c r="N77" s="3">
        <v>116186</v>
      </c>
      <c r="O77" s="3">
        <v>18644</v>
      </c>
      <c r="P77" s="3">
        <v>6320</v>
      </c>
      <c r="Q77" s="3">
        <v>498</v>
      </c>
      <c r="R77" s="3">
        <v>134400</v>
      </c>
      <c r="S77" s="3">
        <v>107500</v>
      </c>
      <c r="T77" s="3">
        <v>627</v>
      </c>
      <c r="U77" s="3">
        <v>625</v>
      </c>
      <c r="V77" s="3">
        <v>497</v>
      </c>
      <c r="W77" s="3">
        <v>440</v>
      </c>
    </row>
    <row r="78" spans="1:23" s="6" customFormat="1" ht="9.75" customHeight="1">
      <c r="A78" s="5"/>
      <c r="B78" s="2"/>
      <c r="C78" s="58" t="s">
        <v>75</v>
      </c>
      <c r="D78" s="58"/>
      <c r="E78" s="5"/>
      <c r="F78" s="20" t="s">
        <v>152</v>
      </c>
      <c r="G78" s="3" t="s">
        <v>152</v>
      </c>
      <c r="H78" s="3" t="s">
        <v>152</v>
      </c>
      <c r="I78" s="3" t="s">
        <v>152</v>
      </c>
      <c r="J78" s="3" t="s">
        <v>152</v>
      </c>
      <c r="K78" s="3" t="s">
        <v>152</v>
      </c>
      <c r="L78" s="3" t="s">
        <v>152</v>
      </c>
      <c r="M78" s="3" t="s">
        <v>152</v>
      </c>
      <c r="N78" s="3" t="s">
        <v>152</v>
      </c>
      <c r="O78" s="3" t="s">
        <v>152</v>
      </c>
      <c r="P78" s="3">
        <v>30740</v>
      </c>
      <c r="Q78" s="3">
        <v>1375</v>
      </c>
      <c r="R78" s="3">
        <v>405922</v>
      </c>
      <c r="S78" s="3">
        <v>261888</v>
      </c>
      <c r="T78" s="3">
        <v>30386</v>
      </c>
      <c r="U78" s="3">
        <v>24029</v>
      </c>
      <c r="V78" s="3">
        <v>25139</v>
      </c>
      <c r="W78" s="3">
        <v>5641</v>
      </c>
    </row>
    <row r="79" spans="1:23" s="6" customFormat="1" ht="9.75" customHeight="1">
      <c r="A79" s="5"/>
      <c r="B79" s="2"/>
      <c r="C79" s="58" t="s">
        <v>76</v>
      </c>
      <c r="D79" s="58"/>
      <c r="E79" s="5"/>
      <c r="F79" s="20" t="s">
        <v>152</v>
      </c>
      <c r="G79" s="3" t="s">
        <v>152</v>
      </c>
      <c r="H79" s="3" t="s">
        <v>152</v>
      </c>
      <c r="I79" s="3" t="s">
        <v>152</v>
      </c>
      <c r="J79" s="3" t="s">
        <v>152</v>
      </c>
      <c r="K79" s="3" t="s">
        <v>152</v>
      </c>
      <c r="L79" s="3" t="s">
        <v>152</v>
      </c>
      <c r="M79" s="3" t="s">
        <v>152</v>
      </c>
      <c r="N79" s="3" t="s">
        <v>152</v>
      </c>
      <c r="O79" s="3" t="s">
        <v>152</v>
      </c>
      <c r="P79" s="3">
        <v>70113</v>
      </c>
      <c r="Q79" s="3">
        <v>3008</v>
      </c>
      <c r="R79" s="3">
        <v>996325</v>
      </c>
      <c r="S79" s="3">
        <v>917587</v>
      </c>
      <c r="T79" s="3">
        <v>57054</v>
      </c>
      <c r="U79" s="3">
        <v>47143</v>
      </c>
      <c r="V79" s="3">
        <v>38216</v>
      </c>
      <c r="W79" s="3">
        <v>11912</v>
      </c>
    </row>
    <row r="80" spans="1:23" ht="6" customHeight="1" thickBot="1">
      <c r="A80" s="1"/>
      <c r="B80" s="1"/>
      <c r="C80" s="1"/>
      <c r="D80" s="1"/>
      <c r="E80" s="1"/>
      <c r="F80" s="28"/>
      <c r="G80" s="9"/>
      <c r="H80" s="9"/>
      <c r="I80" s="9"/>
      <c r="J80" s="9"/>
      <c r="K80" s="9"/>
      <c r="L80" s="9"/>
      <c r="M80" s="9"/>
      <c r="N80" s="9"/>
      <c r="P80" s="9"/>
      <c r="Q80" s="9"/>
      <c r="R80" s="9"/>
      <c r="S80" s="9"/>
      <c r="T80" s="9"/>
      <c r="U80" s="9"/>
      <c r="V80" s="9"/>
      <c r="W80" s="9"/>
    </row>
    <row r="81" spans="1:23" ht="13.5">
      <c r="A81" s="29" t="s">
        <v>147</v>
      </c>
      <c r="B81" s="30"/>
      <c r="C81" s="30"/>
      <c r="D81" s="30"/>
      <c r="E81" s="30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7.25">
      <c r="A82" s="1"/>
      <c r="B82" s="1"/>
      <c r="C82" s="1"/>
      <c r="D82" s="1"/>
      <c r="E82" s="1"/>
      <c r="G82" s="9"/>
      <c r="H82" s="9"/>
      <c r="I82" s="9"/>
      <c r="J82" s="9"/>
      <c r="K82" s="33" t="s">
        <v>148</v>
      </c>
      <c r="L82" s="9"/>
      <c r="M82" s="9"/>
      <c r="N82" s="9"/>
      <c r="P82" s="9"/>
      <c r="Q82" s="9"/>
      <c r="R82" s="9"/>
      <c r="S82" s="9"/>
      <c r="T82" s="9"/>
      <c r="U82" s="9"/>
      <c r="V82" s="9"/>
      <c r="W82" s="9"/>
    </row>
    <row r="83" spans="1:23" ht="14.25" thickBot="1">
      <c r="A83" s="34"/>
      <c r="B83" s="1"/>
      <c r="C83" s="1"/>
      <c r="D83" s="1"/>
      <c r="E83" s="1"/>
      <c r="G83" s="9"/>
      <c r="H83" s="9"/>
      <c r="I83" s="9"/>
      <c r="J83" s="9"/>
      <c r="K83" s="9"/>
      <c r="L83" s="9"/>
      <c r="M83" s="9"/>
      <c r="N83" s="9"/>
      <c r="P83" s="9"/>
      <c r="Q83" s="9"/>
      <c r="R83" s="9"/>
      <c r="S83" s="9"/>
      <c r="T83" s="9"/>
      <c r="U83" s="9"/>
      <c r="V83" s="9"/>
      <c r="W83" s="9"/>
    </row>
    <row r="84" spans="1:23" ht="14.25" customHeight="1" thickTop="1">
      <c r="A84" s="42" t="s">
        <v>1</v>
      </c>
      <c r="B84" s="42"/>
      <c r="C84" s="42"/>
      <c r="D84" s="42"/>
      <c r="E84" s="42"/>
      <c r="F84" s="47" t="s">
        <v>2</v>
      </c>
      <c r="G84" s="48"/>
      <c r="H84" s="48"/>
      <c r="I84" s="48"/>
      <c r="J84" s="48"/>
      <c r="K84" s="48"/>
      <c r="L84" s="48"/>
      <c r="M84" s="48"/>
      <c r="N84" s="48"/>
      <c r="O84" s="48"/>
      <c r="P84" s="53" t="s">
        <v>3</v>
      </c>
      <c r="Q84" s="54"/>
      <c r="R84" s="54"/>
      <c r="S84" s="54"/>
      <c r="T84" s="54"/>
      <c r="U84" s="54"/>
      <c r="V84" s="54"/>
      <c r="W84" s="54"/>
    </row>
    <row r="85" spans="1:23" ht="13.5" customHeight="1">
      <c r="A85" s="43"/>
      <c r="B85" s="43"/>
      <c r="C85" s="43"/>
      <c r="D85" s="43"/>
      <c r="E85" s="43"/>
      <c r="F85" s="51" t="s">
        <v>144</v>
      </c>
      <c r="G85" s="45" t="s">
        <v>4</v>
      </c>
      <c r="H85" s="45" t="s">
        <v>5</v>
      </c>
      <c r="I85" s="45" t="s">
        <v>6</v>
      </c>
      <c r="J85" s="45" t="s">
        <v>7</v>
      </c>
      <c r="K85" s="12"/>
      <c r="L85" s="45" t="s">
        <v>8</v>
      </c>
      <c r="M85" s="12"/>
      <c r="N85" s="45" t="s">
        <v>9</v>
      </c>
      <c r="O85" s="49" t="s">
        <v>10</v>
      </c>
      <c r="P85" s="55" t="s">
        <v>145</v>
      </c>
      <c r="Q85" s="57" t="s">
        <v>4</v>
      </c>
      <c r="R85" s="55" t="s">
        <v>143</v>
      </c>
      <c r="S85" s="55" t="s">
        <v>146</v>
      </c>
      <c r="T85" s="57" t="s">
        <v>8</v>
      </c>
      <c r="U85" s="13"/>
      <c r="V85" s="57" t="s">
        <v>9</v>
      </c>
      <c r="W85" s="57" t="s">
        <v>11</v>
      </c>
    </row>
    <row r="86" spans="1:23" ht="13.5">
      <c r="A86" s="44"/>
      <c r="B86" s="44"/>
      <c r="C86" s="44"/>
      <c r="D86" s="44"/>
      <c r="E86" s="44"/>
      <c r="F86" s="52"/>
      <c r="G86" s="46"/>
      <c r="H86" s="46"/>
      <c r="I86" s="46"/>
      <c r="J86" s="46"/>
      <c r="K86" s="14" t="s">
        <v>12</v>
      </c>
      <c r="L86" s="46"/>
      <c r="M86" s="14" t="s">
        <v>13</v>
      </c>
      <c r="N86" s="46"/>
      <c r="O86" s="50"/>
      <c r="P86" s="56"/>
      <c r="Q86" s="56"/>
      <c r="R86" s="56"/>
      <c r="S86" s="56"/>
      <c r="T86" s="56"/>
      <c r="U86" s="15" t="s">
        <v>14</v>
      </c>
      <c r="V86" s="56"/>
      <c r="W86" s="56"/>
    </row>
    <row r="87" spans="1:23" ht="13.5">
      <c r="A87" s="1"/>
      <c r="B87" s="1"/>
      <c r="C87" s="1"/>
      <c r="D87" s="1"/>
      <c r="E87" s="1"/>
      <c r="F87" s="16" t="s">
        <v>15</v>
      </c>
      <c r="G87" s="18" t="s">
        <v>138</v>
      </c>
      <c r="H87" s="18" t="s">
        <v>16</v>
      </c>
      <c r="I87" s="18" t="s">
        <v>138</v>
      </c>
      <c r="J87" s="18" t="s">
        <v>138</v>
      </c>
      <c r="K87" s="18" t="s">
        <v>138</v>
      </c>
      <c r="L87" s="18" t="s">
        <v>17</v>
      </c>
      <c r="M87" s="18" t="s">
        <v>17</v>
      </c>
      <c r="N87" s="18" t="s">
        <v>17</v>
      </c>
      <c r="O87" s="18" t="s">
        <v>17</v>
      </c>
      <c r="P87" s="18" t="s">
        <v>18</v>
      </c>
      <c r="Q87" s="18" t="s">
        <v>138</v>
      </c>
      <c r="R87" s="18" t="s">
        <v>139</v>
      </c>
      <c r="S87" s="18" t="s">
        <v>139</v>
      </c>
      <c r="T87" s="18" t="s">
        <v>17</v>
      </c>
      <c r="U87" s="18" t="s">
        <v>17</v>
      </c>
      <c r="V87" s="18" t="s">
        <v>17</v>
      </c>
      <c r="W87" s="18" t="s">
        <v>17</v>
      </c>
    </row>
    <row r="88" spans="1:23" s="24" customFormat="1" ht="10.5" customHeight="1">
      <c r="A88" s="21"/>
      <c r="B88" s="26" t="s">
        <v>77</v>
      </c>
      <c r="C88" s="26"/>
      <c r="D88" s="26"/>
      <c r="E88" s="21"/>
      <c r="F88" s="22">
        <f>SUM(F89:F93)</f>
        <v>34.83</v>
      </c>
      <c r="G88" s="23">
        <f aca="true" t="shared" si="9" ref="G88:W88">SUM(G89:G93)</f>
        <v>2590</v>
      </c>
      <c r="H88" s="23">
        <f t="shared" si="9"/>
        <v>1573</v>
      </c>
      <c r="I88" s="23">
        <f t="shared" si="9"/>
        <v>1932</v>
      </c>
      <c r="J88" s="23">
        <f t="shared" si="9"/>
        <v>1519</v>
      </c>
      <c r="K88" s="23">
        <f t="shared" si="9"/>
        <v>1636</v>
      </c>
      <c r="L88" s="23">
        <f t="shared" si="9"/>
        <v>55135</v>
      </c>
      <c r="M88" s="23">
        <f t="shared" si="9"/>
        <v>46346</v>
      </c>
      <c r="N88" s="23">
        <f t="shared" si="9"/>
        <v>45041</v>
      </c>
      <c r="O88" s="23">
        <f t="shared" si="9"/>
        <v>10094</v>
      </c>
      <c r="P88" s="23">
        <f t="shared" si="9"/>
        <v>124610</v>
      </c>
      <c r="Q88" s="23">
        <f t="shared" si="9"/>
        <v>2632</v>
      </c>
      <c r="R88" s="23">
        <f t="shared" si="9"/>
        <v>799306</v>
      </c>
      <c r="S88" s="23">
        <f t="shared" si="9"/>
        <v>624357</v>
      </c>
      <c r="T88" s="23">
        <f t="shared" si="9"/>
        <v>97373</v>
      </c>
      <c r="U88" s="23">
        <f t="shared" si="9"/>
        <v>59244</v>
      </c>
      <c r="V88" s="23">
        <f t="shared" si="9"/>
        <v>81086</v>
      </c>
      <c r="W88" s="23">
        <f t="shared" si="9"/>
        <v>11837</v>
      </c>
    </row>
    <row r="89" spans="1:23" s="6" customFormat="1" ht="10.5" customHeight="1">
      <c r="A89" s="5"/>
      <c r="B89" s="2"/>
      <c r="C89" s="58" t="s">
        <v>78</v>
      </c>
      <c r="D89" s="58"/>
      <c r="E89" s="5"/>
      <c r="F89" s="20" t="s">
        <v>153</v>
      </c>
      <c r="G89" s="3" t="s">
        <v>153</v>
      </c>
      <c r="H89" s="3" t="s">
        <v>153</v>
      </c>
      <c r="I89" s="3" t="s">
        <v>153</v>
      </c>
      <c r="J89" s="3" t="s">
        <v>153</v>
      </c>
      <c r="K89" s="3" t="s">
        <v>153</v>
      </c>
      <c r="L89" s="3" t="s">
        <v>153</v>
      </c>
      <c r="M89" s="3" t="s">
        <v>153</v>
      </c>
      <c r="N89" s="3" t="s">
        <v>153</v>
      </c>
      <c r="O89" s="3" t="s">
        <v>153</v>
      </c>
      <c r="P89" s="3">
        <v>34959</v>
      </c>
      <c r="Q89" s="3">
        <v>867</v>
      </c>
      <c r="R89" s="3">
        <v>263669</v>
      </c>
      <c r="S89" s="3">
        <v>210516</v>
      </c>
      <c r="T89" s="3">
        <v>43660</v>
      </c>
      <c r="U89" s="3">
        <v>20593</v>
      </c>
      <c r="V89" s="3">
        <v>39751</v>
      </c>
      <c r="W89" s="3">
        <v>656</v>
      </c>
    </row>
    <row r="90" spans="1:23" s="6" customFormat="1" ht="10.5" customHeight="1">
      <c r="A90" s="5"/>
      <c r="B90" s="2"/>
      <c r="C90" s="58" t="s">
        <v>79</v>
      </c>
      <c r="D90" s="58"/>
      <c r="E90" s="5"/>
      <c r="F90" s="20" t="s">
        <v>153</v>
      </c>
      <c r="G90" s="3" t="s">
        <v>153</v>
      </c>
      <c r="H90" s="3" t="s">
        <v>153</v>
      </c>
      <c r="I90" s="3" t="s">
        <v>153</v>
      </c>
      <c r="J90" s="3" t="s">
        <v>153</v>
      </c>
      <c r="K90" s="3" t="s">
        <v>153</v>
      </c>
      <c r="L90" s="3" t="s">
        <v>153</v>
      </c>
      <c r="M90" s="3" t="s">
        <v>153</v>
      </c>
      <c r="N90" s="3" t="s">
        <v>153</v>
      </c>
      <c r="O90" s="3" t="s">
        <v>153</v>
      </c>
      <c r="P90" s="3">
        <v>1582</v>
      </c>
      <c r="Q90" s="3">
        <v>42</v>
      </c>
      <c r="R90" s="3">
        <v>8538</v>
      </c>
      <c r="S90" s="3">
        <v>7425</v>
      </c>
      <c r="T90" s="3">
        <v>3817</v>
      </c>
      <c r="U90" s="3">
        <v>677</v>
      </c>
      <c r="V90" s="3">
        <v>3145</v>
      </c>
      <c r="W90" s="3">
        <v>493</v>
      </c>
    </row>
    <row r="91" spans="1:23" s="6" customFormat="1" ht="10.5" customHeight="1">
      <c r="A91" s="5"/>
      <c r="B91" s="2"/>
      <c r="C91" s="58" t="s">
        <v>80</v>
      </c>
      <c r="D91" s="58"/>
      <c r="E91" s="5"/>
      <c r="F91" s="20">
        <v>34.83</v>
      </c>
      <c r="G91" s="3">
        <v>2590</v>
      </c>
      <c r="H91" s="3">
        <v>1573</v>
      </c>
      <c r="I91" s="3">
        <v>1932</v>
      </c>
      <c r="J91" s="3">
        <v>1519</v>
      </c>
      <c r="K91" s="3">
        <v>1636</v>
      </c>
      <c r="L91" s="3">
        <v>55135</v>
      </c>
      <c r="M91" s="3">
        <v>46346</v>
      </c>
      <c r="N91" s="3">
        <v>45041</v>
      </c>
      <c r="O91" s="3">
        <v>10094</v>
      </c>
      <c r="P91" s="3">
        <v>4108</v>
      </c>
      <c r="Q91" s="3">
        <v>95</v>
      </c>
      <c r="R91" s="3">
        <v>32941</v>
      </c>
      <c r="S91" s="3">
        <v>30488</v>
      </c>
      <c r="T91" s="3">
        <v>2664</v>
      </c>
      <c r="U91" s="3">
        <v>2402</v>
      </c>
      <c r="V91" s="3">
        <v>1387</v>
      </c>
      <c r="W91" s="3">
        <v>359</v>
      </c>
    </row>
    <row r="92" spans="1:23" s="6" customFormat="1" ht="10.5" customHeight="1">
      <c r="A92" s="5"/>
      <c r="B92" s="2"/>
      <c r="C92" s="58" t="s">
        <v>81</v>
      </c>
      <c r="D92" s="58"/>
      <c r="E92" s="5"/>
      <c r="F92" s="20" t="s">
        <v>153</v>
      </c>
      <c r="G92" s="3" t="s">
        <v>153</v>
      </c>
      <c r="H92" s="3" t="s">
        <v>153</v>
      </c>
      <c r="I92" s="3" t="s">
        <v>153</v>
      </c>
      <c r="J92" s="3" t="s">
        <v>153</v>
      </c>
      <c r="K92" s="3" t="s">
        <v>153</v>
      </c>
      <c r="L92" s="3" t="s">
        <v>153</v>
      </c>
      <c r="M92" s="3" t="s">
        <v>153</v>
      </c>
      <c r="N92" s="3" t="s">
        <v>153</v>
      </c>
      <c r="O92" s="3" t="s">
        <v>153</v>
      </c>
      <c r="P92" s="3">
        <v>36986</v>
      </c>
      <c r="Q92" s="3">
        <v>805</v>
      </c>
      <c r="R92" s="3">
        <v>218100</v>
      </c>
      <c r="S92" s="3">
        <v>163575</v>
      </c>
      <c r="T92" s="3">
        <v>21591</v>
      </c>
      <c r="U92" s="3">
        <v>20839</v>
      </c>
      <c r="V92" s="3">
        <v>8480</v>
      </c>
      <c r="W92" s="3">
        <v>6614</v>
      </c>
    </row>
    <row r="93" spans="1:23" s="6" customFormat="1" ht="10.5" customHeight="1">
      <c r="A93" s="5"/>
      <c r="B93" s="2"/>
      <c r="C93" s="58" t="s">
        <v>82</v>
      </c>
      <c r="D93" s="58"/>
      <c r="E93" s="5"/>
      <c r="F93" s="20" t="s">
        <v>153</v>
      </c>
      <c r="G93" s="3" t="s">
        <v>153</v>
      </c>
      <c r="H93" s="3" t="s">
        <v>153</v>
      </c>
      <c r="I93" s="3" t="s">
        <v>153</v>
      </c>
      <c r="J93" s="3" t="s">
        <v>153</v>
      </c>
      <c r="K93" s="3" t="s">
        <v>153</v>
      </c>
      <c r="L93" s="3" t="s">
        <v>153</v>
      </c>
      <c r="M93" s="3" t="s">
        <v>153</v>
      </c>
      <c r="N93" s="3" t="s">
        <v>153</v>
      </c>
      <c r="O93" s="3" t="s">
        <v>153</v>
      </c>
      <c r="P93" s="3">
        <v>46975</v>
      </c>
      <c r="Q93" s="3">
        <v>823</v>
      </c>
      <c r="R93" s="3">
        <v>276058</v>
      </c>
      <c r="S93" s="3">
        <v>212353</v>
      </c>
      <c r="T93" s="3">
        <v>25641</v>
      </c>
      <c r="U93" s="3">
        <v>14733</v>
      </c>
      <c r="V93" s="3">
        <v>28323</v>
      </c>
      <c r="W93" s="3">
        <v>3715</v>
      </c>
    </row>
    <row r="94" spans="1:23" s="6" customFormat="1" ht="8.25" customHeight="1">
      <c r="A94" s="5"/>
      <c r="B94" s="2"/>
      <c r="C94" s="35"/>
      <c r="D94" s="35"/>
      <c r="E94" s="5"/>
      <c r="F94" s="2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s="24" customFormat="1" ht="10.5" customHeight="1">
      <c r="A95" s="21"/>
      <c r="B95" s="26" t="s">
        <v>83</v>
      </c>
      <c r="C95" s="59"/>
      <c r="D95" s="59"/>
      <c r="E95" s="21"/>
      <c r="F95" s="22">
        <f>SUM(F96:F102)</f>
        <v>60.22</v>
      </c>
      <c r="G95" s="23">
        <f aca="true" t="shared" si="10" ref="G95:W95">SUM(G96:G102)</f>
        <v>6000</v>
      </c>
      <c r="H95" s="23">
        <f t="shared" si="10"/>
        <v>4044</v>
      </c>
      <c r="I95" s="23">
        <f t="shared" si="10"/>
        <v>4065</v>
      </c>
      <c r="J95" s="23">
        <f t="shared" si="10"/>
        <v>3130</v>
      </c>
      <c r="K95" s="23">
        <f t="shared" si="10"/>
        <v>2850</v>
      </c>
      <c r="L95" s="23">
        <f t="shared" si="10"/>
        <v>118875</v>
      </c>
      <c r="M95" s="23">
        <f t="shared" si="10"/>
        <v>111178</v>
      </c>
      <c r="N95" s="23">
        <f t="shared" si="10"/>
        <v>103900</v>
      </c>
      <c r="O95" s="23">
        <f t="shared" si="10"/>
        <v>14975</v>
      </c>
      <c r="P95" s="23">
        <f t="shared" si="10"/>
        <v>312156</v>
      </c>
      <c r="Q95" s="23">
        <f t="shared" si="10"/>
        <v>9449</v>
      </c>
      <c r="R95" s="23">
        <f t="shared" si="10"/>
        <v>1723308</v>
      </c>
      <c r="S95" s="23">
        <f t="shared" si="10"/>
        <v>1329441</v>
      </c>
      <c r="T95" s="23">
        <f t="shared" si="10"/>
        <v>181242</v>
      </c>
      <c r="U95" s="23">
        <f t="shared" si="10"/>
        <v>97537</v>
      </c>
      <c r="V95" s="23">
        <f t="shared" si="10"/>
        <v>138973</v>
      </c>
      <c r="W95" s="23">
        <f t="shared" si="10"/>
        <v>29395</v>
      </c>
    </row>
    <row r="96" spans="1:23" s="6" customFormat="1" ht="10.5" customHeight="1">
      <c r="A96" s="5"/>
      <c r="B96" s="2"/>
      <c r="C96" s="58" t="s">
        <v>84</v>
      </c>
      <c r="D96" s="58"/>
      <c r="E96" s="5"/>
      <c r="F96" s="20">
        <v>60.22</v>
      </c>
      <c r="G96" s="3">
        <v>6000</v>
      </c>
      <c r="H96" s="3">
        <v>4044</v>
      </c>
      <c r="I96" s="3">
        <v>4065</v>
      </c>
      <c r="J96" s="3">
        <v>3130</v>
      </c>
      <c r="K96" s="3">
        <v>2850</v>
      </c>
      <c r="L96" s="3">
        <v>118875</v>
      </c>
      <c r="M96" s="3">
        <v>111178</v>
      </c>
      <c r="N96" s="3">
        <v>103900</v>
      </c>
      <c r="O96" s="3">
        <v>14975</v>
      </c>
      <c r="P96" s="3">
        <v>62670</v>
      </c>
      <c r="Q96" s="3">
        <v>928</v>
      </c>
      <c r="R96" s="3">
        <v>269695</v>
      </c>
      <c r="S96" s="3">
        <v>193863</v>
      </c>
      <c r="T96" s="3">
        <v>32851</v>
      </c>
      <c r="U96" s="3">
        <v>18714</v>
      </c>
      <c r="V96" s="3">
        <v>26666</v>
      </c>
      <c r="W96" s="3">
        <v>5374</v>
      </c>
    </row>
    <row r="97" spans="1:23" s="6" customFormat="1" ht="10.5" customHeight="1">
      <c r="A97" s="5"/>
      <c r="B97" s="2"/>
      <c r="C97" s="58" t="s">
        <v>85</v>
      </c>
      <c r="D97" s="58"/>
      <c r="E97" s="5"/>
      <c r="F97" s="20" t="s">
        <v>153</v>
      </c>
      <c r="G97" s="3" t="s">
        <v>153</v>
      </c>
      <c r="H97" s="3" t="s">
        <v>153</v>
      </c>
      <c r="I97" s="3" t="s">
        <v>153</v>
      </c>
      <c r="J97" s="3" t="s">
        <v>153</v>
      </c>
      <c r="K97" s="3" t="s">
        <v>153</v>
      </c>
      <c r="L97" s="3" t="s">
        <v>153</v>
      </c>
      <c r="M97" s="3" t="s">
        <v>153</v>
      </c>
      <c r="N97" s="3" t="s">
        <v>153</v>
      </c>
      <c r="O97" s="3" t="s">
        <v>153</v>
      </c>
      <c r="P97" s="3">
        <v>54649</v>
      </c>
      <c r="Q97" s="3">
        <v>1161</v>
      </c>
      <c r="R97" s="3">
        <v>279831</v>
      </c>
      <c r="S97" s="3">
        <v>254392</v>
      </c>
      <c r="T97" s="3">
        <v>17274</v>
      </c>
      <c r="U97" s="3">
        <v>16354</v>
      </c>
      <c r="V97" s="3">
        <v>10630</v>
      </c>
      <c r="W97" s="3">
        <v>6281</v>
      </c>
    </row>
    <row r="98" spans="1:23" s="6" customFormat="1" ht="10.5" customHeight="1">
      <c r="A98" s="5"/>
      <c r="B98" s="2"/>
      <c r="C98" s="58" t="s">
        <v>86</v>
      </c>
      <c r="D98" s="58"/>
      <c r="E98" s="5"/>
      <c r="F98" s="20" t="s">
        <v>153</v>
      </c>
      <c r="G98" s="3" t="s">
        <v>153</v>
      </c>
      <c r="H98" s="3" t="s">
        <v>153</v>
      </c>
      <c r="I98" s="3" t="s">
        <v>153</v>
      </c>
      <c r="J98" s="3" t="s">
        <v>153</v>
      </c>
      <c r="K98" s="3" t="s">
        <v>153</v>
      </c>
      <c r="L98" s="3" t="s">
        <v>153</v>
      </c>
      <c r="M98" s="3" t="s">
        <v>153</v>
      </c>
      <c r="N98" s="3" t="s">
        <v>153</v>
      </c>
      <c r="O98" s="3" t="s">
        <v>153</v>
      </c>
      <c r="P98" s="3">
        <v>39205</v>
      </c>
      <c r="Q98" s="3">
        <v>2959</v>
      </c>
      <c r="R98" s="3">
        <v>592481</v>
      </c>
      <c r="S98" s="3">
        <v>462910</v>
      </c>
      <c r="T98" s="3">
        <v>32303</v>
      </c>
      <c r="U98" s="3">
        <v>27729</v>
      </c>
      <c r="V98" s="3">
        <v>20454</v>
      </c>
      <c r="W98" s="3">
        <v>10320</v>
      </c>
    </row>
    <row r="99" spans="1:23" s="6" customFormat="1" ht="10.5" customHeight="1">
      <c r="A99" s="5"/>
      <c r="B99" s="2"/>
      <c r="C99" s="58" t="s">
        <v>87</v>
      </c>
      <c r="D99" s="58"/>
      <c r="E99" s="5"/>
      <c r="F99" s="20" t="s">
        <v>153</v>
      </c>
      <c r="G99" s="3" t="s">
        <v>153</v>
      </c>
      <c r="H99" s="3" t="s">
        <v>153</v>
      </c>
      <c r="I99" s="3" t="s">
        <v>153</v>
      </c>
      <c r="J99" s="3" t="s">
        <v>153</v>
      </c>
      <c r="K99" s="3" t="s">
        <v>153</v>
      </c>
      <c r="L99" s="3" t="s">
        <v>153</v>
      </c>
      <c r="M99" s="3" t="s">
        <v>153</v>
      </c>
      <c r="N99" s="3" t="s">
        <v>153</v>
      </c>
      <c r="O99" s="3" t="s">
        <v>153</v>
      </c>
      <c r="P99" s="3">
        <v>55166</v>
      </c>
      <c r="Q99" s="3">
        <v>1415</v>
      </c>
      <c r="R99" s="3">
        <v>190580</v>
      </c>
      <c r="S99" s="3">
        <v>102454</v>
      </c>
      <c r="T99" s="3">
        <v>27893</v>
      </c>
      <c r="U99" s="3">
        <v>9207</v>
      </c>
      <c r="V99" s="3">
        <v>15200</v>
      </c>
      <c r="W99" s="3">
        <v>5885</v>
      </c>
    </row>
    <row r="100" spans="1:23" s="6" customFormat="1" ht="10.5" customHeight="1">
      <c r="A100" s="5"/>
      <c r="B100" s="2"/>
      <c r="C100" s="58" t="s">
        <v>88</v>
      </c>
      <c r="D100" s="58"/>
      <c r="E100" s="5"/>
      <c r="F100" s="20" t="s">
        <v>153</v>
      </c>
      <c r="G100" s="3" t="s">
        <v>153</v>
      </c>
      <c r="H100" s="3" t="s">
        <v>153</v>
      </c>
      <c r="I100" s="3" t="s">
        <v>153</v>
      </c>
      <c r="J100" s="3" t="s">
        <v>153</v>
      </c>
      <c r="K100" s="3" t="s">
        <v>153</v>
      </c>
      <c r="L100" s="3" t="s">
        <v>153</v>
      </c>
      <c r="M100" s="3" t="s">
        <v>153</v>
      </c>
      <c r="N100" s="3" t="s">
        <v>153</v>
      </c>
      <c r="O100" s="3" t="s">
        <v>153</v>
      </c>
      <c r="P100" s="3">
        <v>42255</v>
      </c>
      <c r="Q100" s="3">
        <v>1898</v>
      </c>
      <c r="R100" s="3">
        <v>69814</v>
      </c>
      <c r="S100" s="3">
        <v>56983</v>
      </c>
      <c r="T100" s="3">
        <v>39241</v>
      </c>
      <c r="U100" s="3">
        <v>8114</v>
      </c>
      <c r="V100" s="3">
        <v>40023</v>
      </c>
      <c r="W100" s="3">
        <v>511</v>
      </c>
    </row>
    <row r="101" spans="1:23" s="6" customFormat="1" ht="10.5" customHeight="1">
      <c r="A101" s="5"/>
      <c r="B101" s="2"/>
      <c r="C101" s="58" t="s">
        <v>89</v>
      </c>
      <c r="D101" s="58"/>
      <c r="E101" s="5"/>
      <c r="F101" s="20" t="s">
        <v>153</v>
      </c>
      <c r="G101" s="3" t="s">
        <v>153</v>
      </c>
      <c r="H101" s="3" t="s">
        <v>153</v>
      </c>
      <c r="I101" s="3" t="s">
        <v>153</v>
      </c>
      <c r="J101" s="3" t="s">
        <v>153</v>
      </c>
      <c r="K101" s="3" t="s">
        <v>153</v>
      </c>
      <c r="L101" s="3" t="s">
        <v>153</v>
      </c>
      <c r="M101" s="3" t="s">
        <v>153</v>
      </c>
      <c r="N101" s="3" t="s">
        <v>153</v>
      </c>
      <c r="O101" s="3" t="s">
        <v>153</v>
      </c>
      <c r="P101" s="3">
        <v>12350</v>
      </c>
      <c r="Q101" s="3">
        <v>350</v>
      </c>
      <c r="R101" s="3">
        <v>86493</v>
      </c>
      <c r="S101" s="3">
        <v>53572</v>
      </c>
      <c r="T101" s="3">
        <v>8092</v>
      </c>
      <c r="U101" s="3">
        <v>3579</v>
      </c>
      <c r="V101" s="3">
        <v>6117</v>
      </c>
      <c r="W101" s="3">
        <v>993</v>
      </c>
    </row>
    <row r="102" spans="1:23" s="6" customFormat="1" ht="10.5" customHeight="1">
      <c r="A102" s="5"/>
      <c r="B102" s="2"/>
      <c r="C102" s="58" t="s">
        <v>90</v>
      </c>
      <c r="D102" s="58"/>
      <c r="E102" s="5"/>
      <c r="F102" s="20" t="s">
        <v>153</v>
      </c>
      <c r="G102" s="3" t="s">
        <v>153</v>
      </c>
      <c r="H102" s="3" t="s">
        <v>153</v>
      </c>
      <c r="I102" s="3" t="s">
        <v>153</v>
      </c>
      <c r="J102" s="3" t="s">
        <v>153</v>
      </c>
      <c r="K102" s="3" t="s">
        <v>153</v>
      </c>
      <c r="L102" s="3" t="s">
        <v>153</v>
      </c>
      <c r="M102" s="3" t="s">
        <v>153</v>
      </c>
      <c r="N102" s="3" t="s">
        <v>153</v>
      </c>
      <c r="O102" s="3" t="s">
        <v>153</v>
      </c>
      <c r="P102" s="3">
        <v>45861</v>
      </c>
      <c r="Q102" s="3">
        <v>738</v>
      </c>
      <c r="R102" s="3">
        <v>234414</v>
      </c>
      <c r="S102" s="3">
        <v>205267</v>
      </c>
      <c r="T102" s="3">
        <v>23588</v>
      </c>
      <c r="U102" s="3">
        <v>13840</v>
      </c>
      <c r="V102" s="3">
        <v>19883</v>
      </c>
      <c r="W102" s="3">
        <v>31</v>
      </c>
    </row>
    <row r="103" spans="1:23" s="6" customFormat="1" ht="8.25" customHeight="1">
      <c r="A103" s="5"/>
      <c r="B103" s="2"/>
      <c r="C103" s="2"/>
      <c r="D103" s="2"/>
      <c r="E103" s="5"/>
      <c r="F103" s="2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s="24" customFormat="1" ht="10.5" customHeight="1">
      <c r="A104" s="21"/>
      <c r="B104" s="26" t="s">
        <v>91</v>
      </c>
      <c r="C104" s="26"/>
      <c r="D104" s="26"/>
      <c r="E104" s="21"/>
      <c r="F104" s="22">
        <f>SUM(F105:F111)</f>
        <v>257.07</v>
      </c>
      <c r="G104" s="23">
        <f aca="true" t="shared" si="11" ref="G104:W104">SUM(G105:G111)</f>
        <v>17194</v>
      </c>
      <c r="H104" s="23">
        <f t="shared" si="11"/>
        <v>8190</v>
      </c>
      <c r="I104" s="23">
        <f t="shared" si="11"/>
        <v>7728</v>
      </c>
      <c r="J104" s="23">
        <f t="shared" si="11"/>
        <v>6845</v>
      </c>
      <c r="K104" s="23">
        <f t="shared" si="11"/>
        <v>5648</v>
      </c>
      <c r="L104" s="23">
        <f t="shared" si="11"/>
        <v>686808</v>
      </c>
      <c r="M104" s="23">
        <f t="shared" si="11"/>
        <v>496811</v>
      </c>
      <c r="N104" s="23">
        <f t="shared" si="11"/>
        <v>651595</v>
      </c>
      <c r="O104" s="23">
        <f t="shared" si="11"/>
        <v>35213</v>
      </c>
      <c r="P104" s="23">
        <f t="shared" si="11"/>
        <v>222473</v>
      </c>
      <c r="Q104" s="23">
        <f t="shared" si="11"/>
        <v>5366</v>
      </c>
      <c r="R104" s="23">
        <f t="shared" si="11"/>
        <v>1589164</v>
      </c>
      <c r="S104" s="23">
        <f t="shared" si="11"/>
        <v>1090084</v>
      </c>
      <c r="T104" s="23">
        <f t="shared" si="11"/>
        <v>209490</v>
      </c>
      <c r="U104" s="23">
        <f t="shared" si="11"/>
        <v>147088</v>
      </c>
      <c r="V104" s="23">
        <f t="shared" si="11"/>
        <v>182341</v>
      </c>
      <c r="W104" s="23">
        <f t="shared" si="11"/>
        <v>23434</v>
      </c>
    </row>
    <row r="105" spans="1:25" s="6" customFormat="1" ht="10.5" customHeight="1">
      <c r="A105" s="5"/>
      <c r="B105" s="2"/>
      <c r="C105" s="58" t="s">
        <v>92</v>
      </c>
      <c r="D105" s="58"/>
      <c r="E105" s="5"/>
      <c r="F105" s="20">
        <v>45.42</v>
      </c>
      <c r="G105" s="3">
        <v>4500</v>
      </c>
      <c r="H105" s="3">
        <v>1912</v>
      </c>
      <c r="I105" s="3">
        <v>1919</v>
      </c>
      <c r="J105" s="3">
        <v>1753</v>
      </c>
      <c r="K105" s="3">
        <v>1240</v>
      </c>
      <c r="L105" s="3">
        <v>188133</v>
      </c>
      <c r="M105" s="3">
        <v>138970</v>
      </c>
      <c r="N105" s="3">
        <v>165279</v>
      </c>
      <c r="O105" s="3">
        <v>22854</v>
      </c>
      <c r="P105" s="36" t="s">
        <v>153</v>
      </c>
      <c r="Q105" s="3" t="s">
        <v>153</v>
      </c>
      <c r="R105" s="3" t="s">
        <v>153</v>
      </c>
      <c r="S105" s="3" t="s">
        <v>153</v>
      </c>
      <c r="T105" s="3" t="s">
        <v>153</v>
      </c>
      <c r="U105" s="3" t="s">
        <v>153</v>
      </c>
      <c r="V105" s="3" t="s">
        <v>153</v>
      </c>
      <c r="W105" s="3" t="s">
        <v>153</v>
      </c>
      <c r="X105" s="3"/>
      <c r="Y105" s="3"/>
    </row>
    <row r="106" spans="1:25" s="6" customFormat="1" ht="10.5" customHeight="1">
      <c r="A106" s="5"/>
      <c r="B106" s="2"/>
      <c r="C106" s="58" t="s">
        <v>93</v>
      </c>
      <c r="D106" s="58"/>
      <c r="E106" s="5"/>
      <c r="F106" s="20">
        <v>41.4</v>
      </c>
      <c r="G106" s="3">
        <v>3960</v>
      </c>
      <c r="H106" s="3">
        <v>1319</v>
      </c>
      <c r="I106" s="3">
        <v>1485</v>
      </c>
      <c r="J106" s="3">
        <v>1231</v>
      </c>
      <c r="K106" s="3">
        <v>902</v>
      </c>
      <c r="L106" s="3">
        <v>148618</v>
      </c>
      <c r="M106" s="3">
        <v>105649</v>
      </c>
      <c r="N106" s="3">
        <v>140299</v>
      </c>
      <c r="O106" s="3">
        <v>8319</v>
      </c>
      <c r="P106" s="36" t="s">
        <v>153</v>
      </c>
      <c r="Q106" s="3" t="s">
        <v>153</v>
      </c>
      <c r="R106" s="3" t="s">
        <v>153</v>
      </c>
      <c r="S106" s="3" t="s">
        <v>153</v>
      </c>
      <c r="T106" s="3" t="s">
        <v>153</v>
      </c>
      <c r="U106" s="3" t="s">
        <v>153</v>
      </c>
      <c r="V106" s="3" t="s">
        <v>153</v>
      </c>
      <c r="W106" s="3" t="s">
        <v>153</v>
      </c>
      <c r="X106" s="3"/>
      <c r="Y106" s="3"/>
    </row>
    <row r="107" spans="1:25" s="6" customFormat="1" ht="10.5" customHeight="1">
      <c r="A107" s="5"/>
      <c r="B107" s="2"/>
      <c r="C107" s="58" t="s">
        <v>94</v>
      </c>
      <c r="D107" s="58"/>
      <c r="E107" s="5"/>
      <c r="F107" s="20">
        <v>98.51</v>
      </c>
      <c r="G107" s="3">
        <v>6030</v>
      </c>
      <c r="H107" s="3">
        <v>2386</v>
      </c>
      <c r="I107" s="3">
        <v>1633</v>
      </c>
      <c r="J107" s="3">
        <v>1441</v>
      </c>
      <c r="K107" s="3">
        <v>1418</v>
      </c>
      <c r="L107" s="3">
        <v>212929</v>
      </c>
      <c r="M107" s="3">
        <v>136059</v>
      </c>
      <c r="N107" s="3">
        <v>212935</v>
      </c>
      <c r="O107" s="37">
        <v>-6</v>
      </c>
      <c r="P107" s="36" t="s">
        <v>153</v>
      </c>
      <c r="Q107" s="3" t="s">
        <v>153</v>
      </c>
      <c r="R107" s="3" t="s">
        <v>153</v>
      </c>
      <c r="S107" s="3" t="s">
        <v>153</v>
      </c>
      <c r="T107" s="3" t="s">
        <v>153</v>
      </c>
      <c r="U107" s="3" t="s">
        <v>153</v>
      </c>
      <c r="V107" s="3" t="s">
        <v>153</v>
      </c>
      <c r="W107" s="3" t="s">
        <v>153</v>
      </c>
      <c r="X107" s="3"/>
      <c r="Y107" s="3"/>
    </row>
    <row r="108" spans="1:23" s="6" customFormat="1" ht="10.5" customHeight="1">
      <c r="A108" s="5"/>
      <c r="B108" s="2"/>
      <c r="C108" s="58" t="s">
        <v>95</v>
      </c>
      <c r="D108" s="58"/>
      <c r="E108" s="5"/>
      <c r="F108" s="20" t="s">
        <v>153</v>
      </c>
      <c r="G108" s="3" t="s">
        <v>153</v>
      </c>
      <c r="H108" s="3" t="s">
        <v>153</v>
      </c>
      <c r="I108" s="3" t="s">
        <v>153</v>
      </c>
      <c r="J108" s="3" t="s">
        <v>153</v>
      </c>
      <c r="K108" s="3" t="s">
        <v>153</v>
      </c>
      <c r="L108" s="3" t="s">
        <v>153</v>
      </c>
      <c r="M108" s="3" t="s">
        <v>153</v>
      </c>
      <c r="N108" s="3" t="s">
        <v>153</v>
      </c>
      <c r="O108" s="3" t="s">
        <v>153</v>
      </c>
      <c r="P108" s="3">
        <v>73474</v>
      </c>
      <c r="Q108" s="3">
        <v>1423</v>
      </c>
      <c r="R108" s="3">
        <v>638530</v>
      </c>
      <c r="S108" s="3">
        <v>494795</v>
      </c>
      <c r="T108" s="3">
        <v>66700</v>
      </c>
      <c r="U108" s="3">
        <v>45710</v>
      </c>
      <c r="V108" s="3">
        <v>65527</v>
      </c>
      <c r="W108" s="3">
        <v>5667</v>
      </c>
    </row>
    <row r="109" spans="1:23" s="6" customFormat="1" ht="10.5" customHeight="1">
      <c r="A109" s="5"/>
      <c r="B109" s="2"/>
      <c r="C109" s="58" t="s">
        <v>96</v>
      </c>
      <c r="D109" s="58"/>
      <c r="E109" s="5"/>
      <c r="F109" s="20">
        <v>71.74</v>
      </c>
      <c r="G109" s="3">
        <v>2704</v>
      </c>
      <c r="H109" s="3">
        <v>2573</v>
      </c>
      <c r="I109" s="3">
        <v>2691</v>
      </c>
      <c r="J109" s="3">
        <v>2420</v>
      </c>
      <c r="K109" s="3">
        <v>2088</v>
      </c>
      <c r="L109" s="3">
        <v>137128</v>
      </c>
      <c r="M109" s="3">
        <v>116133</v>
      </c>
      <c r="N109" s="3">
        <v>133082</v>
      </c>
      <c r="O109" s="3">
        <v>4046</v>
      </c>
      <c r="P109" s="3">
        <v>53756</v>
      </c>
      <c r="Q109" s="3">
        <v>1175</v>
      </c>
      <c r="R109" s="3">
        <v>300411</v>
      </c>
      <c r="S109" s="3">
        <v>166240</v>
      </c>
      <c r="T109" s="3">
        <v>58353</v>
      </c>
      <c r="U109" s="3">
        <v>28250</v>
      </c>
      <c r="V109" s="3">
        <v>52508</v>
      </c>
      <c r="W109" s="3">
        <v>645</v>
      </c>
    </row>
    <row r="110" spans="1:23" s="6" customFormat="1" ht="10.5" customHeight="1">
      <c r="A110" s="5"/>
      <c r="B110" s="2"/>
      <c r="C110" s="58" t="s">
        <v>97</v>
      </c>
      <c r="D110" s="58"/>
      <c r="E110" s="5"/>
      <c r="F110" s="20" t="s">
        <v>153</v>
      </c>
      <c r="G110" s="3" t="s">
        <v>153</v>
      </c>
      <c r="H110" s="3" t="s">
        <v>153</v>
      </c>
      <c r="I110" s="3" t="s">
        <v>153</v>
      </c>
      <c r="J110" s="3" t="s">
        <v>153</v>
      </c>
      <c r="K110" s="3" t="s">
        <v>153</v>
      </c>
      <c r="L110" s="3" t="s">
        <v>153</v>
      </c>
      <c r="M110" s="3" t="s">
        <v>153</v>
      </c>
      <c r="N110" s="3" t="s">
        <v>153</v>
      </c>
      <c r="O110" s="3" t="s">
        <v>153</v>
      </c>
      <c r="P110" s="3">
        <v>95243</v>
      </c>
      <c r="Q110" s="3">
        <v>2768</v>
      </c>
      <c r="R110" s="3">
        <v>650223</v>
      </c>
      <c r="S110" s="3">
        <v>429049</v>
      </c>
      <c r="T110" s="3">
        <v>84437</v>
      </c>
      <c r="U110" s="3">
        <v>73128</v>
      </c>
      <c r="V110" s="3">
        <v>64306</v>
      </c>
      <c r="W110" s="3">
        <v>17122</v>
      </c>
    </row>
    <row r="111" spans="1:23" s="6" customFormat="1" ht="10.5" customHeight="1">
      <c r="A111" s="5"/>
      <c r="B111" s="2"/>
      <c r="C111" s="58" t="s">
        <v>98</v>
      </c>
      <c r="D111" s="58"/>
      <c r="E111" s="5"/>
      <c r="F111" s="20" t="s">
        <v>153</v>
      </c>
      <c r="G111" s="3" t="s">
        <v>153</v>
      </c>
      <c r="H111" s="3" t="s">
        <v>153</v>
      </c>
      <c r="I111" s="3" t="s">
        <v>153</v>
      </c>
      <c r="J111" s="3" t="s">
        <v>153</v>
      </c>
      <c r="K111" s="3" t="s">
        <v>153</v>
      </c>
      <c r="L111" s="3" t="s">
        <v>153</v>
      </c>
      <c r="M111" s="3" t="s">
        <v>153</v>
      </c>
      <c r="N111" s="3" t="s">
        <v>153</v>
      </c>
      <c r="O111" s="3" t="s">
        <v>153</v>
      </c>
      <c r="P111" s="36" t="s">
        <v>153</v>
      </c>
      <c r="Q111" s="3" t="s">
        <v>153</v>
      </c>
      <c r="R111" s="3" t="s">
        <v>153</v>
      </c>
      <c r="S111" s="3" t="s">
        <v>153</v>
      </c>
      <c r="T111" s="3" t="s">
        <v>153</v>
      </c>
      <c r="U111" s="3" t="s">
        <v>153</v>
      </c>
      <c r="V111" s="3" t="s">
        <v>153</v>
      </c>
      <c r="W111" s="3" t="s">
        <v>153</v>
      </c>
    </row>
    <row r="112" spans="1:23" s="6" customFormat="1" ht="9" customHeight="1">
      <c r="A112" s="5"/>
      <c r="B112" s="2"/>
      <c r="C112" s="2"/>
      <c r="D112" s="2"/>
      <c r="E112" s="5"/>
      <c r="F112" s="2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s="24" customFormat="1" ht="10.5" customHeight="1">
      <c r="A113" s="21"/>
      <c r="B113" s="26" t="s">
        <v>99</v>
      </c>
      <c r="C113" s="26"/>
      <c r="D113" s="26"/>
      <c r="E113" s="21"/>
      <c r="F113" s="22">
        <f>SUM(F114:F115)</f>
        <v>136.98</v>
      </c>
      <c r="G113" s="23">
        <f aca="true" t="shared" si="12" ref="G113:W113">SUM(G114:G115)</f>
        <v>5746</v>
      </c>
      <c r="H113" s="23">
        <f t="shared" si="12"/>
        <v>4553</v>
      </c>
      <c r="I113" s="23">
        <f t="shared" si="12"/>
        <v>4289</v>
      </c>
      <c r="J113" s="23">
        <f t="shared" si="12"/>
        <v>3600</v>
      </c>
      <c r="K113" s="23">
        <f t="shared" si="12"/>
        <v>2698</v>
      </c>
      <c r="L113" s="23">
        <f t="shared" si="12"/>
        <v>281658</v>
      </c>
      <c r="M113" s="23">
        <f t="shared" si="12"/>
        <v>261807</v>
      </c>
      <c r="N113" s="23">
        <f t="shared" si="12"/>
        <v>308854</v>
      </c>
      <c r="O113" s="38">
        <f t="shared" si="12"/>
        <v>-27196</v>
      </c>
      <c r="P113" s="23">
        <f t="shared" si="12"/>
        <v>13508</v>
      </c>
      <c r="Q113" s="23">
        <f t="shared" si="12"/>
        <v>1173</v>
      </c>
      <c r="R113" s="23">
        <f t="shared" si="12"/>
        <v>269097</v>
      </c>
      <c r="S113" s="23">
        <f t="shared" si="12"/>
        <v>230964</v>
      </c>
      <c r="T113" s="23">
        <f t="shared" si="12"/>
        <v>38652</v>
      </c>
      <c r="U113" s="23">
        <f t="shared" si="12"/>
        <v>30565</v>
      </c>
      <c r="V113" s="23">
        <f t="shared" si="12"/>
        <v>50766</v>
      </c>
      <c r="W113" s="23">
        <f t="shared" si="12"/>
        <v>9903</v>
      </c>
    </row>
    <row r="114" spans="1:23" s="6" customFormat="1" ht="10.5" customHeight="1">
      <c r="A114" s="5"/>
      <c r="B114" s="2"/>
      <c r="C114" s="58" t="s">
        <v>100</v>
      </c>
      <c r="D114" s="58"/>
      <c r="E114" s="5"/>
      <c r="F114" s="20">
        <v>136.98</v>
      </c>
      <c r="G114" s="3">
        <v>5746</v>
      </c>
      <c r="H114" s="3">
        <v>4553</v>
      </c>
      <c r="I114" s="3">
        <v>4289</v>
      </c>
      <c r="J114" s="3">
        <v>3600</v>
      </c>
      <c r="K114" s="3">
        <v>2698</v>
      </c>
      <c r="L114" s="3">
        <v>281658</v>
      </c>
      <c r="M114" s="3">
        <v>261807</v>
      </c>
      <c r="N114" s="3">
        <v>308854</v>
      </c>
      <c r="O114" s="37">
        <v>-27196</v>
      </c>
      <c r="P114" s="3">
        <v>2921</v>
      </c>
      <c r="Q114" s="3">
        <v>212</v>
      </c>
      <c r="R114" s="3">
        <v>77533</v>
      </c>
      <c r="S114" s="3">
        <v>56077</v>
      </c>
      <c r="T114" s="3">
        <v>7887</v>
      </c>
      <c r="U114" s="3">
        <v>6977</v>
      </c>
      <c r="V114" s="3">
        <v>6853</v>
      </c>
      <c r="W114" s="3">
        <v>255</v>
      </c>
    </row>
    <row r="115" spans="1:23" s="6" customFormat="1" ht="10.5" customHeight="1">
      <c r="A115" s="5"/>
      <c r="B115" s="2"/>
      <c r="C115" s="58" t="s">
        <v>101</v>
      </c>
      <c r="D115" s="58"/>
      <c r="E115" s="5"/>
      <c r="F115" s="20" t="s">
        <v>153</v>
      </c>
      <c r="G115" s="3" t="s">
        <v>153</v>
      </c>
      <c r="H115" s="3" t="s">
        <v>153</v>
      </c>
      <c r="I115" s="3" t="s">
        <v>153</v>
      </c>
      <c r="J115" s="3" t="s">
        <v>153</v>
      </c>
      <c r="K115" s="3" t="s">
        <v>153</v>
      </c>
      <c r="L115" s="3" t="s">
        <v>153</v>
      </c>
      <c r="M115" s="3" t="s">
        <v>153</v>
      </c>
      <c r="N115" s="3" t="s">
        <v>153</v>
      </c>
      <c r="O115" s="3" t="s">
        <v>153</v>
      </c>
      <c r="P115" s="3">
        <v>10587</v>
      </c>
      <c r="Q115" s="3">
        <v>961</v>
      </c>
      <c r="R115" s="3">
        <v>191564</v>
      </c>
      <c r="S115" s="3">
        <v>174887</v>
      </c>
      <c r="T115" s="3">
        <v>30765</v>
      </c>
      <c r="U115" s="3">
        <v>23588</v>
      </c>
      <c r="V115" s="3">
        <v>43913</v>
      </c>
      <c r="W115" s="3">
        <v>9648</v>
      </c>
    </row>
    <row r="116" spans="1:23" s="6" customFormat="1" ht="9" customHeight="1">
      <c r="A116" s="5"/>
      <c r="B116" s="2"/>
      <c r="C116" s="2"/>
      <c r="D116" s="2"/>
      <c r="E116" s="5"/>
      <c r="F116" s="2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s="24" customFormat="1" ht="10.5" customHeight="1">
      <c r="A117" s="21"/>
      <c r="B117" s="26" t="s">
        <v>102</v>
      </c>
      <c r="C117" s="26"/>
      <c r="D117" s="26"/>
      <c r="E117" s="21"/>
      <c r="F117" s="22">
        <f>F118</f>
        <v>69.89</v>
      </c>
      <c r="G117" s="23">
        <f aca="true" t="shared" si="13" ref="G117:O117">G118</f>
        <v>5000</v>
      </c>
      <c r="H117" s="23">
        <f t="shared" si="13"/>
        <v>3322</v>
      </c>
      <c r="I117" s="23">
        <f t="shared" si="13"/>
        <v>3392</v>
      </c>
      <c r="J117" s="23">
        <f t="shared" si="13"/>
        <v>2965</v>
      </c>
      <c r="K117" s="23">
        <f t="shared" si="13"/>
        <v>2817</v>
      </c>
      <c r="L117" s="23">
        <f t="shared" si="13"/>
        <v>265577</v>
      </c>
      <c r="M117" s="23">
        <f t="shared" si="13"/>
        <v>239950</v>
      </c>
      <c r="N117" s="23">
        <f t="shared" si="13"/>
        <v>231670</v>
      </c>
      <c r="O117" s="23">
        <f t="shared" si="13"/>
        <v>33907</v>
      </c>
      <c r="P117" s="23" t="s">
        <v>22</v>
      </c>
      <c r="Q117" s="23" t="s">
        <v>22</v>
      </c>
      <c r="R117" s="23" t="s">
        <v>22</v>
      </c>
      <c r="S117" s="23" t="s">
        <v>22</v>
      </c>
      <c r="T117" s="23" t="s">
        <v>22</v>
      </c>
      <c r="U117" s="23" t="s">
        <v>22</v>
      </c>
      <c r="V117" s="23" t="s">
        <v>22</v>
      </c>
      <c r="W117" s="23" t="s">
        <v>22</v>
      </c>
    </row>
    <row r="118" spans="1:23" s="6" customFormat="1" ht="10.5" customHeight="1">
      <c r="A118" s="5"/>
      <c r="B118" s="2"/>
      <c r="C118" s="58" t="s">
        <v>103</v>
      </c>
      <c r="D118" s="58"/>
      <c r="E118" s="5"/>
      <c r="F118" s="20">
        <v>69.89</v>
      </c>
      <c r="G118" s="3">
        <v>5000</v>
      </c>
      <c r="H118" s="3">
        <v>3322</v>
      </c>
      <c r="I118" s="3">
        <v>3392</v>
      </c>
      <c r="J118" s="3">
        <v>2965</v>
      </c>
      <c r="K118" s="3">
        <v>2817</v>
      </c>
      <c r="L118" s="3">
        <v>265577</v>
      </c>
      <c r="M118" s="3">
        <v>239950</v>
      </c>
      <c r="N118" s="3">
        <v>231670</v>
      </c>
      <c r="O118" s="3">
        <v>33907</v>
      </c>
      <c r="P118" s="36" t="s">
        <v>153</v>
      </c>
      <c r="Q118" s="3" t="s">
        <v>153</v>
      </c>
      <c r="R118" s="3" t="s">
        <v>153</v>
      </c>
      <c r="S118" s="3" t="s">
        <v>153</v>
      </c>
      <c r="T118" s="3" t="s">
        <v>153</v>
      </c>
      <c r="U118" s="3" t="s">
        <v>153</v>
      </c>
      <c r="V118" s="3" t="s">
        <v>153</v>
      </c>
      <c r="W118" s="3" t="s">
        <v>153</v>
      </c>
    </row>
    <row r="119" spans="1:23" s="6" customFormat="1" ht="9" customHeight="1">
      <c r="A119" s="5"/>
      <c r="B119" s="2"/>
      <c r="C119" s="2"/>
      <c r="D119" s="2"/>
      <c r="E119" s="5"/>
      <c r="F119" s="2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s="24" customFormat="1" ht="10.5" customHeight="1">
      <c r="A120" s="21"/>
      <c r="B120" s="26" t="s">
        <v>104</v>
      </c>
      <c r="C120" s="26"/>
      <c r="D120" s="26"/>
      <c r="E120" s="21"/>
      <c r="F120" s="22" t="s">
        <v>153</v>
      </c>
      <c r="G120" s="23" t="s">
        <v>153</v>
      </c>
      <c r="H120" s="23" t="s">
        <v>153</v>
      </c>
      <c r="I120" s="23" t="s">
        <v>153</v>
      </c>
      <c r="J120" s="23" t="s">
        <v>153</v>
      </c>
      <c r="K120" s="23" t="s">
        <v>153</v>
      </c>
      <c r="L120" s="23">
        <f aca="true" t="shared" si="14" ref="L120:W120">SUM(L121:L131)</f>
        <v>19493</v>
      </c>
      <c r="M120" s="23" t="s">
        <v>153</v>
      </c>
      <c r="N120" s="23">
        <f t="shared" si="14"/>
        <v>19440</v>
      </c>
      <c r="O120" s="23">
        <f t="shared" si="14"/>
        <v>53</v>
      </c>
      <c r="P120" s="23">
        <f t="shared" si="14"/>
        <v>486512</v>
      </c>
      <c r="Q120" s="23">
        <f t="shared" si="14"/>
        <v>14408</v>
      </c>
      <c r="R120" s="23">
        <f t="shared" si="14"/>
        <v>3602800</v>
      </c>
      <c r="S120" s="23">
        <f t="shared" si="14"/>
        <v>2905506</v>
      </c>
      <c r="T120" s="23">
        <f t="shared" si="14"/>
        <v>520977</v>
      </c>
      <c r="U120" s="23">
        <f t="shared" si="14"/>
        <v>348858</v>
      </c>
      <c r="V120" s="23">
        <f t="shared" si="14"/>
        <v>441627</v>
      </c>
      <c r="W120" s="23">
        <f t="shared" si="14"/>
        <v>71796</v>
      </c>
    </row>
    <row r="121" spans="1:23" s="6" customFormat="1" ht="10.5" customHeight="1">
      <c r="A121" s="5"/>
      <c r="B121" s="2"/>
      <c r="C121" s="58" t="s">
        <v>105</v>
      </c>
      <c r="D121" s="58"/>
      <c r="E121" s="5"/>
      <c r="F121" s="20" t="s">
        <v>153</v>
      </c>
      <c r="G121" s="3" t="s">
        <v>153</v>
      </c>
      <c r="H121" s="3" t="s">
        <v>153</v>
      </c>
      <c r="I121" s="3" t="s">
        <v>153</v>
      </c>
      <c r="J121" s="3" t="s">
        <v>153</v>
      </c>
      <c r="K121" s="3" t="s">
        <v>153</v>
      </c>
      <c r="L121" s="3" t="s">
        <v>153</v>
      </c>
      <c r="M121" s="3" t="s">
        <v>153</v>
      </c>
      <c r="N121" s="3" t="s">
        <v>153</v>
      </c>
      <c r="O121" s="3" t="s">
        <v>153</v>
      </c>
      <c r="P121" s="3">
        <v>34252</v>
      </c>
      <c r="Q121" s="3">
        <v>2467</v>
      </c>
      <c r="R121" s="3">
        <v>569285</v>
      </c>
      <c r="S121" s="3">
        <v>416934</v>
      </c>
      <c r="T121" s="3">
        <v>59198</v>
      </c>
      <c r="U121" s="3">
        <v>58558</v>
      </c>
      <c r="V121" s="3">
        <v>44007</v>
      </c>
      <c r="W121" s="3">
        <v>6273</v>
      </c>
    </row>
    <row r="122" spans="1:23" s="6" customFormat="1" ht="10.5" customHeight="1">
      <c r="A122" s="5"/>
      <c r="B122" s="2"/>
      <c r="C122" s="58" t="s">
        <v>106</v>
      </c>
      <c r="D122" s="58"/>
      <c r="E122" s="5"/>
      <c r="F122" s="20" t="s">
        <v>153</v>
      </c>
      <c r="G122" s="3" t="s">
        <v>153</v>
      </c>
      <c r="H122" s="3" t="s">
        <v>153</v>
      </c>
      <c r="I122" s="3" t="s">
        <v>153</v>
      </c>
      <c r="J122" s="3" t="s">
        <v>153</v>
      </c>
      <c r="K122" s="3" t="s">
        <v>153</v>
      </c>
      <c r="L122" s="3" t="s">
        <v>153</v>
      </c>
      <c r="M122" s="3" t="s">
        <v>153</v>
      </c>
      <c r="N122" s="3" t="s">
        <v>153</v>
      </c>
      <c r="O122" s="3" t="s">
        <v>153</v>
      </c>
      <c r="P122" s="3">
        <v>23546</v>
      </c>
      <c r="Q122" s="3">
        <v>398</v>
      </c>
      <c r="R122" s="3">
        <v>130768</v>
      </c>
      <c r="S122" s="3">
        <v>105120</v>
      </c>
      <c r="T122" s="3">
        <v>24757</v>
      </c>
      <c r="U122" s="3">
        <v>9913</v>
      </c>
      <c r="V122" s="3">
        <v>23604</v>
      </c>
      <c r="W122" s="3">
        <v>2433</v>
      </c>
    </row>
    <row r="123" spans="1:23" s="6" customFormat="1" ht="10.5" customHeight="1">
      <c r="A123" s="5"/>
      <c r="B123" s="2"/>
      <c r="C123" s="58" t="s">
        <v>107</v>
      </c>
      <c r="D123" s="58"/>
      <c r="E123" s="5"/>
      <c r="F123" s="20" t="s">
        <v>153</v>
      </c>
      <c r="G123" s="3" t="s">
        <v>153</v>
      </c>
      <c r="H123" s="3" t="s">
        <v>153</v>
      </c>
      <c r="I123" s="3" t="s">
        <v>153</v>
      </c>
      <c r="J123" s="3" t="s">
        <v>153</v>
      </c>
      <c r="K123" s="3" t="s">
        <v>153</v>
      </c>
      <c r="L123" s="3" t="s">
        <v>153</v>
      </c>
      <c r="M123" s="3" t="s">
        <v>153</v>
      </c>
      <c r="N123" s="3" t="s">
        <v>153</v>
      </c>
      <c r="O123" s="3" t="s">
        <v>153</v>
      </c>
      <c r="P123" s="3">
        <v>37056</v>
      </c>
      <c r="Q123" s="3">
        <v>1066</v>
      </c>
      <c r="R123" s="3">
        <v>376240</v>
      </c>
      <c r="S123" s="3">
        <v>280640</v>
      </c>
      <c r="T123" s="3">
        <v>43276</v>
      </c>
      <c r="U123" s="3">
        <v>29669</v>
      </c>
      <c r="V123" s="3">
        <v>36693</v>
      </c>
      <c r="W123" s="3">
        <v>4347</v>
      </c>
    </row>
    <row r="124" spans="1:23" s="6" customFormat="1" ht="10.5" customHeight="1">
      <c r="A124" s="5"/>
      <c r="B124" s="2"/>
      <c r="C124" s="58" t="s">
        <v>108</v>
      </c>
      <c r="D124" s="58"/>
      <c r="E124" s="5"/>
      <c r="F124" s="20" t="s">
        <v>153</v>
      </c>
      <c r="G124" s="3" t="s">
        <v>153</v>
      </c>
      <c r="H124" s="3" t="s">
        <v>153</v>
      </c>
      <c r="I124" s="3" t="s">
        <v>153</v>
      </c>
      <c r="J124" s="3" t="s">
        <v>153</v>
      </c>
      <c r="K124" s="3" t="s">
        <v>153</v>
      </c>
      <c r="L124" s="3" t="s">
        <v>153</v>
      </c>
      <c r="M124" s="3" t="s">
        <v>153</v>
      </c>
      <c r="N124" s="3" t="s">
        <v>153</v>
      </c>
      <c r="O124" s="3" t="s">
        <v>153</v>
      </c>
      <c r="P124" s="3">
        <v>57106</v>
      </c>
      <c r="Q124" s="3">
        <v>1592</v>
      </c>
      <c r="R124" s="3">
        <v>287539</v>
      </c>
      <c r="S124" s="3">
        <v>258064</v>
      </c>
      <c r="T124" s="3">
        <v>56132</v>
      </c>
      <c r="U124" s="3">
        <v>32298</v>
      </c>
      <c r="V124" s="3">
        <v>49122</v>
      </c>
      <c r="W124" s="3">
        <v>11261</v>
      </c>
    </row>
    <row r="125" spans="1:23" s="6" customFormat="1" ht="10.5" customHeight="1">
      <c r="A125" s="5"/>
      <c r="B125" s="2"/>
      <c r="C125" s="58" t="s">
        <v>109</v>
      </c>
      <c r="D125" s="58"/>
      <c r="E125" s="5"/>
      <c r="F125" s="20" t="s">
        <v>153</v>
      </c>
      <c r="G125" s="3" t="s">
        <v>153</v>
      </c>
      <c r="H125" s="3" t="s">
        <v>153</v>
      </c>
      <c r="I125" s="3" t="s">
        <v>153</v>
      </c>
      <c r="J125" s="3" t="s">
        <v>153</v>
      </c>
      <c r="K125" s="3" t="s">
        <v>153</v>
      </c>
      <c r="L125" s="3">
        <v>19493</v>
      </c>
      <c r="M125" s="3" t="s">
        <v>153</v>
      </c>
      <c r="N125" s="3">
        <v>19440</v>
      </c>
      <c r="O125" s="3">
        <v>53</v>
      </c>
      <c r="P125" s="3">
        <v>48290</v>
      </c>
      <c r="Q125" s="3">
        <v>793</v>
      </c>
      <c r="R125" s="3">
        <v>305054</v>
      </c>
      <c r="S125" s="3">
        <v>253199</v>
      </c>
      <c r="T125" s="3">
        <v>37577</v>
      </c>
      <c r="U125" s="3">
        <v>32067</v>
      </c>
      <c r="V125" s="3">
        <v>22668</v>
      </c>
      <c r="W125" s="3">
        <v>10922</v>
      </c>
    </row>
    <row r="126" spans="1:23" s="6" customFormat="1" ht="10.5" customHeight="1">
      <c r="A126" s="5"/>
      <c r="B126" s="2"/>
      <c r="C126" s="58" t="s">
        <v>110</v>
      </c>
      <c r="D126" s="58"/>
      <c r="E126" s="5"/>
      <c r="F126" s="20" t="s">
        <v>153</v>
      </c>
      <c r="G126" s="3" t="s">
        <v>153</v>
      </c>
      <c r="H126" s="3" t="s">
        <v>153</v>
      </c>
      <c r="I126" s="3" t="s">
        <v>153</v>
      </c>
      <c r="J126" s="3" t="s">
        <v>153</v>
      </c>
      <c r="K126" s="3" t="s">
        <v>153</v>
      </c>
      <c r="L126" s="3" t="s">
        <v>153</v>
      </c>
      <c r="M126" s="3" t="s">
        <v>153</v>
      </c>
      <c r="N126" s="3" t="s">
        <v>153</v>
      </c>
      <c r="O126" s="3" t="s">
        <v>153</v>
      </c>
      <c r="P126" s="3">
        <v>66723</v>
      </c>
      <c r="Q126" s="3">
        <v>1144</v>
      </c>
      <c r="R126" s="3">
        <v>301361</v>
      </c>
      <c r="S126" s="3">
        <v>236619</v>
      </c>
      <c r="T126" s="3">
        <v>63292</v>
      </c>
      <c r="U126" s="3">
        <v>27971</v>
      </c>
      <c r="V126" s="3">
        <v>61612</v>
      </c>
      <c r="W126" s="3">
        <v>764</v>
      </c>
    </row>
    <row r="127" spans="1:23" s="6" customFormat="1" ht="10.5" customHeight="1">
      <c r="A127" s="5"/>
      <c r="B127" s="2"/>
      <c r="C127" s="58" t="s">
        <v>111</v>
      </c>
      <c r="D127" s="58"/>
      <c r="E127" s="5"/>
      <c r="F127" s="20" t="s">
        <v>153</v>
      </c>
      <c r="G127" s="3" t="s">
        <v>153</v>
      </c>
      <c r="H127" s="3" t="s">
        <v>153</v>
      </c>
      <c r="I127" s="3" t="s">
        <v>153</v>
      </c>
      <c r="J127" s="3" t="s">
        <v>153</v>
      </c>
      <c r="K127" s="3" t="s">
        <v>153</v>
      </c>
      <c r="L127" s="3" t="s">
        <v>153</v>
      </c>
      <c r="M127" s="3" t="s">
        <v>153</v>
      </c>
      <c r="N127" s="3" t="s">
        <v>153</v>
      </c>
      <c r="O127" s="3" t="s">
        <v>153</v>
      </c>
      <c r="P127" s="3">
        <v>72470</v>
      </c>
      <c r="Q127" s="3">
        <v>1328</v>
      </c>
      <c r="R127" s="3">
        <v>366387</v>
      </c>
      <c r="S127" s="3">
        <v>327120</v>
      </c>
      <c r="T127" s="3">
        <v>52345</v>
      </c>
      <c r="U127" s="3">
        <v>40274</v>
      </c>
      <c r="V127" s="3">
        <v>43414</v>
      </c>
      <c r="W127" s="3">
        <v>3815</v>
      </c>
    </row>
    <row r="128" spans="1:23" s="6" customFormat="1" ht="10.5" customHeight="1">
      <c r="A128" s="5"/>
      <c r="B128" s="2"/>
      <c r="C128" s="58" t="s">
        <v>112</v>
      </c>
      <c r="D128" s="58"/>
      <c r="E128" s="5"/>
      <c r="F128" s="20" t="s">
        <v>153</v>
      </c>
      <c r="G128" s="3" t="s">
        <v>153</v>
      </c>
      <c r="H128" s="3" t="s">
        <v>153</v>
      </c>
      <c r="I128" s="3" t="s">
        <v>153</v>
      </c>
      <c r="J128" s="3" t="s">
        <v>153</v>
      </c>
      <c r="K128" s="3" t="s">
        <v>153</v>
      </c>
      <c r="L128" s="3" t="s">
        <v>153</v>
      </c>
      <c r="M128" s="3" t="s">
        <v>153</v>
      </c>
      <c r="N128" s="3" t="s">
        <v>153</v>
      </c>
      <c r="O128" s="3" t="s">
        <v>153</v>
      </c>
      <c r="P128" s="3">
        <v>50817</v>
      </c>
      <c r="Q128" s="3">
        <v>1910</v>
      </c>
      <c r="R128" s="3">
        <v>354224</v>
      </c>
      <c r="S128" s="3">
        <v>284263</v>
      </c>
      <c r="T128" s="3">
        <v>58104</v>
      </c>
      <c r="U128" s="3">
        <v>30539</v>
      </c>
      <c r="V128" s="3">
        <v>49877</v>
      </c>
      <c r="W128" s="3">
        <v>12901</v>
      </c>
    </row>
    <row r="129" spans="1:23" s="6" customFormat="1" ht="10.5" customHeight="1">
      <c r="A129" s="5"/>
      <c r="B129" s="2"/>
      <c r="C129" s="58" t="s">
        <v>113</v>
      </c>
      <c r="D129" s="58"/>
      <c r="E129" s="5"/>
      <c r="F129" s="20" t="s">
        <v>153</v>
      </c>
      <c r="G129" s="3" t="s">
        <v>153</v>
      </c>
      <c r="H129" s="3" t="s">
        <v>153</v>
      </c>
      <c r="I129" s="3" t="s">
        <v>153</v>
      </c>
      <c r="J129" s="3" t="s">
        <v>153</v>
      </c>
      <c r="K129" s="3" t="s">
        <v>153</v>
      </c>
      <c r="L129" s="3" t="s">
        <v>153</v>
      </c>
      <c r="M129" s="3" t="s">
        <v>153</v>
      </c>
      <c r="N129" s="3" t="s">
        <v>153</v>
      </c>
      <c r="O129" s="3" t="s">
        <v>153</v>
      </c>
      <c r="P129" s="3">
        <v>47763</v>
      </c>
      <c r="Q129" s="3">
        <v>2720</v>
      </c>
      <c r="R129" s="3">
        <v>627827</v>
      </c>
      <c r="S129" s="3">
        <v>526100</v>
      </c>
      <c r="T129" s="3">
        <v>79699</v>
      </c>
      <c r="U129" s="3">
        <v>59229</v>
      </c>
      <c r="V129" s="3">
        <v>72929</v>
      </c>
      <c r="W129" s="3">
        <v>13392</v>
      </c>
    </row>
    <row r="130" spans="1:23" s="6" customFormat="1" ht="10.5" customHeight="1">
      <c r="A130" s="5"/>
      <c r="B130" s="2"/>
      <c r="C130" s="58" t="s">
        <v>114</v>
      </c>
      <c r="D130" s="58"/>
      <c r="E130" s="5"/>
      <c r="F130" s="20" t="s">
        <v>153</v>
      </c>
      <c r="G130" s="3" t="s">
        <v>153</v>
      </c>
      <c r="H130" s="3" t="s">
        <v>153</v>
      </c>
      <c r="I130" s="3" t="s">
        <v>153</v>
      </c>
      <c r="J130" s="3" t="s">
        <v>153</v>
      </c>
      <c r="K130" s="3" t="s">
        <v>153</v>
      </c>
      <c r="L130" s="3" t="s">
        <v>153</v>
      </c>
      <c r="M130" s="3" t="s">
        <v>153</v>
      </c>
      <c r="N130" s="3" t="s">
        <v>153</v>
      </c>
      <c r="O130" s="3" t="s">
        <v>153</v>
      </c>
      <c r="P130" s="3">
        <v>8784</v>
      </c>
      <c r="Q130" s="3">
        <v>96</v>
      </c>
      <c r="R130" s="3">
        <v>33842</v>
      </c>
      <c r="S130" s="3">
        <v>28192</v>
      </c>
      <c r="T130" s="3">
        <v>4033</v>
      </c>
      <c r="U130" s="3">
        <v>3294</v>
      </c>
      <c r="V130" s="3">
        <v>1681</v>
      </c>
      <c r="W130" s="3">
        <v>2441</v>
      </c>
    </row>
    <row r="131" spans="1:23" s="6" customFormat="1" ht="10.5" customHeight="1">
      <c r="A131" s="5"/>
      <c r="B131" s="2"/>
      <c r="C131" s="58" t="s">
        <v>115</v>
      </c>
      <c r="D131" s="58"/>
      <c r="E131" s="5"/>
      <c r="F131" s="20" t="s">
        <v>153</v>
      </c>
      <c r="G131" s="3" t="s">
        <v>153</v>
      </c>
      <c r="H131" s="3" t="s">
        <v>153</v>
      </c>
      <c r="I131" s="3" t="s">
        <v>153</v>
      </c>
      <c r="J131" s="3" t="s">
        <v>153</v>
      </c>
      <c r="K131" s="3" t="s">
        <v>153</v>
      </c>
      <c r="L131" s="3" t="s">
        <v>153</v>
      </c>
      <c r="M131" s="3" t="s">
        <v>153</v>
      </c>
      <c r="N131" s="3" t="s">
        <v>153</v>
      </c>
      <c r="O131" s="3" t="s">
        <v>153</v>
      </c>
      <c r="P131" s="3">
        <v>39705</v>
      </c>
      <c r="Q131" s="3">
        <v>894</v>
      </c>
      <c r="R131" s="3">
        <v>250273</v>
      </c>
      <c r="S131" s="3">
        <v>189255</v>
      </c>
      <c r="T131" s="3">
        <v>42564</v>
      </c>
      <c r="U131" s="3">
        <v>25046</v>
      </c>
      <c r="V131" s="3">
        <v>36020</v>
      </c>
      <c r="W131" s="3">
        <v>3247</v>
      </c>
    </row>
    <row r="132" spans="1:23" s="6" customFormat="1" ht="9" customHeight="1">
      <c r="A132" s="5"/>
      <c r="B132" s="2"/>
      <c r="C132" s="2"/>
      <c r="D132" s="2"/>
      <c r="E132" s="5"/>
      <c r="F132" s="2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s="24" customFormat="1" ht="10.5" customHeight="1">
      <c r="A133" s="21"/>
      <c r="B133" s="26" t="s">
        <v>116</v>
      </c>
      <c r="C133" s="26"/>
      <c r="D133" s="26"/>
      <c r="E133" s="21"/>
      <c r="F133" s="22">
        <f>SUM(F134:F138)</f>
        <v>46.22</v>
      </c>
      <c r="G133" s="23">
        <f aca="true" t="shared" si="15" ref="G133:W133">SUM(G134:G138)</f>
        <v>15000</v>
      </c>
      <c r="H133" s="23">
        <f t="shared" si="15"/>
        <v>2661</v>
      </c>
      <c r="I133" s="23">
        <f t="shared" si="15"/>
        <v>5972</v>
      </c>
      <c r="J133" s="23">
        <f t="shared" si="15"/>
        <v>4931</v>
      </c>
      <c r="K133" s="23">
        <f t="shared" si="15"/>
        <v>2419</v>
      </c>
      <c r="L133" s="23">
        <f t="shared" si="15"/>
        <v>250704</v>
      </c>
      <c r="M133" s="23">
        <f t="shared" si="15"/>
        <v>235170</v>
      </c>
      <c r="N133" s="23">
        <f t="shared" si="15"/>
        <v>170327</v>
      </c>
      <c r="O133" s="23">
        <f t="shared" si="15"/>
        <v>80377</v>
      </c>
      <c r="P133" s="23">
        <f t="shared" si="15"/>
        <v>243634</v>
      </c>
      <c r="Q133" s="23">
        <f t="shared" si="15"/>
        <v>11107</v>
      </c>
      <c r="R133" s="23">
        <f t="shared" si="15"/>
        <v>2586340</v>
      </c>
      <c r="S133" s="23">
        <f t="shared" si="15"/>
        <v>2055531</v>
      </c>
      <c r="T133" s="23">
        <f t="shared" si="15"/>
        <v>319209</v>
      </c>
      <c r="U133" s="23">
        <f t="shared" si="15"/>
        <v>251452</v>
      </c>
      <c r="V133" s="23">
        <f t="shared" si="15"/>
        <v>241320</v>
      </c>
      <c r="W133" s="23">
        <f t="shared" si="15"/>
        <v>32877</v>
      </c>
    </row>
    <row r="134" spans="1:23" s="6" customFormat="1" ht="10.5" customHeight="1">
      <c r="A134" s="5"/>
      <c r="B134" s="2"/>
      <c r="C134" s="58" t="s">
        <v>117</v>
      </c>
      <c r="D134" s="58"/>
      <c r="E134" s="5"/>
      <c r="F134" s="20" t="s">
        <v>153</v>
      </c>
      <c r="G134" s="3" t="s">
        <v>153</v>
      </c>
      <c r="H134" s="3" t="s">
        <v>153</v>
      </c>
      <c r="I134" s="3" t="s">
        <v>153</v>
      </c>
      <c r="J134" s="3" t="s">
        <v>153</v>
      </c>
      <c r="K134" s="3" t="s">
        <v>153</v>
      </c>
      <c r="L134" s="3" t="s">
        <v>153</v>
      </c>
      <c r="M134" s="3" t="s">
        <v>153</v>
      </c>
      <c r="N134" s="3" t="s">
        <v>153</v>
      </c>
      <c r="O134" s="3" t="s">
        <v>153</v>
      </c>
      <c r="P134" s="3">
        <v>65874</v>
      </c>
      <c r="Q134" s="3">
        <v>4747</v>
      </c>
      <c r="R134" s="3">
        <v>936490</v>
      </c>
      <c r="S134" s="3">
        <v>792565</v>
      </c>
      <c r="T134" s="3">
        <v>101711</v>
      </c>
      <c r="U134" s="3">
        <v>96966</v>
      </c>
      <c r="V134" s="3">
        <v>72159</v>
      </c>
      <c r="W134" s="3">
        <v>2197</v>
      </c>
    </row>
    <row r="135" spans="1:23" s="6" customFormat="1" ht="10.5" customHeight="1">
      <c r="A135" s="5"/>
      <c r="B135" s="2"/>
      <c r="C135" s="58" t="s">
        <v>118</v>
      </c>
      <c r="D135" s="58"/>
      <c r="E135" s="5"/>
      <c r="F135" s="20" t="s">
        <v>153</v>
      </c>
      <c r="G135" s="3" t="s">
        <v>153</v>
      </c>
      <c r="H135" s="3" t="s">
        <v>153</v>
      </c>
      <c r="I135" s="3" t="s">
        <v>153</v>
      </c>
      <c r="J135" s="3" t="s">
        <v>153</v>
      </c>
      <c r="K135" s="3" t="s">
        <v>153</v>
      </c>
      <c r="L135" s="3" t="s">
        <v>153</v>
      </c>
      <c r="M135" s="3" t="s">
        <v>153</v>
      </c>
      <c r="N135" s="3" t="s">
        <v>153</v>
      </c>
      <c r="O135" s="3" t="s">
        <v>153</v>
      </c>
      <c r="P135" s="3">
        <v>103442</v>
      </c>
      <c r="Q135" s="3">
        <v>2805</v>
      </c>
      <c r="R135" s="3">
        <v>538200</v>
      </c>
      <c r="S135" s="3">
        <v>430546</v>
      </c>
      <c r="T135" s="3">
        <v>95320</v>
      </c>
      <c r="U135" s="3">
        <v>51703</v>
      </c>
      <c r="V135" s="3">
        <v>87329</v>
      </c>
      <c r="W135" s="3">
        <v>3766</v>
      </c>
    </row>
    <row r="136" spans="1:23" s="6" customFormat="1" ht="10.5" customHeight="1">
      <c r="A136" s="5"/>
      <c r="B136" s="2"/>
      <c r="C136" s="58" t="s">
        <v>119</v>
      </c>
      <c r="D136" s="58"/>
      <c r="E136" s="5"/>
      <c r="F136" s="20">
        <v>46.22</v>
      </c>
      <c r="G136" s="3">
        <v>15000</v>
      </c>
      <c r="H136" s="3">
        <v>2661</v>
      </c>
      <c r="I136" s="3">
        <v>5972</v>
      </c>
      <c r="J136" s="3">
        <v>4931</v>
      </c>
      <c r="K136" s="3">
        <v>2419</v>
      </c>
      <c r="L136" s="3">
        <v>250704</v>
      </c>
      <c r="M136" s="3">
        <v>235170</v>
      </c>
      <c r="N136" s="3">
        <v>170327</v>
      </c>
      <c r="O136" s="3">
        <v>80377</v>
      </c>
      <c r="P136" s="3">
        <v>10935</v>
      </c>
      <c r="Q136" s="3">
        <v>461</v>
      </c>
      <c r="R136" s="3">
        <v>155960</v>
      </c>
      <c r="S136" s="3">
        <v>132200</v>
      </c>
      <c r="T136" s="3">
        <v>26383</v>
      </c>
      <c r="U136" s="3">
        <v>20993</v>
      </c>
      <c r="V136" s="3">
        <v>15150</v>
      </c>
      <c r="W136" s="3">
        <v>15810</v>
      </c>
    </row>
    <row r="137" spans="1:23" s="6" customFormat="1" ht="10.5" customHeight="1">
      <c r="A137" s="5"/>
      <c r="B137" s="2"/>
      <c r="C137" s="58" t="s">
        <v>120</v>
      </c>
      <c r="D137" s="58"/>
      <c r="E137" s="5"/>
      <c r="F137" s="20" t="s">
        <v>153</v>
      </c>
      <c r="G137" s="3" t="s">
        <v>153</v>
      </c>
      <c r="H137" s="3" t="s">
        <v>153</v>
      </c>
      <c r="I137" s="3" t="s">
        <v>153</v>
      </c>
      <c r="J137" s="3" t="s">
        <v>153</v>
      </c>
      <c r="K137" s="3" t="s">
        <v>153</v>
      </c>
      <c r="L137" s="3" t="s">
        <v>153</v>
      </c>
      <c r="M137" s="3" t="s">
        <v>153</v>
      </c>
      <c r="N137" s="3" t="s">
        <v>153</v>
      </c>
      <c r="O137" s="3" t="s">
        <v>153</v>
      </c>
      <c r="P137" s="3">
        <v>63383</v>
      </c>
      <c r="Q137" s="3">
        <v>3094</v>
      </c>
      <c r="R137" s="3">
        <v>955690</v>
      </c>
      <c r="S137" s="3">
        <v>700220</v>
      </c>
      <c r="T137" s="3">
        <v>95795</v>
      </c>
      <c r="U137" s="3">
        <v>81790</v>
      </c>
      <c r="V137" s="3">
        <v>66682</v>
      </c>
      <c r="W137" s="3">
        <v>11104</v>
      </c>
    </row>
    <row r="138" spans="1:23" s="6" customFormat="1" ht="10.5" customHeight="1">
      <c r="A138" s="5"/>
      <c r="B138" s="2"/>
      <c r="C138" s="58" t="s">
        <v>121</v>
      </c>
      <c r="D138" s="58"/>
      <c r="E138" s="5"/>
      <c r="F138" s="20" t="s">
        <v>153</v>
      </c>
      <c r="G138" s="3" t="s">
        <v>153</v>
      </c>
      <c r="H138" s="3" t="s">
        <v>153</v>
      </c>
      <c r="I138" s="3" t="s">
        <v>153</v>
      </c>
      <c r="J138" s="3" t="s">
        <v>153</v>
      </c>
      <c r="K138" s="3" t="s">
        <v>153</v>
      </c>
      <c r="L138" s="3" t="s">
        <v>153</v>
      </c>
      <c r="M138" s="3" t="s">
        <v>153</v>
      </c>
      <c r="N138" s="3" t="s">
        <v>153</v>
      </c>
      <c r="O138" s="3" t="s">
        <v>153</v>
      </c>
      <c r="P138" s="36" t="s">
        <v>153</v>
      </c>
      <c r="Q138" s="3" t="s">
        <v>153</v>
      </c>
      <c r="R138" s="3" t="s">
        <v>153</v>
      </c>
      <c r="S138" s="3" t="s">
        <v>153</v>
      </c>
      <c r="T138" s="3" t="s">
        <v>153</v>
      </c>
      <c r="U138" s="3" t="s">
        <v>153</v>
      </c>
      <c r="V138" s="3" t="s">
        <v>153</v>
      </c>
      <c r="W138" s="3" t="s">
        <v>153</v>
      </c>
    </row>
    <row r="139" spans="1:23" s="6" customFormat="1" ht="9" customHeight="1">
      <c r="A139" s="5"/>
      <c r="B139" s="2"/>
      <c r="C139" s="2"/>
      <c r="D139" s="2"/>
      <c r="E139" s="5"/>
      <c r="F139" s="2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s="24" customFormat="1" ht="10.5" customHeight="1">
      <c r="A140" s="21"/>
      <c r="B140" s="26" t="s">
        <v>122</v>
      </c>
      <c r="C140" s="26"/>
      <c r="D140" s="26"/>
      <c r="E140" s="21"/>
      <c r="F140" s="22" t="s">
        <v>22</v>
      </c>
      <c r="G140" s="23" t="s">
        <v>22</v>
      </c>
      <c r="H140" s="23" t="s">
        <v>22</v>
      </c>
      <c r="I140" s="23" t="s">
        <v>22</v>
      </c>
      <c r="J140" s="23" t="s">
        <v>22</v>
      </c>
      <c r="K140" s="23" t="s">
        <v>22</v>
      </c>
      <c r="L140" s="23" t="s">
        <v>22</v>
      </c>
      <c r="M140" s="23" t="s">
        <v>22</v>
      </c>
      <c r="N140" s="23" t="s">
        <v>22</v>
      </c>
      <c r="O140" s="23" t="s">
        <v>22</v>
      </c>
      <c r="P140" s="23">
        <f aca="true" t="shared" si="16" ref="P140:W140">SUM(P141:P148)</f>
        <v>281086</v>
      </c>
      <c r="Q140" s="23">
        <f t="shared" si="16"/>
        <v>7565</v>
      </c>
      <c r="R140" s="23">
        <f t="shared" si="16"/>
        <v>2963348</v>
      </c>
      <c r="S140" s="23">
        <f t="shared" si="16"/>
        <v>1807419</v>
      </c>
      <c r="T140" s="23">
        <f t="shared" si="16"/>
        <v>193857</v>
      </c>
      <c r="U140" s="23">
        <f t="shared" si="16"/>
        <v>139089</v>
      </c>
      <c r="V140" s="23">
        <f t="shared" si="16"/>
        <v>150824</v>
      </c>
      <c r="W140" s="23">
        <f t="shared" si="16"/>
        <v>25934</v>
      </c>
    </row>
    <row r="141" spans="1:23" s="6" customFormat="1" ht="10.5" customHeight="1">
      <c r="A141" s="5"/>
      <c r="B141" s="2"/>
      <c r="C141" s="58" t="s">
        <v>123</v>
      </c>
      <c r="D141" s="58"/>
      <c r="E141" s="5"/>
      <c r="F141" s="20" t="s">
        <v>153</v>
      </c>
      <c r="G141" s="3" t="s">
        <v>153</v>
      </c>
      <c r="H141" s="3" t="s">
        <v>153</v>
      </c>
      <c r="I141" s="3" t="s">
        <v>153</v>
      </c>
      <c r="J141" s="3" t="s">
        <v>153</v>
      </c>
      <c r="K141" s="3" t="s">
        <v>153</v>
      </c>
      <c r="L141" s="3" t="s">
        <v>153</v>
      </c>
      <c r="M141" s="3" t="s">
        <v>153</v>
      </c>
      <c r="N141" s="3" t="s">
        <v>153</v>
      </c>
      <c r="O141" s="3" t="s">
        <v>153</v>
      </c>
      <c r="P141" s="3">
        <v>76592</v>
      </c>
      <c r="Q141" s="3">
        <v>1390</v>
      </c>
      <c r="R141" s="3">
        <v>729821</v>
      </c>
      <c r="S141" s="3">
        <v>460954</v>
      </c>
      <c r="T141" s="3">
        <v>41878</v>
      </c>
      <c r="U141" s="3">
        <v>31501</v>
      </c>
      <c r="V141" s="3">
        <v>29420</v>
      </c>
      <c r="W141" s="3">
        <v>1187</v>
      </c>
    </row>
    <row r="142" spans="1:23" s="6" customFormat="1" ht="10.5" customHeight="1">
      <c r="A142" s="5"/>
      <c r="B142" s="2"/>
      <c r="C142" s="58" t="s">
        <v>124</v>
      </c>
      <c r="D142" s="58"/>
      <c r="E142" s="5"/>
      <c r="F142" s="20" t="s">
        <v>153</v>
      </c>
      <c r="G142" s="3" t="s">
        <v>153</v>
      </c>
      <c r="H142" s="3" t="s">
        <v>153</v>
      </c>
      <c r="I142" s="3" t="s">
        <v>153</v>
      </c>
      <c r="J142" s="3" t="s">
        <v>153</v>
      </c>
      <c r="K142" s="3" t="s">
        <v>153</v>
      </c>
      <c r="L142" s="3" t="s">
        <v>153</v>
      </c>
      <c r="M142" s="3" t="s">
        <v>153</v>
      </c>
      <c r="N142" s="3" t="s">
        <v>153</v>
      </c>
      <c r="O142" s="3" t="s">
        <v>153</v>
      </c>
      <c r="P142" s="3">
        <v>45995</v>
      </c>
      <c r="Q142" s="3">
        <v>1029</v>
      </c>
      <c r="R142" s="3">
        <v>328067</v>
      </c>
      <c r="S142" s="3">
        <v>219805</v>
      </c>
      <c r="T142" s="3">
        <v>25830</v>
      </c>
      <c r="U142" s="3">
        <v>17181</v>
      </c>
      <c r="V142" s="3">
        <v>25610</v>
      </c>
      <c r="W142" s="3">
        <v>297</v>
      </c>
    </row>
    <row r="143" spans="1:23" s="6" customFormat="1" ht="10.5" customHeight="1">
      <c r="A143" s="5"/>
      <c r="B143" s="2"/>
      <c r="C143" s="58" t="s">
        <v>125</v>
      </c>
      <c r="D143" s="58"/>
      <c r="E143" s="5"/>
      <c r="F143" s="20" t="s">
        <v>153</v>
      </c>
      <c r="G143" s="3" t="s">
        <v>153</v>
      </c>
      <c r="H143" s="3" t="s">
        <v>153</v>
      </c>
      <c r="I143" s="3" t="s">
        <v>153</v>
      </c>
      <c r="J143" s="3" t="s">
        <v>153</v>
      </c>
      <c r="K143" s="3" t="s">
        <v>153</v>
      </c>
      <c r="L143" s="3" t="s">
        <v>153</v>
      </c>
      <c r="M143" s="3" t="s">
        <v>153</v>
      </c>
      <c r="N143" s="3" t="s">
        <v>153</v>
      </c>
      <c r="O143" s="3" t="s">
        <v>153</v>
      </c>
      <c r="P143" s="3">
        <v>32521</v>
      </c>
      <c r="Q143" s="3">
        <v>760</v>
      </c>
      <c r="R143" s="3">
        <v>383667</v>
      </c>
      <c r="S143" s="3">
        <v>211081</v>
      </c>
      <c r="T143" s="3">
        <v>10191</v>
      </c>
      <c r="U143" s="3">
        <v>5618</v>
      </c>
      <c r="V143" s="3">
        <v>9436</v>
      </c>
      <c r="W143" s="3">
        <v>666</v>
      </c>
    </row>
    <row r="144" spans="1:23" s="6" customFormat="1" ht="10.5" customHeight="1">
      <c r="A144" s="5"/>
      <c r="B144" s="2"/>
      <c r="C144" s="58" t="s">
        <v>126</v>
      </c>
      <c r="D144" s="58"/>
      <c r="E144" s="5"/>
      <c r="F144" s="20" t="s">
        <v>153</v>
      </c>
      <c r="G144" s="3" t="s">
        <v>153</v>
      </c>
      <c r="H144" s="3" t="s">
        <v>153</v>
      </c>
      <c r="I144" s="3" t="s">
        <v>153</v>
      </c>
      <c r="J144" s="3" t="s">
        <v>153</v>
      </c>
      <c r="K144" s="3" t="s">
        <v>153</v>
      </c>
      <c r="L144" s="3" t="s">
        <v>153</v>
      </c>
      <c r="M144" s="3" t="s">
        <v>153</v>
      </c>
      <c r="N144" s="3" t="s">
        <v>153</v>
      </c>
      <c r="O144" s="3" t="s">
        <v>153</v>
      </c>
      <c r="P144" s="3">
        <v>21728</v>
      </c>
      <c r="Q144" s="3">
        <v>1055</v>
      </c>
      <c r="R144" s="3">
        <v>684959</v>
      </c>
      <c r="S144" s="3">
        <v>320967</v>
      </c>
      <c r="T144" s="3">
        <v>24501</v>
      </c>
      <c r="U144" s="3">
        <v>15686</v>
      </c>
      <c r="V144" s="3">
        <v>25480</v>
      </c>
      <c r="W144" s="3">
        <v>3551</v>
      </c>
    </row>
    <row r="145" spans="1:23" s="6" customFormat="1" ht="10.5" customHeight="1">
      <c r="A145" s="5"/>
      <c r="B145" s="2"/>
      <c r="C145" s="58" t="s">
        <v>127</v>
      </c>
      <c r="D145" s="58"/>
      <c r="E145" s="5"/>
      <c r="F145" s="20" t="s">
        <v>153</v>
      </c>
      <c r="G145" s="3" t="s">
        <v>153</v>
      </c>
      <c r="H145" s="3" t="s">
        <v>153</v>
      </c>
      <c r="I145" s="3" t="s">
        <v>153</v>
      </c>
      <c r="J145" s="3" t="s">
        <v>153</v>
      </c>
      <c r="K145" s="3" t="s">
        <v>153</v>
      </c>
      <c r="L145" s="3" t="s">
        <v>153</v>
      </c>
      <c r="M145" s="3" t="s">
        <v>153</v>
      </c>
      <c r="N145" s="3" t="s">
        <v>153</v>
      </c>
      <c r="O145" s="3" t="s">
        <v>153</v>
      </c>
      <c r="P145" s="3">
        <v>10437</v>
      </c>
      <c r="Q145" s="3">
        <v>1114</v>
      </c>
      <c r="R145" s="3">
        <v>363462</v>
      </c>
      <c r="S145" s="3">
        <v>203471</v>
      </c>
      <c r="T145" s="3">
        <v>19772</v>
      </c>
      <c r="U145" s="3">
        <v>17598</v>
      </c>
      <c r="V145" s="3">
        <v>10151</v>
      </c>
      <c r="W145" s="3">
        <v>82</v>
      </c>
    </row>
    <row r="146" spans="1:23" s="6" customFormat="1" ht="10.5" customHeight="1">
      <c r="A146" s="5"/>
      <c r="B146" s="2"/>
      <c r="C146" s="58" t="s">
        <v>128</v>
      </c>
      <c r="D146" s="58"/>
      <c r="E146" s="5"/>
      <c r="F146" s="20" t="s">
        <v>153</v>
      </c>
      <c r="G146" s="3" t="s">
        <v>153</v>
      </c>
      <c r="H146" s="3" t="s">
        <v>153</v>
      </c>
      <c r="I146" s="3" t="s">
        <v>153</v>
      </c>
      <c r="J146" s="3" t="s">
        <v>153</v>
      </c>
      <c r="K146" s="3" t="s">
        <v>153</v>
      </c>
      <c r="L146" s="3" t="s">
        <v>153</v>
      </c>
      <c r="M146" s="3" t="s">
        <v>153</v>
      </c>
      <c r="N146" s="3" t="s">
        <v>153</v>
      </c>
      <c r="O146" s="3" t="s">
        <v>153</v>
      </c>
      <c r="P146" s="3">
        <v>39725</v>
      </c>
      <c r="Q146" s="3">
        <v>1214</v>
      </c>
      <c r="R146" s="3">
        <v>265748</v>
      </c>
      <c r="S146" s="3">
        <v>219544</v>
      </c>
      <c r="T146" s="3">
        <v>46927</v>
      </c>
      <c r="U146" s="3">
        <v>36702</v>
      </c>
      <c r="V146" s="3">
        <v>29190</v>
      </c>
      <c r="W146" s="3">
        <v>17948</v>
      </c>
    </row>
    <row r="147" spans="1:23" s="6" customFormat="1" ht="10.5" customHeight="1">
      <c r="A147" s="5"/>
      <c r="B147" s="2"/>
      <c r="C147" s="58" t="s">
        <v>129</v>
      </c>
      <c r="D147" s="58"/>
      <c r="E147" s="5"/>
      <c r="F147" s="20" t="s">
        <v>153</v>
      </c>
      <c r="G147" s="3" t="s">
        <v>153</v>
      </c>
      <c r="H147" s="3" t="s">
        <v>153</v>
      </c>
      <c r="I147" s="3" t="s">
        <v>153</v>
      </c>
      <c r="J147" s="3" t="s">
        <v>153</v>
      </c>
      <c r="K147" s="3" t="s">
        <v>153</v>
      </c>
      <c r="L147" s="3" t="s">
        <v>153</v>
      </c>
      <c r="M147" s="3" t="s">
        <v>153</v>
      </c>
      <c r="N147" s="3" t="s">
        <v>153</v>
      </c>
      <c r="O147" s="3" t="s">
        <v>153</v>
      </c>
      <c r="P147" s="3">
        <v>35989</v>
      </c>
      <c r="Q147" s="3">
        <v>793</v>
      </c>
      <c r="R147" s="3">
        <v>141325</v>
      </c>
      <c r="S147" s="3">
        <v>109952</v>
      </c>
      <c r="T147" s="3">
        <v>12432</v>
      </c>
      <c r="U147" s="3">
        <v>10163</v>
      </c>
      <c r="V147" s="3">
        <v>9125</v>
      </c>
      <c r="W147" s="3">
        <v>1801</v>
      </c>
    </row>
    <row r="148" spans="1:23" s="6" customFormat="1" ht="10.5" customHeight="1">
      <c r="A148" s="5"/>
      <c r="B148" s="2"/>
      <c r="C148" s="58" t="s">
        <v>130</v>
      </c>
      <c r="D148" s="58"/>
      <c r="E148" s="5"/>
      <c r="F148" s="20" t="s">
        <v>153</v>
      </c>
      <c r="G148" s="3" t="s">
        <v>153</v>
      </c>
      <c r="H148" s="3" t="s">
        <v>153</v>
      </c>
      <c r="I148" s="3" t="s">
        <v>153</v>
      </c>
      <c r="J148" s="3" t="s">
        <v>153</v>
      </c>
      <c r="K148" s="3" t="s">
        <v>153</v>
      </c>
      <c r="L148" s="3" t="s">
        <v>153</v>
      </c>
      <c r="M148" s="3" t="s">
        <v>153</v>
      </c>
      <c r="N148" s="3" t="s">
        <v>153</v>
      </c>
      <c r="O148" s="3" t="s">
        <v>153</v>
      </c>
      <c r="P148" s="3">
        <v>18099</v>
      </c>
      <c r="Q148" s="3">
        <v>210</v>
      </c>
      <c r="R148" s="3">
        <v>66299</v>
      </c>
      <c r="S148" s="3">
        <v>61645</v>
      </c>
      <c r="T148" s="3">
        <v>12326</v>
      </c>
      <c r="U148" s="3">
        <v>4640</v>
      </c>
      <c r="V148" s="3">
        <v>12412</v>
      </c>
      <c r="W148" s="3">
        <v>402</v>
      </c>
    </row>
    <row r="149" spans="1:23" s="6" customFormat="1" ht="9" customHeight="1">
      <c r="A149" s="5"/>
      <c r="B149" s="2"/>
      <c r="C149" s="2"/>
      <c r="D149" s="2"/>
      <c r="E149" s="5"/>
      <c r="F149" s="2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24" customFormat="1" ht="10.5" customHeight="1">
      <c r="A150" s="21"/>
      <c r="B150" s="26" t="s">
        <v>131</v>
      </c>
      <c r="C150" s="26"/>
      <c r="D150" s="26"/>
      <c r="E150" s="21"/>
      <c r="F150" s="22">
        <f>SUM(F151:F156)</f>
        <v>210.31</v>
      </c>
      <c r="G150" s="23">
        <f aca="true" t="shared" si="17" ref="G150:W150">SUM(G151:G156)</f>
        <v>17784</v>
      </c>
      <c r="H150" s="23">
        <f t="shared" si="17"/>
        <v>8017</v>
      </c>
      <c r="I150" s="23">
        <f t="shared" si="17"/>
        <v>10247</v>
      </c>
      <c r="J150" s="23">
        <f t="shared" si="17"/>
        <v>7902</v>
      </c>
      <c r="K150" s="23">
        <f t="shared" si="17"/>
        <v>5898</v>
      </c>
      <c r="L150" s="23">
        <f t="shared" si="17"/>
        <v>295724</v>
      </c>
      <c r="M150" s="23">
        <f t="shared" si="17"/>
        <v>269632</v>
      </c>
      <c r="N150" s="23">
        <f t="shared" si="17"/>
        <v>268193</v>
      </c>
      <c r="O150" s="23">
        <f t="shared" si="17"/>
        <v>27531</v>
      </c>
      <c r="P150" s="23">
        <f t="shared" si="17"/>
        <v>163920</v>
      </c>
      <c r="Q150" s="23">
        <f t="shared" si="17"/>
        <v>10621</v>
      </c>
      <c r="R150" s="23">
        <f t="shared" si="17"/>
        <v>1526810</v>
      </c>
      <c r="S150" s="23">
        <f t="shared" si="17"/>
        <v>1238409</v>
      </c>
      <c r="T150" s="23">
        <f t="shared" si="17"/>
        <v>79560</v>
      </c>
      <c r="U150" s="23">
        <f t="shared" si="17"/>
        <v>63591</v>
      </c>
      <c r="V150" s="23">
        <f t="shared" si="17"/>
        <v>58955</v>
      </c>
      <c r="W150" s="23">
        <f t="shared" si="17"/>
        <v>20352</v>
      </c>
    </row>
    <row r="151" spans="1:23" s="6" customFormat="1" ht="10.5" customHeight="1">
      <c r="A151" s="5"/>
      <c r="B151" s="2"/>
      <c r="C151" s="58" t="s">
        <v>132</v>
      </c>
      <c r="D151" s="58"/>
      <c r="E151" s="5"/>
      <c r="F151" s="20">
        <v>83.89</v>
      </c>
      <c r="G151" s="3">
        <v>9000</v>
      </c>
      <c r="H151" s="3">
        <v>3127</v>
      </c>
      <c r="I151" s="3">
        <v>4307</v>
      </c>
      <c r="J151" s="3">
        <v>3292</v>
      </c>
      <c r="K151" s="3">
        <v>2671</v>
      </c>
      <c r="L151" s="3">
        <v>142821</v>
      </c>
      <c r="M151" s="3">
        <v>133541</v>
      </c>
      <c r="N151" s="3">
        <v>133317</v>
      </c>
      <c r="O151" s="3">
        <v>9504</v>
      </c>
      <c r="P151" s="3">
        <v>18965</v>
      </c>
      <c r="Q151" s="3">
        <v>461</v>
      </c>
      <c r="R151" s="3">
        <v>94029</v>
      </c>
      <c r="S151" s="3">
        <v>72892</v>
      </c>
      <c r="T151" s="3">
        <v>8909</v>
      </c>
      <c r="U151" s="3">
        <v>7821</v>
      </c>
      <c r="V151" s="3">
        <v>6331</v>
      </c>
      <c r="W151" s="3">
        <v>4988</v>
      </c>
    </row>
    <row r="152" spans="1:23" s="6" customFormat="1" ht="10.5" customHeight="1">
      <c r="A152" s="5"/>
      <c r="B152" s="2"/>
      <c r="C152" s="58" t="s">
        <v>133</v>
      </c>
      <c r="D152" s="58"/>
      <c r="E152" s="5"/>
      <c r="F152" s="20">
        <v>88.28</v>
      </c>
      <c r="G152" s="3">
        <v>1784</v>
      </c>
      <c r="H152" s="3">
        <v>1792</v>
      </c>
      <c r="I152" s="3">
        <v>1784</v>
      </c>
      <c r="J152" s="3">
        <v>1343</v>
      </c>
      <c r="K152" s="3">
        <v>989</v>
      </c>
      <c r="L152" s="3">
        <v>73491</v>
      </c>
      <c r="M152" s="3">
        <v>63830</v>
      </c>
      <c r="N152" s="3">
        <v>64151</v>
      </c>
      <c r="O152" s="37">
        <v>9340</v>
      </c>
      <c r="P152" s="36" t="s">
        <v>153</v>
      </c>
      <c r="Q152" s="3" t="s">
        <v>153</v>
      </c>
      <c r="R152" s="3" t="s">
        <v>153</v>
      </c>
      <c r="S152" s="3" t="s">
        <v>153</v>
      </c>
      <c r="T152" s="3" t="s">
        <v>153</v>
      </c>
      <c r="U152" s="3" t="s">
        <v>153</v>
      </c>
      <c r="V152" s="3" t="s">
        <v>153</v>
      </c>
      <c r="W152" s="3" t="s">
        <v>153</v>
      </c>
    </row>
    <row r="153" spans="1:23" s="6" customFormat="1" ht="10.5" customHeight="1">
      <c r="A153" s="5"/>
      <c r="B153" s="2"/>
      <c r="C153" s="58" t="s">
        <v>134</v>
      </c>
      <c r="D153" s="58"/>
      <c r="E153" s="5"/>
      <c r="F153" s="20" t="s">
        <v>153</v>
      </c>
      <c r="G153" s="3" t="s">
        <v>153</v>
      </c>
      <c r="H153" s="3" t="s">
        <v>153</v>
      </c>
      <c r="I153" s="3" t="s">
        <v>153</v>
      </c>
      <c r="J153" s="3" t="s">
        <v>153</v>
      </c>
      <c r="K153" s="3" t="s">
        <v>153</v>
      </c>
      <c r="L153" s="3" t="s">
        <v>153</v>
      </c>
      <c r="M153" s="3" t="s">
        <v>153</v>
      </c>
      <c r="N153" s="3" t="s">
        <v>153</v>
      </c>
      <c r="O153" s="3" t="s">
        <v>153</v>
      </c>
      <c r="P153" s="3">
        <v>31862</v>
      </c>
      <c r="Q153" s="3">
        <v>589</v>
      </c>
      <c r="R153" s="3">
        <v>113150</v>
      </c>
      <c r="S153" s="3">
        <v>90520</v>
      </c>
      <c r="T153" s="3">
        <v>3930</v>
      </c>
      <c r="U153" s="3">
        <v>2064</v>
      </c>
      <c r="V153" s="3">
        <v>3111</v>
      </c>
      <c r="W153" s="3">
        <v>2164</v>
      </c>
    </row>
    <row r="154" spans="1:23" s="6" customFormat="1" ht="10.5" customHeight="1">
      <c r="A154" s="5"/>
      <c r="B154" s="2"/>
      <c r="C154" s="58" t="s">
        <v>135</v>
      </c>
      <c r="D154" s="58"/>
      <c r="E154" s="5"/>
      <c r="F154" s="20" t="s">
        <v>153</v>
      </c>
      <c r="G154" s="3" t="s">
        <v>153</v>
      </c>
      <c r="H154" s="3" t="s">
        <v>153</v>
      </c>
      <c r="I154" s="3" t="s">
        <v>153</v>
      </c>
      <c r="J154" s="3" t="s">
        <v>153</v>
      </c>
      <c r="K154" s="3" t="s">
        <v>153</v>
      </c>
      <c r="L154" s="3" t="s">
        <v>153</v>
      </c>
      <c r="M154" s="3" t="s">
        <v>153</v>
      </c>
      <c r="N154" s="3" t="s">
        <v>153</v>
      </c>
      <c r="O154" s="3" t="s">
        <v>153</v>
      </c>
      <c r="P154" s="3">
        <v>30466</v>
      </c>
      <c r="Q154" s="3">
        <v>526</v>
      </c>
      <c r="R154" s="3">
        <v>130733</v>
      </c>
      <c r="S154" s="3">
        <v>98296</v>
      </c>
      <c r="T154" s="3">
        <v>8685</v>
      </c>
      <c r="U154" s="3">
        <v>6677</v>
      </c>
      <c r="V154" s="3">
        <v>5781</v>
      </c>
      <c r="W154" s="3">
        <v>4737</v>
      </c>
    </row>
    <row r="155" spans="1:23" s="6" customFormat="1" ht="10.5" customHeight="1">
      <c r="A155" s="5"/>
      <c r="B155" s="2"/>
      <c r="C155" s="58" t="s">
        <v>136</v>
      </c>
      <c r="D155" s="58"/>
      <c r="E155" s="5"/>
      <c r="F155" s="20">
        <v>38.14</v>
      </c>
      <c r="G155" s="3">
        <v>7000</v>
      </c>
      <c r="H155" s="3">
        <v>3098</v>
      </c>
      <c r="I155" s="3">
        <v>4156</v>
      </c>
      <c r="J155" s="3">
        <v>3267</v>
      </c>
      <c r="K155" s="3">
        <v>2238</v>
      </c>
      <c r="L155" s="3">
        <v>79412</v>
      </c>
      <c r="M155" s="3">
        <v>72261</v>
      </c>
      <c r="N155" s="3">
        <v>70725</v>
      </c>
      <c r="O155" s="3">
        <v>8687</v>
      </c>
      <c r="P155" s="3">
        <v>48353</v>
      </c>
      <c r="Q155" s="3">
        <v>873</v>
      </c>
      <c r="R155" s="3">
        <v>252380</v>
      </c>
      <c r="S155" s="3">
        <v>227485</v>
      </c>
      <c r="T155" s="3">
        <v>21509</v>
      </c>
      <c r="U155" s="3">
        <v>15785</v>
      </c>
      <c r="V155" s="3">
        <v>19756</v>
      </c>
      <c r="W155" s="3">
        <v>3065</v>
      </c>
    </row>
    <row r="156" spans="1:23" s="6" customFormat="1" ht="10.5" customHeight="1">
      <c r="A156" s="5"/>
      <c r="B156" s="2"/>
      <c r="C156" s="58" t="s">
        <v>137</v>
      </c>
      <c r="D156" s="58"/>
      <c r="E156" s="5"/>
      <c r="F156" s="20" t="s">
        <v>153</v>
      </c>
      <c r="G156" s="3" t="s">
        <v>153</v>
      </c>
      <c r="H156" s="3" t="s">
        <v>153</v>
      </c>
      <c r="I156" s="3" t="s">
        <v>153</v>
      </c>
      <c r="J156" s="3" t="s">
        <v>153</v>
      </c>
      <c r="K156" s="3" t="s">
        <v>153</v>
      </c>
      <c r="L156" s="3" t="s">
        <v>153</v>
      </c>
      <c r="M156" s="3" t="s">
        <v>153</v>
      </c>
      <c r="N156" s="3" t="s">
        <v>153</v>
      </c>
      <c r="O156" s="3" t="s">
        <v>153</v>
      </c>
      <c r="P156" s="3">
        <v>34274</v>
      </c>
      <c r="Q156" s="3">
        <v>8172</v>
      </c>
      <c r="R156" s="3">
        <v>936518</v>
      </c>
      <c r="S156" s="3">
        <v>749216</v>
      </c>
      <c r="T156" s="3">
        <v>36527</v>
      </c>
      <c r="U156" s="3">
        <v>31244</v>
      </c>
      <c r="V156" s="3">
        <v>23976</v>
      </c>
      <c r="W156" s="3">
        <v>5398</v>
      </c>
    </row>
    <row r="157" spans="1:23" s="24" customFormat="1" ht="5.25" customHeight="1" thickBot="1">
      <c r="A157" s="21"/>
      <c r="B157" s="25"/>
      <c r="C157" s="25"/>
      <c r="D157" s="25"/>
      <c r="E157" s="21"/>
      <c r="F157" s="20"/>
      <c r="G157" s="3"/>
      <c r="H157" s="3"/>
      <c r="I157" s="3"/>
      <c r="J157" s="3"/>
      <c r="K157" s="3"/>
      <c r="L157" s="3"/>
      <c r="M157" s="3"/>
      <c r="N157" s="3"/>
      <c r="O157" s="3" t="s">
        <v>22</v>
      </c>
      <c r="P157" s="3"/>
      <c r="Q157" s="3"/>
      <c r="R157" s="3"/>
      <c r="S157" s="3"/>
      <c r="T157" s="3"/>
      <c r="U157" s="3"/>
      <c r="V157" s="3"/>
      <c r="W157" s="3"/>
    </row>
    <row r="158" spans="1:23" ht="13.5">
      <c r="A158" s="29"/>
      <c r="B158" s="30"/>
      <c r="C158" s="30"/>
      <c r="D158" s="30"/>
      <c r="E158" s="30"/>
      <c r="F158" s="31"/>
      <c r="G158" s="30"/>
      <c r="H158" s="30"/>
      <c r="I158" s="30"/>
      <c r="J158" s="30"/>
      <c r="K158" s="30"/>
      <c r="L158" s="30"/>
      <c r="M158" s="30"/>
      <c r="N158" s="30"/>
      <c r="O158" s="32"/>
      <c r="P158" s="39"/>
      <c r="Q158" s="39"/>
      <c r="R158" s="39"/>
      <c r="S158" s="39"/>
      <c r="T158" s="39"/>
      <c r="U158" s="39"/>
      <c r="V158" s="39"/>
      <c r="W158" s="39"/>
    </row>
    <row r="173" spans="3:4" ht="13.5">
      <c r="C173" s="40"/>
      <c r="D173" s="40"/>
    </row>
    <row r="174" spans="3:4" ht="13.5">
      <c r="C174" s="40"/>
      <c r="D174" s="40"/>
    </row>
  </sheetData>
  <mergeCells count="160">
    <mergeCell ref="B11:D11"/>
    <mergeCell ref="C148:D148"/>
    <mergeCell ref="B120:D120"/>
    <mergeCell ref="B133:D133"/>
    <mergeCell ref="B140:D140"/>
    <mergeCell ref="C131:D131"/>
    <mergeCell ref="C134:D134"/>
    <mergeCell ref="C93:D93"/>
    <mergeCell ref="C96:D96"/>
    <mergeCell ref="C97:D97"/>
    <mergeCell ref="B95:D95"/>
    <mergeCell ref="C109:D109"/>
    <mergeCell ref="C100:D100"/>
    <mergeCell ref="C101:D101"/>
    <mergeCell ref="C102:D102"/>
    <mergeCell ref="C105:D105"/>
    <mergeCell ref="C98:D98"/>
    <mergeCell ref="C152:D152"/>
    <mergeCell ref="C155:D155"/>
    <mergeCell ref="C156:D156"/>
    <mergeCell ref="C153:D153"/>
    <mergeCell ref="C154:D154"/>
    <mergeCell ref="C151:D151"/>
    <mergeCell ref="C138:D138"/>
    <mergeCell ref="C143:D143"/>
    <mergeCell ref="C144:D144"/>
    <mergeCell ref="C141:D141"/>
    <mergeCell ref="C142:D142"/>
    <mergeCell ref="B150:D150"/>
    <mergeCell ref="C145:D145"/>
    <mergeCell ref="C146:D146"/>
    <mergeCell ref="C147:D147"/>
    <mergeCell ref="C137:D137"/>
    <mergeCell ref="C135:D135"/>
    <mergeCell ref="C136:D136"/>
    <mergeCell ref="C126:D126"/>
    <mergeCell ref="C127:D127"/>
    <mergeCell ref="C130:D130"/>
    <mergeCell ref="C128:D128"/>
    <mergeCell ref="C129:D129"/>
    <mergeCell ref="C121:D121"/>
    <mergeCell ref="C124:D124"/>
    <mergeCell ref="C125:D125"/>
    <mergeCell ref="C122:D122"/>
    <mergeCell ref="C123:D123"/>
    <mergeCell ref="C111:D111"/>
    <mergeCell ref="C114:D114"/>
    <mergeCell ref="C115:D115"/>
    <mergeCell ref="C118:D118"/>
    <mergeCell ref="B113:D113"/>
    <mergeCell ref="B117:D117"/>
    <mergeCell ref="C110:D110"/>
    <mergeCell ref="B104:D104"/>
    <mergeCell ref="C99:D99"/>
    <mergeCell ref="C89:D89"/>
    <mergeCell ref="C90:D90"/>
    <mergeCell ref="C91:D91"/>
    <mergeCell ref="C92:D92"/>
    <mergeCell ref="C106:D106"/>
    <mergeCell ref="C107:D107"/>
    <mergeCell ref="C108:D108"/>
    <mergeCell ref="T85:T86"/>
    <mergeCell ref="V85:V86"/>
    <mergeCell ref="W85:W86"/>
    <mergeCell ref="B88:D88"/>
    <mergeCell ref="P85:P86"/>
    <mergeCell ref="Q85:Q86"/>
    <mergeCell ref="R85:R86"/>
    <mergeCell ref="S85:S86"/>
    <mergeCell ref="F84:O84"/>
    <mergeCell ref="P84:W84"/>
    <mergeCell ref="F85:F86"/>
    <mergeCell ref="G85:G86"/>
    <mergeCell ref="H85:H86"/>
    <mergeCell ref="I85:I86"/>
    <mergeCell ref="J85:J86"/>
    <mergeCell ref="L85:L86"/>
    <mergeCell ref="N85:N86"/>
    <mergeCell ref="O85:O86"/>
    <mergeCell ref="C73:D73"/>
    <mergeCell ref="C74:D74"/>
    <mergeCell ref="A84:E86"/>
    <mergeCell ref="C77:D77"/>
    <mergeCell ref="B76:D76"/>
    <mergeCell ref="C78:D78"/>
    <mergeCell ref="C79:D79"/>
    <mergeCell ref="C69:D69"/>
    <mergeCell ref="C70:D70"/>
    <mergeCell ref="C71:D71"/>
    <mergeCell ref="C72:D72"/>
    <mergeCell ref="C64:D64"/>
    <mergeCell ref="C65:D65"/>
    <mergeCell ref="B67:D67"/>
    <mergeCell ref="C68:D68"/>
    <mergeCell ref="C60:D60"/>
    <mergeCell ref="C61:D61"/>
    <mergeCell ref="C62:D62"/>
    <mergeCell ref="C63:D63"/>
    <mergeCell ref="C55:D55"/>
    <mergeCell ref="B57:D57"/>
    <mergeCell ref="C58:D58"/>
    <mergeCell ref="C59:D59"/>
    <mergeCell ref="B51:D51"/>
    <mergeCell ref="C52:D52"/>
    <mergeCell ref="C53:D53"/>
    <mergeCell ref="C54:D54"/>
    <mergeCell ref="C45:D45"/>
    <mergeCell ref="B47:D47"/>
    <mergeCell ref="C48:D48"/>
    <mergeCell ref="C49:D49"/>
    <mergeCell ref="C40:D40"/>
    <mergeCell ref="C41:D41"/>
    <mergeCell ref="B43:D43"/>
    <mergeCell ref="C44:D44"/>
    <mergeCell ref="C35:D35"/>
    <mergeCell ref="C36:D36"/>
    <mergeCell ref="B38:D38"/>
    <mergeCell ref="C39:D39"/>
    <mergeCell ref="C30:D30"/>
    <mergeCell ref="B32:D32"/>
    <mergeCell ref="C33:D33"/>
    <mergeCell ref="C34:D34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B13:D13"/>
    <mergeCell ref="B15:D15"/>
    <mergeCell ref="C16:D16"/>
    <mergeCell ref="C17:D17"/>
    <mergeCell ref="P3:W3"/>
    <mergeCell ref="P4:P5"/>
    <mergeCell ref="Q4:Q5"/>
    <mergeCell ref="R4:R5"/>
    <mergeCell ref="S4:S5"/>
    <mergeCell ref="T4:T5"/>
    <mergeCell ref="V4:V5"/>
    <mergeCell ref="W4:W5"/>
    <mergeCell ref="J4:J5"/>
    <mergeCell ref="L4:L5"/>
    <mergeCell ref="F3:O3"/>
    <mergeCell ref="N4:N5"/>
    <mergeCell ref="O4:O5"/>
    <mergeCell ref="F4:F5"/>
    <mergeCell ref="G4:G5"/>
    <mergeCell ref="H4:H5"/>
    <mergeCell ref="I4:I5"/>
    <mergeCell ref="B10:D10"/>
    <mergeCell ref="A3:E5"/>
    <mergeCell ref="B7:D7"/>
    <mergeCell ref="B8:D8"/>
    <mergeCell ref="B9:D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2" r:id="rId1"/>
  <rowBreaks count="1" manualBreakCount="1">
    <brk id="8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2010-02-02T02:46:31Z</cp:lastPrinted>
  <dcterms:created xsi:type="dcterms:W3CDTF">2001-03-29T06:20:19Z</dcterms:created>
  <dcterms:modified xsi:type="dcterms:W3CDTF">2010-03-01T07:09:33Z</dcterms:modified>
  <cp:category/>
  <cp:version/>
  <cp:contentType/>
  <cp:contentStatus/>
</cp:coreProperties>
</file>