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<sst xmlns="http://schemas.openxmlformats.org/spreadsheetml/2006/main" count="149" uniqueCount="99">
  <si>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</si>
  <si>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平成  25年  4月分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</si>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</sst>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aca="true" t="shared" si="0" ref="B5:B26">SUM(C5:K5)</f>
        <v>45702</v>
      </c>
      <c r="C5" s="15">
        <v>31810</v>
      </c>
      <c r="D5" s="15">
        <v>329</v>
      </c>
      <c r="E5" s="15">
        <v>52</v>
      </c>
      <c r="F5" s="15">
        <v>3353</v>
      </c>
      <c r="G5" s="15">
        <v>0</v>
      </c>
      <c r="H5" s="15">
        <v>5300</v>
      </c>
      <c r="I5" s="15">
        <v>410</v>
      </c>
      <c r="J5" s="15">
        <v>4252</v>
      </c>
      <c r="K5" s="15">
        <v>196</v>
      </c>
      <c r="L5" s="15">
        <v>19928</v>
      </c>
      <c r="M5" s="16">
        <v>25774</v>
      </c>
    </row>
    <row r="6" spans="1:13" ht="15" customHeight="1">
      <c r="A6" s="18" t="s">
        <v>18</v>
      </c>
      <c r="B6" s="19">
        <f t="shared" si="0"/>
        <v>16415</v>
      </c>
      <c r="C6" s="20">
        <v>12377</v>
      </c>
      <c r="D6" s="20">
        <v>0</v>
      </c>
      <c r="E6" s="20">
        <v>58</v>
      </c>
      <c r="F6" s="20">
        <v>651</v>
      </c>
      <c r="G6" s="20">
        <v>61</v>
      </c>
      <c r="H6" s="20">
        <v>2609</v>
      </c>
      <c r="I6" s="20">
        <v>499</v>
      </c>
      <c r="J6" s="20">
        <v>160</v>
      </c>
      <c r="K6" s="20">
        <v>0</v>
      </c>
      <c r="L6" s="20">
        <v>11531</v>
      </c>
      <c r="M6" s="21">
        <v>4884</v>
      </c>
    </row>
    <row r="7" spans="1:13" ht="15" customHeight="1">
      <c r="A7" s="18" t="s">
        <v>19</v>
      </c>
      <c r="B7" s="19">
        <f t="shared" si="0"/>
        <v>10344</v>
      </c>
      <c r="C7" s="20">
        <v>5415</v>
      </c>
      <c r="D7" s="20">
        <v>330</v>
      </c>
      <c r="E7" s="20">
        <v>207</v>
      </c>
      <c r="F7" s="20">
        <v>499</v>
      </c>
      <c r="G7" s="20">
        <v>0</v>
      </c>
      <c r="H7" s="20">
        <v>368</v>
      </c>
      <c r="I7" s="20">
        <v>2935</v>
      </c>
      <c r="J7" s="20">
        <v>343</v>
      </c>
      <c r="K7" s="20">
        <v>247</v>
      </c>
      <c r="L7" s="20">
        <v>5841</v>
      </c>
      <c r="M7" s="21">
        <v>4503</v>
      </c>
    </row>
    <row r="8" spans="1:13" ht="15" customHeight="1">
      <c r="A8" s="18" t="s">
        <v>20</v>
      </c>
      <c r="B8" s="19">
        <f t="shared" si="0"/>
        <v>6236</v>
      </c>
      <c r="C8" s="20">
        <v>4296</v>
      </c>
      <c r="D8" s="20">
        <v>0</v>
      </c>
      <c r="E8" s="20">
        <v>0</v>
      </c>
      <c r="F8" s="20">
        <v>1652</v>
      </c>
      <c r="G8" s="20">
        <v>109</v>
      </c>
      <c r="H8" s="20">
        <v>179</v>
      </c>
      <c r="I8" s="20">
        <v>0</v>
      </c>
      <c r="J8" s="20">
        <v>0</v>
      </c>
      <c r="K8" s="20">
        <v>0</v>
      </c>
      <c r="L8" s="20">
        <v>3671</v>
      </c>
      <c r="M8" s="21">
        <v>2565</v>
      </c>
    </row>
    <row r="9" spans="1:13" ht="15" customHeight="1">
      <c r="A9" s="18" t="s">
        <v>21</v>
      </c>
      <c r="B9" s="19">
        <f t="shared" si="0"/>
        <v>7243</v>
      </c>
      <c r="C9" s="20">
        <v>4116</v>
      </c>
      <c r="D9" s="20">
        <v>0</v>
      </c>
      <c r="E9" s="20">
        <v>0</v>
      </c>
      <c r="F9" s="20">
        <v>320</v>
      </c>
      <c r="G9" s="20">
        <v>239</v>
      </c>
      <c r="H9" s="20">
        <v>2568</v>
      </c>
      <c r="I9" s="20">
        <v>0</v>
      </c>
      <c r="J9" s="20">
        <v>0</v>
      </c>
      <c r="K9" s="20">
        <v>0</v>
      </c>
      <c r="L9" s="20">
        <v>3537</v>
      </c>
      <c r="M9" s="21">
        <v>3706</v>
      </c>
    </row>
    <row r="10" spans="1:13" ht="15" customHeight="1">
      <c r="A10" s="18" t="s">
        <v>22</v>
      </c>
      <c r="B10" s="19">
        <f t="shared" si="0"/>
        <v>5050</v>
      </c>
      <c r="C10" s="20">
        <v>3414</v>
      </c>
      <c r="D10" s="20">
        <v>0</v>
      </c>
      <c r="E10" s="20">
        <v>0</v>
      </c>
      <c r="F10" s="20">
        <v>0</v>
      </c>
      <c r="G10" s="20">
        <v>0</v>
      </c>
      <c r="H10" s="20">
        <v>402</v>
      </c>
      <c r="I10" s="20">
        <v>0</v>
      </c>
      <c r="J10" s="20">
        <v>1036</v>
      </c>
      <c r="K10" s="20">
        <v>198</v>
      </c>
      <c r="L10" s="20">
        <v>3660</v>
      </c>
      <c r="M10" s="21">
        <v>1390</v>
      </c>
    </row>
    <row r="11" spans="1:13" ht="15" customHeight="1">
      <c r="A11" s="18" t="s">
        <v>23</v>
      </c>
      <c r="B11" s="19">
        <f t="shared" si="0"/>
        <v>2417</v>
      </c>
      <c r="C11" s="20">
        <v>806</v>
      </c>
      <c r="D11" s="20">
        <v>0</v>
      </c>
      <c r="E11" s="20">
        <v>0</v>
      </c>
      <c r="F11" s="20">
        <v>0</v>
      </c>
      <c r="G11" s="20">
        <v>0</v>
      </c>
      <c r="H11" s="20">
        <v>1172</v>
      </c>
      <c r="I11" s="20">
        <v>0</v>
      </c>
      <c r="J11" s="20">
        <v>240</v>
      </c>
      <c r="K11" s="20">
        <v>199</v>
      </c>
      <c r="L11" s="20">
        <v>833</v>
      </c>
      <c r="M11" s="21">
        <v>1584</v>
      </c>
    </row>
    <row r="12" spans="1:13" ht="15" customHeight="1">
      <c r="A12" s="18" t="s">
        <v>24</v>
      </c>
      <c r="B12" s="19">
        <f t="shared" si="0"/>
        <v>1789</v>
      </c>
      <c r="C12" s="20">
        <v>1751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38</v>
      </c>
      <c r="K12" s="20">
        <v>0</v>
      </c>
      <c r="L12" s="20">
        <v>1618</v>
      </c>
      <c r="M12" s="21">
        <v>171</v>
      </c>
    </row>
    <row r="13" spans="1:13" ht="15" customHeight="1">
      <c r="A13" s="18" t="s">
        <v>25</v>
      </c>
      <c r="B13" s="19">
        <f t="shared" si="0"/>
        <v>7103</v>
      </c>
      <c r="C13" s="20">
        <v>4019</v>
      </c>
      <c r="D13" s="20">
        <v>69</v>
      </c>
      <c r="E13" s="20">
        <v>410</v>
      </c>
      <c r="F13" s="20">
        <v>0</v>
      </c>
      <c r="G13" s="20">
        <v>0</v>
      </c>
      <c r="H13" s="20">
        <v>1384</v>
      </c>
      <c r="I13" s="20">
        <v>88</v>
      </c>
      <c r="J13" s="20">
        <v>1133</v>
      </c>
      <c r="K13" s="20">
        <v>0</v>
      </c>
      <c r="L13" s="20">
        <v>4650</v>
      </c>
      <c r="M13" s="21">
        <v>2453</v>
      </c>
    </row>
    <row r="14" spans="1:13" ht="15" customHeight="1">
      <c r="A14" s="18" t="s">
        <v>26</v>
      </c>
      <c r="B14" s="19">
        <f t="shared" si="0"/>
        <v>2923</v>
      </c>
      <c r="C14" s="20">
        <v>1890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64</v>
      </c>
      <c r="J14" s="20">
        <v>0</v>
      </c>
      <c r="K14" s="20">
        <v>969</v>
      </c>
      <c r="L14" s="20">
        <v>1463</v>
      </c>
      <c r="M14" s="21">
        <v>1460</v>
      </c>
    </row>
    <row r="15" spans="1:13" ht="15" customHeight="1">
      <c r="A15" s="18" t="s">
        <v>27</v>
      </c>
      <c r="B15" s="19">
        <f t="shared" si="0"/>
        <v>4417</v>
      </c>
      <c r="C15" s="20">
        <v>4396</v>
      </c>
      <c r="D15" s="20">
        <v>0</v>
      </c>
      <c r="E15" s="20">
        <v>0</v>
      </c>
      <c r="F15" s="20">
        <v>21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3310</v>
      </c>
      <c r="M15" s="21">
        <v>1107</v>
      </c>
    </row>
    <row r="16" spans="1:13" ht="15" customHeight="1">
      <c r="A16" s="18" t="s">
        <v>28</v>
      </c>
      <c r="B16" s="19">
        <f t="shared" si="0"/>
        <v>2791</v>
      </c>
      <c r="C16" s="20">
        <v>2543</v>
      </c>
      <c r="D16" s="20">
        <v>0</v>
      </c>
      <c r="E16" s="20">
        <v>0</v>
      </c>
      <c r="F16" s="20">
        <v>0</v>
      </c>
      <c r="G16" s="20">
        <v>130</v>
      </c>
      <c r="H16" s="20">
        <v>0</v>
      </c>
      <c r="I16" s="20">
        <v>0</v>
      </c>
      <c r="J16" s="20">
        <v>118</v>
      </c>
      <c r="K16" s="20">
        <v>0</v>
      </c>
      <c r="L16" s="20">
        <v>1817</v>
      </c>
      <c r="M16" s="21">
        <v>974</v>
      </c>
    </row>
    <row r="17" spans="1:13" ht="15" customHeight="1">
      <c r="A17" s="18" t="s">
        <v>29</v>
      </c>
      <c r="B17" s="19">
        <f t="shared" si="0"/>
        <v>12399</v>
      </c>
      <c r="C17" s="20">
        <v>12029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370</v>
      </c>
      <c r="L17" s="20">
        <v>10295</v>
      </c>
      <c r="M17" s="21">
        <v>2104</v>
      </c>
    </row>
    <row r="18" spans="1:13" ht="15" customHeight="1">
      <c r="A18" s="18" t="s">
        <v>30</v>
      </c>
      <c r="B18" s="19">
        <f t="shared" si="0"/>
        <v>8167</v>
      </c>
      <c r="C18" s="20">
        <v>6673</v>
      </c>
      <c r="D18" s="20">
        <v>0</v>
      </c>
      <c r="E18" s="20">
        <v>0</v>
      </c>
      <c r="F18" s="20">
        <v>289</v>
      </c>
      <c r="G18" s="20">
        <v>20</v>
      </c>
      <c r="H18" s="20">
        <v>61</v>
      </c>
      <c r="I18" s="20">
        <v>0</v>
      </c>
      <c r="J18" s="20">
        <v>1100</v>
      </c>
      <c r="K18" s="20">
        <v>24</v>
      </c>
      <c r="L18" s="20">
        <v>5890</v>
      </c>
      <c r="M18" s="21">
        <v>2277</v>
      </c>
    </row>
    <row r="19" spans="1:13" ht="15" customHeight="1">
      <c r="A19" s="18" t="s">
        <v>31</v>
      </c>
      <c r="B19" s="19">
        <f t="shared" si="0"/>
        <v>690</v>
      </c>
      <c r="C19" s="20">
        <v>690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327</v>
      </c>
      <c r="M19" s="21">
        <v>363</v>
      </c>
    </row>
    <row r="20" spans="1:13" ht="15" customHeight="1">
      <c r="A20" s="18" t="s">
        <v>32</v>
      </c>
      <c r="B20" s="19">
        <f t="shared" si="0"/>
        <v>5292</v>
      </c>
      <c r="C20" s="20">
        <v>5186</v>
      </c>
      <c r="D20" s="20">
        <v>0</v>
      </c>
      <c r="E20" s="20">
        <v>0</v>
      </c>
      <c r="F20" s="20">
        <v>106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4699</v>
      </c>
      <c r="M20" s="21">
        <v>593</v>
      </c>
    </row>
    <row r="21" spans="1:13" ht="15" customHeight="1">
      <c r="A21" s="18" t="s">
        <v>33</v>
      </c>
      <c r="B21" s="19">
        <f t="shared" si="0"/>
        <v>1022</v>
      </c>
      <c r="C21" s="20">
        <v>1022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1022</v>
      </c>
      <c r="M21" s="21">
        <v>0</v>
      </c>
    </row>
    <row r="22" spans="1:13" ht="15" customHeight="1">
      <c r="A22" s="18" t="s">
        <v>34</v>
      </c>
      <c r="B22" s="19">
        <f t="shared" si="0"/>
        <v>3599</v>
      </c>
      <c r="C22" s="20">
        <v>1654</v>
      </c>
      <c r="D22" s="20">
        <v>0</v>
      </c>
      <c r="E22" s="20">
        <v>41</v>
      </c>
      <c r="F22" s="20">
        <v>1904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1251</v>
      </c>
      <c r="M22" s="21">
        <v>2348</v>
      </c>
    </row>
    <row r="23" spans="1:13" ht="15" customHeight="1">
      <c r="A23" s="18" t="s">
        <v>35</v>
      </c>
      <c r="B23" s="19">
        <f t="shared" si="0"/>
        <v>2615</v>
      </c>
      <c r="C23" s="20">
        <v>1934</v>
      </c>
      <c r="D23" s="20">
        <v>595</v>
      </c>
      <c r="E23" s="20">
        <v>0</v>
      </c>
      <c r="F23" s="20">
        <v>0</v>
      </c>
      <c r="G23" s="20">
        <v>0</v>
      </c>
      <c r="H23" s="20">
        <v>0</v>
      </c>
      <c r="I23" s="20">
        <v>17</v>
      </c>
      <c r="J23" s="20">
        <v>69</v>
      </c>
      <c r="K23" s="20">
        <v>0</v>
      </c>
      <c r="L23" s="20">
        <v>2529</v>
      </c>
      <c r="M23" s="21">
        <v>86</v>
      </c>
    </row>
    <row r="24" spans="1:13" ht="15" customHeight="1">
      <c r="A24" s="18" t="s">
        <v>36</v>
      </c>
      <c r="B24" s="19">
        <f t="shared" si="0"/>
        <v>674</v>
      </c>
      <c r="C24" s="20">
        <v>363</v>
      </c>
      <c r="D24" s="20">
        <v>0</v>
      </c>
      <c r="E24" s="20">
        <v>0</v>
      </c>
      <c r="F24" s="20">
        <v>0</v>
      </c>
      <c r="G24" s="20">
        <v>0</v>
      </c>
      <c r="H24" s="20">
        <v>251</v>
      </c>
      <c r="I24" s="20">
        <v>44</v>
      </c>
      <c r="J24" s="20">
        <v>16</v>
      </c>
      <c r="K24" s="20">
        <v>0</v>
      </c>
      <c r="L24" s="20">
        <v>253</v>
      </c>
      <c r="M24" s="21">
        <v>421</v>
      </c>
    </row>
    <row r="25" spans="1:13" ht="15" customHeight="1">
      <c r="A25" s="22" t="s">
        <v>37</v>
      </c>
      <c r="B25" s="23">
        <f t="shared" si="0"/>
        <v>1729</v>
      </c>
      <c r="C25" s="24">
        <v>1613</v>
      </c>
      <c r="D25" s="24">
        <v>116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1269</v>
      </c>
      <c r="M25" s="25">
        <v>460</v>
      </c>
    </row>
    <row r="26" spans="1:13" ht="15" customHeight="1">
      <c r="A26" s="26" t="s">
        <v>38</v>
      </c>
      <c r="B26" s="27">
        <f t="shared" si="0"/>
        <v>148617</v>
      </c>
      <c r="C26" s="28">
        <v>107997</v>
      </c>
      <c r="D26" s="28">
        <v>1439</v>
      </c>
      <c r="E26" s="28">
        <v>768</v>
      </c>
      <c r="F26" s="28">
        <v>8795</v>
      </c>
      <c r="G26" s="28">
        <v>559</v>
      </c>
      <c r="H26" s="28">
        <v>14294</v>
      </c>
      <c r="I26" s="28">
        <v>4057</v>
      </c>
      <c r="J26" s="28">
        <v>8505</v>
      </c>
      <c r="K26" s="28">
        <v>2203</v>
      </c>
      <c r="L26" s="28">
        <v>89394</v>
      </c>
      <c r="M26" s="29">
        <v>59223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SUM(C28:K28)</f>
        <v>2783</v>
      </c>
      <c r="C28" s="20">
        <v>1243</v>
      </c>
      <c r="D28" s="20">
        <v>0</v>
      </c>
      <c r="E28" s="20">
        <v>0</v>
      </c>
      <c r="F28" s="20">
        <v>0</v>
      </c>
      <c r="G28" s="20">
        <v>278</v>
      </c>
      <c r="H28" s="20">
        <v>1005</v>
      </c>
      <c r="I28" s="20">
        <v>188</v>
      </c>
      <c r="J28" s="20">
        <v>0</v>
      </c>
      <c r="K28" s="20">
        <v>69</v>
      </c>
      <c r="L28" s="20">
        <v>997</v>
      </c>
      <c r="M28" s="21">
        <v>1786</v>
      </c>
    </row>
    <row r="29" spans="1:13" ht="15" customHeight="1">
      <c r="A29" s="22" t="s">
        <v>40</v>
      </c>
      <c r="B29" s="23">
        <f>SUM(C29:K29)</f>
        <v>1707</v>
      </c>
      <c r="C29" s="24">
        <v>1621</v>
      </c>
      <c r="D29" s="24">
        <v>86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863</v>
      </c>
      <c r="M29" s="25">
        <v>844</v>
      </c>
    </row>
    <row r="30" spans="1:13" ht="15" customHeight="1">
      <c r="A30" s="26" t="s">
        <v>41</v>
      </c>
      <c r="B30" s="27">
        <f>SUM(C30:K30)</f>
        <v>4490</v>
      </c>
      <c r="C30" s="28">
        <v>2864</v>
      </c>
      <c r="D30" s="28">
        <v>86</v>
      </c>
      <c r="E30" s="28">
        <v>0</v>
      </c>
      <c r="F30" s="28">
        <v>0</v>
      </c>
      <c r="G30" s="28">
        <v>278</v>
      </c>
      <c r="H30" s="28">
        <v>1005</v>
      </c>
      <c r="I30" s="28">
        <v>188</v>
      </c>
      <c r="J30" s="28">
        <v>0</v>
      </c>
      <c r="K30" s="28">
        <v>69</v>
      </c>
      <c r="L30" s="28">
        <v>1860</v>
      </c>
      <c r="M30" s="29">
        <v>2630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SUM(C32:K32)</f>
        <v>880</v>
      </c>
      <c r="C32" s="24">
        <v>880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880</v>
      </c>
      <c r="M32" s="25">
        <v>0</v>
      </c>
    </row>
    <row r="33" spans="1:13" ht="15" customHeight="1">
      <c r="A33" s="26" t="s">
        <v>43</v>
      </c>
      <c r="B33" s="27">
        <f>SUM(C33:K33)</f>
        <v>880</v>
      </c>
      <c r="C33" s="28">
        <v>880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880</v>
      </c>
      <c r="M33" s="29">
        <v>0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SUM(C35:K35)</f>
        <v>1381</v>
      </c>
      <c r="C35" s="20">
        <v>888</v>
      </c>
      <c r="D35" s="20">
        <v>0</v>
      </c>
      <c r="E35" s="20">
        <v>0</v>
      </c>
      <c r="F35" s="20">
        <v>0</v>
      </c>
      <c r="G35" s="20">
        <v>0</v>
      </c>
      <c r="H35" s="20">
        <v>419</v>
      </c>
      <c r="I35" s="20">
        <v>0</v>
      </c>
      <c r="J35" s="20">
        <v>74</v>
      </c>
      <c r="K35" s="20">
        <v>0</v>
      </c>
      <c r="L35" s="20">
        <v>715</v>
      </c>
      <c r="M35" s="21">
        <v>666</v>
      </c>
    </row>
    <row r="36" spans="1:13" ht="15" customHeight="1">
      <c r="A36" s="22" t="s">
        <v>45</v>
      </c>
      <c r="B36" s="23">
        <f>SUM(C36:K36)</f>
        <v>566</v>
      </c>
      <c r="C36" s="24">
        <v>243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323</v>
      </c>
      <c r="L36" s="24">
        <v>101</v>
      </c>
      <c r="M36" s="25">
        <v>465</v>
      </c>
    </row>
    <row r="37" spans="1:13" ht="15" customHeight="1">
      <c r="A37" s="26" t="s">
        <v>46</v>
      </c>
      <c r="B37" s="27">
        <f>SUM(C37:K37)</f>
        <v>1947</v>
      </c>
      <c r="C37" s="28">
        <v>1131</v>
      </c>
      <c r="D37" s="28">
        <v>0</v>
      </c>
      <c r="E37" s="28">
        <v>0</v>
      </c>
      <c r="F37" s="28">
        <v>0</v>
      </c>
      <c r="G37" s="28">
        <v>0</v>
      </c>
      <c r="H37" s="28">
        <v>419</v>
      </c>
      <c r="I37" s="28">
        <v>0</v>
      </c>
      <c r="J37" s="28">
        <v>74</v>
      </c>
      <c r="K37" s="28">
        <v>323</v>
      </c>
      <c r="L37" s="28">
        <v>816</v>
      </c>
      <c r="M37" s="29">
        <v>1131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SUM(C39:K39)</f>
        <v>1144</v>
      </c>
      <c r="C39" s="20">
        <v>1144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773</v>
      </c>
      <c r="M39" s="21">
        <v>371</v>
      </c>
    </row>
    <row r="40" spans="1:13" ht="15" customHeight="1">
      <c r="A40" s="18" t="s">
        <v>48</v>
      </c>
      <c r="B40" s="19">
        <f>SUM(C40:K40)</f>
        <v>5173</v>
      </c>
      <c r="C40" s="20">
        <v>1113</v>
      </c>
      <c r="D40" s="20">
        <v>0</v>
      </c>
      <c r="E40" s="20">
        <v>0</v>
      </c>
      <c r="F40" s="20">
        <v>0</v>
      </c>
      <c r="G40" s="20">
        <v>3924</v>
      </c>
      <c r="H40" s="20">
        <v>0</v>
      </c>
      <c r="I40" s="20">
        <v>136</v>
      </c>
      <c r="J40" s="20">
        <v>0</v>
      </c>
      <c r="K40" s="20">
        <v>0</v>
      </c>
      <c r="L40" s="20">
        <v>942</v>
      </c>
      <c r="M40" s="21">
        <v>4231</v>
      </c>
    </row>
    <row r="41" spans="1:13" ht="15" customHeight="1">
      <c r="A41" s="22" t="s">
        <v>49</v>
      </c>
      <c r="B41" s="23">
        <f>SUM(C41:K41)</f>
        <v>1071</v>
      </c>
      <c r="C41" s="24">
        <v>871</v>
      </c>
      <c r="D41" s="24">
        <v>0</v>
      </c>
      <c r="E41" s="24">
        <v>0</v>
      </c>
      <c r="F41" s="24">
        <v>0</v>
      </c>
      <c r="G41" s="24">
        <v>0</v>
      </c>
      <c r="H41" s="24">
        <v>200</v>
      </c>
      <c r="I41" s="24">
        <v>0</v>
      </c>
      <c r="J41" s="24">
        <v>0</v>
      </c>
      <c r="K41" s="24">
        <v>0</v>
      </c>
      <c r="L41" s="24">
        <v>720</v>
      </c>
      <c r="M41" s="25">
        <v>351</v>
      </c>
    </row>
    <row r="42" spans="1:13" ht="15" customHeight="1">
      <c r="A42" s="26" t="s">
        <v>50</v>
      </c>
      <c r="B42" s="27">
        <f>SUM(C42:K42)</f>
        <v>7388</v>
      </c>
      <c r="C42" s="28">
        <v>3128</v>
      </c>
      <c r="D42" s="28">
        <v>0</v>
      </c>
      <c r="E42" s="28">
        <v>0</v>
      </c>
      <c r="F42" s="28">
        <v>0</v>
      </c>
      <c r="G42" s="28">
        <v>3924</v>
      </c>
      <c r="H42" s="28">
        <v>200</v>
      </c>
      <c r="I42" s="28">
        <v>136</v>
      </c>
      <c r="J42" s="28">
        <v>0</v>
      </c>
      <c r="K42" s="28">
        <v>0</v>
      </c>
      <c r="L42" s="28">
        <v>2435</v>
      </c>
      <c r="M42" s="29">
        <v>4953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SUM(C44:K44)</f>
        <v>1263</v>
      </c>
      <c r="C44" s="20">
        <v>1110</v>
      </c>
      <c r="D44" s="20">
        <v>133</v>
      </c>
      <c r="E44" s="20">
        <v>20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1243</v>
      </c>
      <c r="M44" s="21">
        <v>20</v>
      </c>
    </row>
    <row r="45" spans="1:13" ht="15" customHeight="1">
      <c r="A45" s="18" t="s">
        <v>52</v>
      </c>
      <c r="B45" s="19">
        <f>SUM(C45:K45)</f>
        <v>1261</v>
      </c>
      <c r="C45" s="20">
        <v>998</v>
      </c>
      <c r="D45" s="20">
        <v>0</v>
      </c>
      <c r="E45" s="20">
        <v>0</v>
      </c>
      <c r="F45" s="20">
        <v>263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472</v>
      </c>
      <c r="M45" s="21">
        <v>789</v>
      </c>
    </row>
    <row r="46" spans="1:13" ht="15" customHeight="1">
      <c r="A46" s="22" t="s">
        <v>53</v>
      </c>
      <c r="B46" s="23">
        <f>SUM(C46:K46)</f>
        <v>2020</v>
      </c>
      <c r="C46" s="24">
        <v>1492</v>
      </c>
      <c r="D46" s="24">
        <v>0</v>
      </c>
      <c r="E46" s="24">
        <v>0</v>
      </c>
      <c r="F46" s="24">
        <v>303</v>
      </c>
      <c r="G46" s="24">
        <v>0</v>
      </c>
      <c r="H46" s="24">
        <v>0</v>
      </c>
      <c r="I46" s="24">
        <v>225</v>
      </c>
      <c r="J46" s="24">
        <v>0</v>
      </c>
      <c r="K46" s="24">
        <v>0</v>
      </c>
      <c r="L46" s="24">
        <v>1717</v>
      </c>
      <c r="M46" s="25">
        <v>303</v>
      </c>
    </row>
    <row r="47" spans="1:13" ht="15" customHeight="1">
      <c r="A47" s="26" t="s">
        <v>54</v>
      </c>
      <c r="B47" s="27">
        <f>SUM(C47:K47)</f>
        <v>4544</v>
      </c>
      <c r="C47" s="28">
        <v>3600</v>
      </c>
      <c r="D47" s="28">
        <v>133</v>
      </c>
      <c r="E47" s="28">
        <v>20</v>
      </c>
      <c r="F47" s="28">
        <v>566</v>
      </c>
      <c r="G47" s="28">
        <v>0</v>
      </c>
      <c r="H47" s="28">
        <v>0</v>
      </c>
      <c r="I47" s="28">
        <v>225</v>
      </c>
      <c r="J47" s="28">
        <v>0</v>
      </c>
      <c r="K47" s="28">
        <v>0</v>
      </c>
      <c r="L47" s="28">
        <v>3432</v>
      </c>
      <c r="M47" s="29">
        <v>1112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SUM(C49:K49)</f>
        <v>751</v>
      </c>
      <c r="C49" s="24">
        <v>751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643</v>
      </c>
      <c r="M49" s="25">
        <v>108</v>
      </c>
    </row>
    <row r="50" spans="1:13" ht="15" customHeight="1">
      <c r="A50" s="26" t="s">
        <v>56</v>
      </c>
      <c r="B50" s="27">
        <f>SUM(C50:K50)</f>
        <v>751</v>
      </c>
      <c r="C50" s="28">
        <v>751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643</v>
      </c>
      <c r="M50" s="29">
        <v>108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aca="true" t="shared" si="1" ref="B52:B57">SUM(C52:K52)</f>
        <v>940</v>
      </c>
      <c r="C52" s="20">
        <v>864</v>
      </c>
      <c r="D52" s="20">
        <v>0</v>
      </c>
      <c r="E52" s="20">
        <v>0</v>
      </c>
      <c r="F52" s="20">
        <v>76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864</v>
      </c>
      <c r="M52" s="21">
        <v>76</v>
      </c>
    </row>
    <row r="53" spans="1:13" ht="15" customHeight="1">
      <c r="A53" s="18" t="s">
        <v>58</v>
      </c>
      <c r="B53" s="19">
        <f t="shared" si="1"/>
        <v>703</v>
      </c>
      <c r="C53" s="20">
        <v>664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39</v>
      </c>
      <c r="J53" s="20">
        <v>0</v>
      </c>
      <c r="K53" s="20">
        <v>0</v>
      </c>
      <c r="L53" s="20">
        <v>703</v>
      </c>
      <c r="M53" s="21">
        <v>0</v>
      </c>
    </row>
    <row r="54" spans="1:13" ht="15" customHeight="1">
      <c r="A54" s="18" t="s">
        <v>59</v>
      </c>
      <c r="B54" s="19">
        <f t="shared" si="1"/>
        <v>670</v>
      </c>
      <c r="C54" s="20">
        <v>505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165</v>
      </c>
      <c r="L54" s="20">
        <v>670</v>
      </c>
      <c r="M54" s="21">
        <v>0</v>
      </c>
    </row>
    <row r="55" spans="1:13" ht="15" customHeight="1">
      <c r="A55" s="18" t="s">
        <v>60</v>
      </c>
      <c r="B55" s="19">
        <f t="shared" si="1"/>
        <v>296</v>
      </c>
      <c r="C55" s="20">
        <v>296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296</v>
      </c>
      <c r="M55" s="21">
        <v>0</v>
      </c>
    </row>
    <row r="56" spans="1:13" ht="15" customHeight="1">
      <c r="A56" s="18" t="s">
        <v>61</v>
      </c>
      <c r="B56" s="19">
        <f t="shared" si="1"/>
        <v>255</v>
      </c>
      <c r="C56" s="20">
        <v>146</v>
      </c>
      <c r="D56" s="20">
        <v>0</v>
      </c>
      <c r="E56" s="20">
        <v>0</v>
      </c>
      <c r="F56" s="20">
        <v>0</v>
      </c>
      <c r="G56" s="20">
        <v>0</v>
      </c>
      <c r="H56" s="20">
        <v>109</v>
      </c>
      <c r="I56" s="20">
        <v>0</v>
      </c>
      <c r="J56" s="20">
        <v>0</v>
      </c>
      <c r="K56" s="20">
        <v>0</v>
      </c>
      <c r="L56" s="20">
        <v>146</v>
      </c>
      <c r="M56" s="21">
        <v>109</v>
      </c>
    </row>
    <row r="57" spans="1:13" ht="15" customHeight="1">
      <c r="A57" s="18" t="s">
        <v>62</v>
      </c>
      <c r="B57" s="19">
        <f t="shared" si="1"/>
        <v>1908</v>
      </c>
      <c r="C57" s="20">
        <v>108</v>
      </c>
      <c r="D57" s="20">
        <v>0</v>
      </c>
      <c r="E57" s="20">
        <v>0</v>
      </c>
      <c r="F57" s="20">
        <v>1800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108</v>
      </c>
      <c r="M57" s="21">
        <v>1800</v>
      </c>
    </row>
    <row r="58" spans="1:13" ht="15" customHeight="1">
      <c r="A58" s="22" t="s">
        <v>63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64</v>
      </c>
      <c r="B59" s="27">
        <f>SUM(C59:K59)</f>
        <v>4772</v>
      </c>
      <c r="C59" s="28">
        <v>2583</v>
      </c>
      <c r="D59" s="28">
        <v>0</v>
      </c>
      <c r="E59" s="28">
        <v>0</v>
      </c>
      <c r="F59" s="28">
        <v>1876</v>
      </c>
      <c r="G59" s="28">
        <v>0</v>
      </c>
      <c r="H59" s="28">
        <v>109</v>
      </c>
      <c r="I59" s="28">
        <v>39</v>
      </c>
      <c r="J59" s="28">
        <v>0</v>
      </c>
      <c r="K59" s="28">
        <v>165</v>
      </c>
      <c r="L59" s="28">
        <v>2787</v>
      </c>
      <c r="M59" s="29">
        <v>1985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SUM(C61:K61)</f>
        <v>1023</v>
      </c>
      <c r="C61" s="24">
        <v>950</v>
      </c>
      <c r="D61" s="24">
        <v>0</v>
      </c>
      <c r="E61" s="24">
        <v>23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50</v>
      </c>
      <c r="L61" s="24">
        <v>925</v>
      </c>
      <c r="M61" s="25">
        <v>98</v>
      </c>
    </row>
    <row r="62" spans="1:13" ht="15" customHeight="1">
      <c r="A62" s="26" t="s">
        <v>66</v>
      </c>
      <c r="B62" s="27">
        <f>SUM(C62:K62)</f>
        <v>1023</v>
      </c>
      <c r="C62" s="28">
        <v>950</v>
      </c>
      <c r="D62" s="28">
        <v>0</v>
      </c>
      <c r="E62" s="28">
        <v>23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50</v>
      </c>
      <c r="L62" s="28">
        <v>925</v>
      </c>
      <c r="M62" s="29">
        <v>98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68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SUM(C67:K67)</f>
        <v>25795</v>
      </c>
      <c r="C67" s="20">
        <v>15887</v>
      </c>
      <c r="D67" s="20">
        <v>219</v>
      </c>
      <c r="E67" s="20">
        <v>43</v>
      </c>
      <c r="F67" s="20">
        <v>2442</v>
      </c>
      <c r="G67" s="20">
        <v>4202</v>
      </c>
      <c r="H67" s="20">
        <v>1733</v>
      </c>
      <c r="I67" s="20">
        <v>588</v>
      </c>
      <c r="J67" s="20">
        <v>74</v>
      </c>
      <c r="K67" s="20">
        <v>607</v>
      </c>
      <c r="L67" s="20">
        <v>13778</v>
      </c>
      <c r="M67" s="21">
        <v>12017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SUM(C69:K69)</f>
        <v>174412</v>
      </c>
      <c r="C69" s="32">
        <v>123884</v>
      </c>
      <c r="D69" s="32">
        <v>1658</v>
      </c>
      <c r="E69" s="32">
        <v>811</v>
      </c>
      <c r="F69" s="32">
        <v>11237</v>
      </c>
      <c r="G69" s="32">
        <v>4761</v>
      </c>
      <c r="H69" s="32">
        <v>16027</v>
      </c>
      <c r="I69" s="32">
        <v>4645</v>
      </c>
      <c r="J69" s="32">
        <v>8579</v>
      </c>
      <c r="K69" s="32">
        <v>2810</v>
      </c>
      <c r="L69" s="32">
        <v>103172</v>
      </c>
      <c r="M69" s="33">
        <v>71240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1</v>
      </c>
    </row>
    <row r="2" ht="15" customHeight="1" thickBot="1">
      <c r="Q2" s="3" t="s">
        <v>2</v>
      </c>
    </row>
    <row r="3" spans="1:17" s="6" customFormat="1" ht="15" customHeight="1">
      <c r="A3" s="4"/>
      <c r="B3" s="5"/>
      <c r="C3" s="55" t="s">
        <v>73</v>
      </c>
      <c r="D3" s="56"/>
      <c r="E3" s="56"/>
      <c r="F3" s="56"/>
      <c r="G3" s="56"/>
      <c r="H3" s="56"/>
      <c r="I3" s="56"/>
      <c r="J3" s="57"/>
      <c r="K3" s="55" t="s">
        <v>74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75</v>
      </c>
      <c r="D4" s="60"/>
      <c r="E4" s="60"/>
      <c r="F4" s="61"/>
      <c r="G4" s="59" t="s">
        <v>76</v>
      </c>
      <c r="H4" s="60"/>
      <c r="I4" s="60"/>
      <c r="J4" s="61"/>
      <c r="K4" s="11"/>
      <c r="L4" s="11"/>
      <c r="M4" s="11" t="s">
        <v>77</v>
      </c>
      <c r="N4" s="11" t="s">
        <v>78</v>
      </c>
      <c r="O4" s="11"/>
      <c r="P4" s="11" t="s">
        <v>79</v>
      </c>
      <c r="Q4" s="12"/>
    </row>
    <row r="5" spans="1:17" s="6" customFormat="1" ht="15" customHeight="1" thickBot="1">
      <c r="A5" s="35"/>
      <c r="B5" s="36"/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H5" s="37" t="s">
        <v>85</v>
      </c>
      <c r="I5" s="37" t="s">
        <v>86</v>
      </c>
      <c r="J5" s="37" t="s">
        <v>87</v>
      </c>
      <c r="K5" s="37" t="s">
        <v>15</v>
      </c>
      <c r="L5" s="37" t="s">
        <v>16</v>
      </c>
      <c r="M5" s="37" t="s">
        <v>88</v>
      </c>
      <c r="N5" s="37" t="s">
        <v>88</v>
      </c>
      <c r="O5" s="37" t="s">
        <v>89</v>
      </c>
      <c r="P5" s="37" t="s">
        <v>90</v>
      </c>
      <c r="Q5" s="38" t="s">
        <v>14</v>
      </c>
    </row>
    <row r="6" spans="1:17" ht="15" customHeight="1">
      <c r="A6" s="39" t="s">
        <v>6</v>
      </c>
      <c r="B6" s="40">
        <f>+C6+G6</f>
        <v>123884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123884</v>
      </c>
      <c r="H6" s="41">
        <v>22746</v>
      </c>
      <c r="I6" s="41">
        <v>0</v>
      </c>
      <c r="J6" s="41">
        <v>101138</v>
      </c>
      <c r="K6" s="41">
        <v>97693</v>
      </c>
      <c r="L6" s="41">
        <f>SUM(M6:Q6)</f>
        <v>26191</v>
      </c>
      <c r="M6" s="41">
        <v>0</v>
      </c>
      <c r="N6" s="41">
        <v>7210</v>
      </c>
      <c r="O6" s="41">
        <v>18430</v>
      </c>
      <c r="P6" s="41">
        <v>0</v>
      </c>
      <c r="Q6" s="42">
        <v>551</v>
      </c>
    </row>
    <row r="7" spans="1:17" ht="15" customHeight="1">
      <c r="A7" s="43" t="s">
        <v>7</v>
      </c>
      <c r="B7" s="44">
        <f>+C7+G7</f>
        <v>1658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1658</v>
      </c>
      <c r="H7" s="45">
        <v>445</v>
      </c>
      <c r="I7" s="45">
        <v>461</v>
      </c>
      <c r="J7" s="45">
        <v>752</v>
      </c>
      <c r="K7" s="45">
        <v>1329</v>
      </c>
      <c r="L7" s="45">
        <f>SUM(M7:Q7)</f>
        <v>329</v>
      </c>
      <c r="M7" s="45">
        <v>0</v>
      </c>
      <c r="N7" s="45">
        <v>0</v>
      </c>
      <c r="O7" s="45">
        <v>329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811</v>
      </c>
      <c r="C8" s="45">
        <f aca="true" t="shared" si="1" ref="C8:C19">SUM(D8:F8)</f>
        <v>410</v>
      </c>
      <c r="D8" s="45">
        <v>0</v>
      </c>
      <c r="E8" s="45">
        <v>410</v>
      </c>
      <c r="F8" s="45">
        <v>0</v>
      </c>
      <c r="G8" s="45">
        <f aca="true" t="shared" si="2" ref="G8:G19">SUM(H8:J8)</f>
        <v>401</v>
      </c>
      <c r="H8" s="45">
        <v>20</v>
      </c>
      <c r="I8" s="45">
        <v>0</v>
      </c>
      <c r="J8" s="45">
        <v>381</v>
      </c>
      <c r="K8" s="45">
        <v>265</v>
      </c>
      <c r="L8" s="45">
        <f aca="true" t="shared" si="3" ref="L8:L17">SUM(M8:Q8)</f>
        <v>546</v>
      </c>
      <c r="M8" s="45">
        <v>0</v>
      </c>
      <c r="N8" s="45">
        <v>0</v>
      </c>
      <c r="O8" s="45">
        <v>546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11237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11237</v>
      </c>
      <c r="H9" s="45">
        <v>10741</v>
      </c>
      <c r="I9" s="45">
        <v>0</v>
      </c>
      <c r="J9" s="45">
        <v>496</v>
      </c>
      <c r="K9" s="45">
        <v>219</v>
      </c>
      <c r="L9" s="45">
        <f t="shared" si="3"/>
        <v>11018</v>
      </c>
      <c r="M9" s="45">
        <v>0</v>
      </c>
      <c r="N9" s="45">
        <v>0</v>
      </c>
      <c r="O9" s="45">
        <v>10997</v>
      </c>
      <c r="P9" s="45">
        <v>21</v>
      </c>
      <c r="Q9" s="46">
        <v>0</v>
      </c>
    </row>
    <row r="10" spans="1:17" ht="15" customHeight="1">
      <c r="A10" s="43" t="s">
        <v>10</v>
      </c>
      <c r="B10" s="44">
        <f t="shared" si="0"/>
        <v>4761</v>
      </c>
      <c r="C10" s="45">
        <f t="shared" si="1"/>
        <v>20</v>
      </c>
      <c r="D10" s="45">
        <v>0</v>
      </c>
      <c r="E10" s="45">
        <v>0</v>
      </c>
      <c r="F10" s="45">
        <v>20</v>
      </c>
      <c r="G10" s="45">
        <f t="shared" si="2"/>
        <v>4741</v>
      </c>
      <c r="H10" s="45">
        <v>4502</v>
      </c>
      <c r="I10" s="45">
        <v>0</v>
      </c>
      <c r="J10" s="45">
        <v>239</v>
      </c>
      <c r="K10" s="45">
        <v>61</v>
      </c>
      <c r="L10" s="45">
        <f t="shared" si="3"/>
        <v>4700</v>
      </c>
      <c r="M10" s="45">
        <v>0</v>
      </c>
      <c r="N10" s="45">
        <v>0</v>
      </c>
      <c r="O10" s="45">
        <v>4591</v>
      </c>
      <c r="P10" s="45">
        <v>0</v>
      </c>
      <c r="Q10" s="46">
        <v>109</v>
      </c>
    </row>
    <row r="11" spans="1:17" ht="15" customHeight="1">
      <c r="A11" s="43" t="s">
        <v>11</v>
      </c>
      <c r="B11" s="44">
        <f t="shared" si="0"/>
        <v>16027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16027</v>
      </c>
      <c r="H11" s="45">
        <v>15352</v>
      </c>
      <c r="I11" s="45">
        <v>0</v>
      </c>
      <c r="J11" s="45">
        <v>675</v>
      </c>
      <c r="K11" s="45">
        <v>912</v>
      </c>
      <c r="L11" s="45">
        <f t="shared" si="3"/>
        <v>15115</v>
      </c>
      <c r="M11" s="45">
        <v>0</v>
      </c>
      <c r="N11" s="45">
        <v>0</v>
      </c>
      <c r="O11" s="45">
        <v>15115</v>
      </c>
      <c r="P11" s="45">
        <v>0</v>
      </c>
      <c r="Q11" s="46">
        <v>0</v>
      </c>
    </row>
    <row r="12" spans="1:17" ht="15" customHeight="1">
      <c r="A12" s="43" t="s">
        <v>91</v>
      </c>
      <c r="B12" s="44">
        <f t="shared" si="0"/>
        <v>4645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4645</v>
      </c>
      <c r="H12" s="45">
        <v>3551</v>
      </c>
      <c r="I12" s="45">
        <v>371</v>
      </c>
      <c r="J12" s="45">
        <v>723</v>
      </c>
      <c r="K12" s="45">
        <v>616</v>
      </c>
      <c r="L12" s="45">
        <f t="shared" si="3"/>
        <v>4029</v>
      </c>
      <c r="M12" s="45">
        <v>0</v>
      </c>
      <c r="N12" s="45">
        <v>0</v>
      </c>
      <c r="O12" s="45">
        <v>4011</v>
      </c>
      <c r="P12" s="45">
        <v>18</v>
      </c>
      <c r="Q12" s="46">
        <v>0</v>
      </c>
    </row>
    <row r="13" spans="1:17" ht="15" customHeight="1">
      <c r="A13" s="43" t="s">
        <v>92</v>
      </c>
      <c r="B13" s="44">
        <f t="shared" si="0"/>
        <v>8579</v>
      </c>
      <c r="C13" s="45">
        <f t="shared" si="1"/>
        <v>3332</v>
      </c>
      <c r="D13" s="45">
        <v>0</v>
      </c>
      <c r="E13" s="45">
        <v>194</v>
      </c>
      <c r="F13" s="45">
        <v>3138</v>
      </c>
      <c r="G13" s="45">
        <f t="shared" si="2"/>
        <v>5247</v>
      </c>
      <c r="H13" s="45">
        <v>118</v>
      </c>
      <c r="I13" s="45">
        <v>3745</v>
      </c>
      <c r="J13" s="45">
        <v>1384</v>
      </c>
      <c r="K13" s="45">
        <v>1609</v>
      </c>
      <c r="L13" s="45">
        <f t="shared" si="3"/>
        <v>6970</v>
      </c>
      <c r="M13" s="45">
        <v>0</v>
      </c>
      <c r="N13" s="45">
        <v>0</v>
      </c>
      <c r="O13" s="45">
        <v>6932</v>
      </c>
      <c r="P13" s="45">
        <v>0</v>
      </c>
      <c r="Q13" s="46">
        <v>38</v>
      </c>
    </row>
    <row r="14" spans="1:17" ht="15" customHeight="1">
      <c r="A14" s="43" t="s">
        <v>14</v>
      </c>
      <c r="B14" s="44">
        <f t="shared" si="0"/>
        <v>2810</v>
      </c>
      <c r="C14" s="45">
        <f t="shared" si="1"/>
        <v>969</v>
      </c>
      <c r="D14" s="45">
        <v>0</v>
      </c>
      <c r="E14" s="45">
        <v>0</v>
      </c>
      <c r="F14" s="45">
        <v>969</v>
      </c>
      <c r="G14" s="45">
        <f t="shared" si="2"/>
        <v>1841</v>
      </c>
      <c r="H14" s="45">
        <v>1055</v>
      </c>
      <c r="I14" s="45">
        <v>0</v>
      </c>
      <c r="J14" s="45">
        <v>786</v>
      </c>
      <c r="K14" s="45">
        <v>468</v>
      </c>
      <c r="L14" s="45">
        <f t="shared" si="3"/>
        <v>2342</v>
      </c>
      <c r="M14" s="45">
        <v>0</v>
      </c>
      <c r="N14" s="45">
        <v>969</v>
      </c>
      <c r="O14" s="45">
        <v>1349</v>
      </c>
      <c r="P14" s="45">
        <v>0</v>
      </c>
      <c r="Q14" s="46">
        <v>24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93</v>
      </c>
      <c r="B16" s="44">
        <f t="shared" si="0"/>
        <v>125542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125542</v>
      </c>
      <c r="H16" s="45">
        <f>SUM(H6:H7)</f>
        <v>23191</v>
      </c>
      <c r="I16" s="45">
        <f>SUM(I6:I7)</f>
        <v>461</v>
      </c>
      <c r="J16" s="45">
        <f>SUM(J6:J7)</f>
        <v>101890</v>
      </c>
      <c r="K16" s="45">
        <f>SUM(K6:K7)</f>
        <v>99022</v>
      </c>
      <c r="L16" s="45">
        <f t="shared" si="3"/>
        <v>26520</v>
      </c>
      <c r="M16" s="45">
        <f>SUM(M6:M7)</f>
        <v>0</v>
      </c>
      <c r="N16" s="45">
        <f>SUM(N6:N7)</f>
        <v>7210</v>
      </c>
      <c r="O16" s="45">
        <f>SUM(O6:O7)</f>
        <v>18759</v>
      </c>
      <c r="P16" s="45">
        <f>SUM(P6:P7)</f>
        <v>0</v>
      </c>
      <c r="Q16" s="46">
        <f>SUM(Q6:Q7)</f>
        <v>551</v>
      </c>
    </row>
    <row r="17" spans="1:17" ht="15" customHeight="1">
      <c r="A17" s="43" t="s">
        <v>94</v>
      </c>
      <c r="B17" s="44">
        <f t="shared" si="0"/>
        <v>48870</v>
      </c>
      <c r="C17" s="45">
        <f t="shared" si="1"/>
        <v>4731</v>
      </c>
      <c r="D17" s="45">
        <f>SUM(D8:D14)</f>
        <v>0</v>
      </c>
      <c r="E17" s="45">
        <f>SUM(E8:E14)</f>
        <v>604</v>
      </c>
      <c r="F17" s="45">
        <f>SUM(F8:F14)</f>
        <v>4127</v>
      </c>
      <c r="G17" s="45">
        <f t="shared" si="2"/>
        <v>44139</v>
      </c>
      <c r="H17" s="45">
        <f>SUM(H8:H14)</f>
        <v>35339</v>
      </c>
      <c r="I17" s="45">
        <f>SUM(I8:I14)</f>
        <v>4116</v>
      </c>
      <c r="J17" s="45">
        <f>SUM(J8:J14)</f>
        <v>4684</v>
      </c>
      <c r="K17" s="45">
        <f>SUM(K8:K14)</f>
        <v>4150</v>
      </c>
      <c r="L17" s="45">
        <f t="shared" si="3"/>
        <v>44720</v>
      </c>
      <c r="M17" s="45">
        <f>SUM(M8:M14)</f>
        <v>0</v>
      </c>
      <c r="N17" s="45">
        <f>SUM(N8:N14)</f>
        <v>969</v>
      </c>
      <c r="O17" s="45">
        <f>SUM(O8:O14)</f>
        <v>43541</v>
      </c>
      <c r="P17" s="45">
        <f>SUM(P8:P14)</f>
        <v>39</v>
      </c>
      <c r="Q17" s="46">
        <f>SUM(Q8:Q14)</f>
        <v>171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174412</v>
      </c>
      <c r="C19" s="53">
        <f t="shared" si="1"/>
        <v>4731</v>
      </c>
      <c r="D19" s="52">
        <f>SUM(D16:D17)</f>
        <v>0</v>
      </c>
      <c r="E19" s="52">
        <f>SUM(E16:E17)</f>
        <v>604</v>
      </c>
      <c r="F19" s="52">
        <f>SUM(F16:F17)</f>
        <v>4127</v>
      </c>
      <c r="G19" s="53">
        <f t="shared" si="2"/>
        <v>169681</v>
      </c>
      <c r="H19" s="52">
        <f>SUM(H16:H17)</f>
        <v>58530</v>
      </c>
      <c r="I19" s="52">
        <f>SUM(I16:I17)</f>
        <v>4577</v>
      </c>
      <c r="J19" s="52">
        <f>SUM(J16:J17)</f>
        <v>106574</v>
      </c>
      <c r="K19" s="53">
        <f>SUM(K16:K17)</f>
        <v>103172</v>
      </c>
      <c r="L19" s="52">
        <f>SUM(M19:Q19)</f>
        <v>71240</v>
      </c>
      <c r="M19" s="52">
        <f>SUM(M16:M17)</f>
        <v>0</v>
      </c>
      <c r="N19" s="52">
        <f>SUM(N16:N17)</f>
        <v>8179</v>
      </c>
      <c r="O19" s="52">
        <f>SUM(O16:O17)</f>
        <v>62300</v>
      </c>
      <c r="P19" s="52">
        <f>SUM(P16:P17)</f>
        <v>39</v>
      </c>
      <c r="Q19" s="54">
        <f>SUM(Q16:Q17)</f>
        <v>722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L1" sqref="L1:M1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8.25390625" style="1" customWidth="1"/>
    <col min="8" max="9" width="7.625" style="1" customWidth="1"/>
    <col min="10" max="10" width="8.50390625" style="1" customWidth="1"/>
    <col min="11" max="11" width="10.125" style="1" customWidth="1"/>
    <col min="12" max="12" width="8.75390625" style="1" customWidth="1"/>
    <col min="13" max="16384" width="7.625" style="1" customWidth="1"/>
  </cols>
  <sheetData>
    <row r="1" spans="1:9" ht="18" customHeight="1">
      <c r="A1" s="1" t="s">
        <v>71</v>
      </c>
      <c r="E1" s="2" t="s">
        <v>95</v>
      </c>
      <c r="I1" s="1" t="s">
        <v>1</v>
      </c>
    </row>
    <row r="2" ht="15" customHeight="1" thickBot="1">
      <c r="Q2" s="3" t="s">
        <v>96</v>
      </c>
    </row>
    <row r="3" spans="1:17" s="6" customFormat="1" ht="15" customHeight="1">
      <c r="A3" s="4"/>
      <c r="B3" s="5"/>
      <c r="C3" s="55" t="s">
        <v>97</v>
      </c>
      <c r="D3" s="56"/>
      <c r="E3" s="56"/>
      <c r="F3" s="56"/>
      <c r="G3" s="56"/>
      <c r="H3" s="56"/>
      <c r="I3" s="56"/>
      <c r="J3" s="57"/>
      <c r="K3" s="55" t="s">
        <v>98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75</v>
      </c>
      <c r="D4" s="60"/>
      <c r="E4" s="60"/>
      <c r="F4" s="61"/>
      <c r="G4" s="59" t="s">
        <v>76</v>
      </c>
      <c r="H4" s="60"/>
      <c r="I4" s="60"/>
      <c r="J4" s="61"/>
      <c r="K4" s="11"/>
      <c r="L4" s="11"/>
      <c r="M4" s="11" t="s">
        <v>77</v>
      </c>
      <c r="N4" s="11" t="s">
        <v>78</v>
      </c>
      <c r="O4" s="11"/>
      <c r="P4" s="11" t="s">
        <v>79</v>
      </c>
      <c r="Q4" s="12"/>
    </row>
    <row r="5" spans="1:17" s="6" customFormat="1" ht="15" customHeight="1" thickBot="1">
      <c r="A5" s="35"/>
      <c r="B5" s="36"/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H5" s="37" t="s">
        <v>85</v>
      </c>
      <c r="I5" s="37" t="s">
        <v>86</v>
      </c>
      <c r="J5" s="37" t="s">
        <v>87</v>
      </c>
      <c r="K5" s="37" t="s">
        <v>15</v>
      </c>
      <c r="L5" s="37" t="s">
        <v>16</v>
      </c>
      <c r="M5" s="37" t="s">
        <v>88</v>
      </c>
      <c r="N5" s="37" t="s">
        <v>88</v>
      </c>
      <c r="O5" s="37" t="s">
        <v>89</v>
      </c>
      <c r="P5" s="37" t="s">
        <v>90</v>
      </c>
      <c r="Q5" s="38" t="s">
        <v>14</v>
      </c>
    </row>
    <row r="6" spans="1:17" ht="15" customHeight="1">
      <c r="A6" s="39" t="s">
        <v>6</v>
      </c>
      <c r="B6" s="40">
        <f>+C6+G6</f>
        <v>2084520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2084520</v>
      </c>
      <c r="H6" s="41">
        <v>333724</v>
      </c>
      <c r="I6" s="41">
        <v>0</v>
      </c>
      <c r="J6" s="41">
        <v>1750796</v>
      </c>
      <c r="K6" s="41">
        <v>1578726</v>
      </c>
      <c r="L6" s="41">
        <f>SUM(M6:Q6)</f>
        <v>505794</v>
      </c>
      <c r="M6" s="41">
        <v>0</v>
      </c>
      <c r="N6" s="41">
        <v>118100</v>
      </c>
      <c r="O6" s="41">
        <v>386344</v>
      </c>
      <c r="P6" s="41">
        <v>0</v>
      </c>
      <c r="Q6" s="42">
        <v>1350</v>
      </c>
    </row>
    <row r="7" spans="1:17" ht="15" customHeight="1">
      <c r="A7" s="43" t="s">
        <v>7</v>
      </c>
      <c r="B7" s="44">
        <f>+C7+G7</f>
        <v>24700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24700</v>
      </c>
      <c r="H7" s="45">
        <v>5500</v>
      </c>
      <c r="I7" s="45">
        <v>7800</v>
      </c>
      <c r="J7" s="45">
        <v>11400</v>
      </c>
      <c r="K7" s="45">
        <v>21200</v>
      </c>
      <c r="L7" s="45">
        <f>SUM(M7:Q7)</f>
        <v>3500</v>
      </c>
      <c r="M7" s="45">
        <v>0</v>
      </c>
      <c r="N7" s="45">
        <v>0</v>
      </c>
      <c r="O7" s="45">
        <v>3500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12835</v>
      </c>
      <c r="C8" s="45">
        <f aca="true" t="shared" si="1" ref="C8:C19">SUM(D8:F8)</f>
        <v>8500</v>
      </c>
      <c r="D8" s="45">
        <v>0</v>
      </c>
      <c r="E8" s="45">
        <v>8500</v>
      </c>
      <c r="F8" s="45">
        <v>0</v>
      </c>
      <c r="G8" s="45">
        <f aca="true" t="shared" si="2" ref="G8:G19">SUM(H8:J8)</f>
        <v>4335</v>
      </c>
      <c r="H8" s="45">
        <v>600</v>
      </c>
      <c r="I8" s="45">
        <v>0</v>
      </c>
      <c r="J8" s="45">
        <v>3735</v>
      </c>
      <c r="K8" s="45">
        <v>2685</v>
      </c>
      <c r="L8" s="45">
        <f aca="true" t="shared" si="3" ref="L8:L17">SUM(M8:Q8)</f>
        <v>10150</v>
      </c>
      <c r="M8" s="45">
        <v>0</v>
      </c>
      <c r="N8" s="45">
        <v>0</v>
      </c>
      <c r="O8" s="45">
        <v>10150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148570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148570</v>
      </c>
      <c r="H9" s="45">
        <v>143070</v>
      </c>
      <c r="I9" s="45">
        <v>0</v>
      </c>
      <c r="J9" s="45">
        <v>5500</v>
      </c>
      <c r="K9" s="45">
        <v>3100</v>
      </c>
      <c r="L9" s="45">
        <f t="shared" si="3"/>
        <v>145470</v>
      </c>
      <c r="M9" s="45">
        <v>0</v>
      </c>
      <c r="N9" s="45">
        <v>0</v>
      </c>
      <c r="O9" s="45">
        <v>144970</v>
      </c>
      <c r="P9" s="45">
        <v>500</v>
      </c>
      <c r="Q9" s="46">
        <v>0</v>
      </c>
    </row>
    <row r="10" spans="1:17" ht="15" customHeight="1">
      <c r="A10" s="43" t="s">
        <v>10</v>
      </c>
      <c r="B10" s="44">
        <f t="shared" si="0"/>
        <v>60920</v>
      </c>
      <c r="C10" s="45">
        <f t="shared" si="1"/>
        <v>700</v>
      </c>
      <c r="D10" s="45">
        <v>0</v>
      </c>
      <c r="E10" s="45">
        <v>0</v>
      </c>
      <c r="F10" s="45">
        <v>700</v>
      </c>
      <c r="G10" s="45">
        <f t="shared" si="2"/>
        <v>60220</v>
      </c>
      <c r="H10" s="45">
        <v>56720</v>
      </c>
      <c r="I10" s="45">
        <v>0</v>
      </c>
      <c r="J10" s="45">
        <v>3500</v>
      </c>
      <c r="K10" s="45">
        <v>1200</v>
      </c>
      <c r="L10" s="45">
        <f t="shared" si="3"/>
        <v>59720</v>
      </c>
      <c r="M10" s="45">
        <v>0</v>
      </c>
      <c r="N10" s="45">
        <v>0</v>
      </c>
      <c r="O10" s="45">
        <v>58720</v>
      </c>
      <c r="P10" s="45">
        <v>0</v>
      </c>
      <c r="Q10" s="46">
        <v>1000</v>
      </c>
    </row>
    <row r="11" spans="1:17" ht="15" customHeight="1">
      <c r="A11" s="43" t="s">
        <v>11</v>
      </c>
      <c r="B11" s="44">
        <f t="shared" si="0"/>
        <v>173250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173250</v>
      </c>
      <c r="H11" s="45">
        <v>166050</v>
      </c>
      <c r="I11" s="45">
        <v>0</v>
      </c>
      <c r="J11" s="45">
        <v>7200</v>
      </c>
      <c r="K11" s="45">
        <v>12750</v>
      </c>
      <c r="L11" s="45">
        <f t="shared" si="3"/>
        <v>160500</v>
      </c>
      <c r="M11" s="45">
        <v>0</v>
      </c>
      <c r="N11" s="45">
        <v>0</v>
      </c>
      <c r="O11" s="45">
        <v>160500</v>
      </c>
      <c r="P11" s="45">
        <v>0</v>
      </c>
      <c r="Q11" s="46">
        <v>0</v>
      </c>
    </row>
    <row r="12" spans="1:17" ht="15" customHeight="1">
      <c r="A12" s="43" t="s">
        <v>91</v>
      </c>
      <c r="B12" s="44">
        <f t="shared" si="0"/>
        <v>82890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82890</v>
      </c>
      <c r="H12" s="45">
        <v>65000</v>
      </c>
      <c r="I12" s="45">
        <v>3800</v>
      </c>
      <c r="J12" s="45">
        <v>14090</v>
      </c>
      <c r="K12" s="45">
        <v>13340</v>
      </c>
      <c r="L12" s="45">
        <f t="shared" si="3"/>
        <v>69550</v>
      </c>
      <c r="M12" s="45">
        <v>0</v>
      </c>
      <c r="N12" s="45">
        <v>0</v>
      </c>
      <c r="O12" s="45">
        <v>68850</v>
      </c>
      <c r="P12" s="45">
        <v>700</v>
      </c>
      <c r="Q12" s="46">
        <v>0</v>
      </c>
    </row>
    <row r="13" spans="1:17" ht="15" customHeight="1">
      <c r="A13" s="43" t="s">
        <v>92</v>
      </c>
      <c r="B13" s="44">
        <f t="shared" si="0"/>
        <v>128010</v>
      </c>
      <c r="C13" s="45">
        <f t="shared" si="1"/>
        <v>16690</v>
      </c>
      <c r="D13" s="45">
        <v>0</v>
      </c>
      <c r="E13" s="45">
        <v>3400</v>
      </c>
      <c r="F13" s="45">
        <v>13290</v>
      </c>
      <c r="G13" s="45">
        <f t="shared" si="2"/>
        <v>111320</v>
      </c>
      <c r="H13" s="45">
        <v>2000</v>
      </c>
      <c r="I13" s="45">
        <v>83720</v>
      </c>
      <c r="J13" s="45">
        <v>25600</v>
      </c>
      <c r="K13" s="45">
        <v>33550</v>
      </c>
      <c r="L13" s="45">
        <f t="shared" si="3"/>
        <v>94460</v>
      </c>
      <c r="M13" s="45">
        <v>0</v>
      </c>
      <c r="N13" s="45">
        <v>0</v>
      </c>
      <c r="O13" s="45">
        <v>94160</v>
      </c>
      <c r="P13" s="45">
        <v>0</v>
      </c>
      <c r="Q13" s="46">
        <v>300</v>
      </c>
    </row>
    <row r="14" spans="1:17" ht="15" customHeight="1">
      <c r="A14" s="43" t="s">
        <v>14</v>
      </c>
      <c r="B14" s="44">
        <f t="shared" si="0"/>
        <v>41560</v>
      </c>
      <c r="C14" s="45">
        <f t="shared" si="1"/>
        <v>20000</v>
      </c>
      <c r="D14" s="45">
        <v>0</v>
      </c>
      <c r="E14" s="45">
        <v>0</v>
      </c>
      <c r="F14" s="45">
        <v>20000</v>
      </c>
      <c r="G14" s="45">
        <f t="shared" si="2"/>
        <v>21560</v>
      </c>
      <c r="H14" s="45">
        <v>11380</v>
      </c>
      <c r="I14" s="45">
        <v>0</v>
      </c>
      <c r="J14" s="45">
        <v>10180</v>
      </c>
      <c r="K14" s="45">
        <v>7650</v>
      </c>
      <c r="L14" s="45">
        <f t="shared" si="3"/>
        <v>33910</v>
      </c>
      <c r="M14" s="45">
        <v>0</v>
      </c>
      <c r="N14" s="45">
        <v>20000</v>
      </c>
      <c r="O14" s="45">
        <v>13410</v>
      </c>
      <c r="P14" s="45">
        <v>0</v>
      </c>
      <c r="Q14" s="46">
        <v>500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93</v>
      </c>
      <c r="B16" s="44">
        <f t="shared" si="0"/>
        <v>2109220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2109220</v>
      </c>
      <c r="H16" s="45">
        <f>SUM(H6:H7)</f>
        <v>339224</v>
      </c>
      <c r="I16" s="45">
        <f>SUM(I6:I7)</f>
        <v>7800</v>
      </c>
      <c r="J16" s="45">
        <f>SUM(J6:J7)</f>
        <v>1762196</v>
      </c>
      <c r="K16" s="45">
        <f>SUM(K6:K7)</f>
        <v>1599926</v>
      </c>
      <c r="L16" s="45">
        <f t="shared" si="3"/>
        <v>509294</v>
      </c>
      <c r="M16" s="45">
        <f>SUM(M6:M7)</f>
        <v>0</v>
      </c>
      <c r="N16" s="45">
        <f>SUM(N6:N7)</f>
        <v>118100</v>
      </c>
      <c r="O16" s="45">
        <f>SUM(O6:O7)</f>
        <v>389844</v>
      </c>
      <c r="P16" s="45">
        <f>SUM(P6:P7)</f>
        <v>0</v>
      </c>
      <c r="Q16" s="46">
        <f>SUM(Q6:Q7)</f>
        <v>1350</v>
      </c>
    </row>
    <row r="17" spans="1:17" ht="15" customHeight="1">
      <c r="A17" s="43" t="s">
        <v>94</v>
      </c>
      <c r="B17" s="44">
        <f t="shared" si="0"/>
        <v>648035</v>
      </c>
      <c r="C17" s="45">
        <f t="shared" si="1"/>
        <v>45890</v>
      </c>
      <c r="D17" s="45">
        <f>SUM(D8:D14)</f>
        <v>0</v>
      </c>
      <c r="E17" s="45">
        <f>SUM(E8:E14)</f>
        <v>11900</v>
      </c>
      <c r="F17" s="45">
        <f>SUM(F8:F14)</f>
        <v>33990</v>
      </c>
      <c r="G17" s="45">
        <f t="shared" si="2"/>
        <v>602145</v>
      </c>
      <c r="H17" s="45">
        <f>SUM(H8:H14)</f>
        <v>444820</v>
      </c>
      <c r="I17" s="45">
        <f>SUM(I8:I14)</f>
        <v>87520</v>
      </c>
      <c r="J17" s="45">
        <f>SUM(J8:J14)</f>
        <v>69805</v>
      </c>
      <c r="K17" s="45">
        <f>SUM(K8:K14)</f>
        <v>74275</v>
      </c>
      <c r="L17" s="45">
        <f t="shared" si="3"/>
        <v>573760</v>
      </c>
      <c r="M17" s="45">
        <f>SUM(M8:M14)</f>
        <v>0</v>
      </c>
      <c r="N17" s="45">
        <f>SUM(N8:N14)</f>
        <v>20000</v>
      </c>
      <c r="O17" s="45">
        <f>SUM(O8:O14)</f>
        <v>550760</v>
      </c>
      <c r="P17" s="45">
        <f>SUM(P8:P14)</f>
        <v>1200</v>
      </c>
      <c r="Q17" s="46">
        <f>SUM(Q8:Q14)</f>
        <v>1800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2757255</v>
      </c>
      <c r="C19" s="53">
        <f t="shared" si="1"/>
        <v>45890</v>
      </c>
      <c r="D19" s="52">
        <f>SUM(D16:D17)</f>
        <v>0</v>
      </c>
      <c r="E19" s="52">
        <f>SUM(E16:E17)</f>
        <v>11900</v>
      </c>
      <c r="F19" s="52">
        <f>SUM(F16:F17)</f>
        <v>33990</v>
      </c>
      <c r="G19" s="53">
        <f t="shared" si="2"/>
        <v>2711365</v>
      </c>
      <c r="H19" s="52">
        <f>SUM(H16:H17)</f>
        <v>784044</v>
      </c>
      <c r="I19" s="52">
        <f>SUM(I16:I17)</f>
        <v>95320</v>
      </c>
      <c r="J19" s="52">
        <f>SUM(J16:J17)</f>
        <v>1832001</v>
      </c>
      <c r="K19" s="53">
        <f>SUM(K16:K17)</f>
        <v>1674201</v>
      </c>
      <c r="L19" s="52">
        <f>SUM(M19:Q19)</f>
        <v>1083054</v>
      </c>
      <c r="M19" s="52">
        <f>SUM(M16:M17)</f>
        <v>0</v>
      </c>
      <c r="N19" s="52">
        <f>SUM(N16:N17)</f>
        <v>138100</v>
      </c>
      <c r="O19" s="52">
        <f>SUM(O16:O17)</f>
        <v>940604</v>
      </c>
      <c r="P19" s="52">
        <f>SUM(P16:P17)</f>
        <v>1200</v>
      </c>
      <c r="Q19" s="54">
        <f>SUM(Q16:Q17)</f>
        <v>3150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2013-05-29T10:58:46Z</cp:lastPrinted>
  <dcterms:created xsi:type="dcterms:W3CDTF">2013-05-23T01:36:37Z</dcterms:created>
  <dcterms:modified xsi:type="dcterms:W3CDTF">2013-05-29T10:58:48Z</dcterms:modified>
  <cp:category/>
  <cp:version/>
  <cp:contentType/>
  <cp:contentStatus/>
</cp:coreProperties>
</file>