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<sst xmlns="http://schemas.openxmlformats.org/spreadsheetml/2006/main" count="203" uniqueCount="109">
  <si>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着工新設住宅概報（１）</t>
  </si>
  <si>
    <t>平成  25年  4月分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</si>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</sst>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315</v>
      </c>
      <c r="C6" s="22">
        <v>125</v>
      </c>
      <c r="D6" s="22">
        <v>83</v>
      </c>
      <c r="E6" s="22">
        <v>0</v>
      </c>
      <c r="F6" s="22">
        <v>107</v>
      </c>
      <c r="G6" s="22">
        <v>301</v>
      </c>
      <c r="H6" s="22">
        <f aca="true" t="shared" si="1" ref="H6:H27">SUM(I6:L6)</f>
        <v>14</v>
      </c>
      <c r="I6" s="22">
        <v>0</v>
      </c>
      <c r="J6" s="22">
        <v>14</v>
      </c>
      <c r="K6" s="22">
        <v>0</v>
      </c>
      <c r="L6" s="22">
        <v>0</v>
      </c>
      <c r="M6" s="22">
        <v>146</v>
      </c>
      <c r="N6" s="22">
        <v>20</v>
      </c>
      <c r="O6" s="22">
        <v>36</v>
      </c>
      <c r="P6" s="22">
        <v>30</v>
      </c>
      <c r="Q6" s="22">
        <v>0</v>
      </c>
      <c r="R6" s="23">
        <v>83</v>
      </c>
    </row>
    <row r="7" spans="1:18" ht="12" customHeight="1">
      <c r="A7" s="24" t="s">
        <v>24</v>
      </c>
      <c r="B7" s="25">
        <f t="shared" si="0"/>
        <v>141</v>
      </c>
      <c r="C7" s="26">
        <v>42</v>
      </c>
      <c r="D7" s="26">
        <v>84</v>
      </c>
      <c r="E7" s="26">
        <v>0</v>
      </c>
      <c r="F7" s="26">
        <v>15</v>
      </c>
      <c r="G7" s="26">
        <v>119</v>
      </c>
      <c r="H7" s="26">
        <f t="shared" si="1"/>
        <v>22</v>
      </c>
      <c r="I7" s="26">
        <v>0</v>
      </c>
      <c r="J7" s="26">
        <v>22</v>
      </c>
      <c r="K7" s="26">
        <v>0</v>
      </c>
      <c r="L7" s="26">
        <v>0</v>
      </c>
      <c r="M7" s="26">
        <v>51</v>
      </c>
      <c r="N7" s="26">
        <v>8</v>
      </c>
      <c r="O7" s="26">
        <v>70</v>
      </c>
      <c r="P7" s="26">
        <v>0</v>
      </c>
      <c r="Q7" s="26">
        <v>12</v>
      </c>
      <c r="R7" s="27">
        <v>0</v>
      </c>
    </row>
    <row r="8" spans="1:18" ht="12" customHeight="1">
      <c r="A8" s="24" t="s">
        <v>25</v>
      </c>
      <c r="B8" s="25">
        <f t="shared" si="0"/>
        <v>32</v>
      </c>
      <c r="C8" s="26">
        <v>28</v>
      </c>
      <c r="D8" s="26">
        <v>0</v>
      </c>
      <c r="E8" s="26">
        <v>0</v>
      </c>
      <c r="F8" s="26">
        <v>4</v>
      </c>
      <c r="G8" s="26">
        <v>32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29</v>
      </c>
      <c r="N8" s="26">
        <v>3</v>
      </c>
      <c r="O8" s="26">
        <v>0</v>
      </c>
      <c r="P8" s="26">
        <v>0</v>
      </c>
      <c r="Q8" s="26">
        <v>0</v>
      </c>
      <c r="R8" s="27">
        <v>0</v>
      </c>
    </row>
    <row r="9" spans="1:18" ht="12" customHeight="1">
      <c r="A9" s="24" t="s">
        <v>26</v>
      </c>
      <c r="B9" s="25">
        <f t="shared" si="0"/>
        <v>38</v>
      </c>
      <c r="C9" s="26">
        <v>27</v>
      </c>
      <c r="D9" s="26">
        <v>7</v>
      </c>
      <c r="E9" s="26">
        <v>0</v>
      </c>
      <c r="F9" s="26">
        <v>4</v>
      </c>
      <c r="G9" s="26">
        <v>34</v>
      </c>
      <c r="H9" s="26">
        <f t="shared" si="1"/>
        <v>4</v>
      </c>
      <c r="I9" s="26">
        <v>0</v>
      </c>
      <c r="J9" s="26">
        <v>4</v>
      </c>
      <c r="K9" s="26">
        <v>0</v>
      </c>
      <c r="L9" s="26">
        <v>0</v>
      </c>
      <c r="M9" s="26">
        <v>26</v>
      </c>
      <c r="N9" s="26">
        <v>5</v>
      </c>
      <c r="O9" s="26">
        <v>7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31</v>
      </c>
      <c r="C10" s="26">
        <v>31</v>
      </c>
      <c r="D10" s="26">
        <v>0</v>
      </c>
      <c r="E10" s="26">
        <v>0</v>
      </c>
      <c r="F10" s="26">
        <v>0</v>
      </c>
      <c r="G10" s="26">
        <v>31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28</v>
      </c>
      <c r="N10" s="26">
        <v>3</v>
      </c>
      <c r="O10" s="26">
        <v>0</v>
      </c>
      <c r="P10" s="26">
        <v>0</v>
      </c>
      <c r="Q10" s="26">
        <v>0</v>
      </c>
      <c r="R10" s="27">
        <v>0</v>
      </c>
    </row>
    <row r="11" spans="1:18" ht="12" customHeight="1">
      <c r="A11" s="24" t="s">
        <v>28</v>
      </c>
      <c r="B11" s="25">
        <f t="shared" si="0"/>
        <v>26</v>
      </c>
      <c r="C11" s="26">
        <v>25</v>
      </c>
      <c r="D11" s="26">
        <v>0</v>
      </c>
      <c r="E11" s="26">
        <v>0</v>
      </c>
      <c r="F11" s="26">
        <v>1</v>
      </c>
      <c r="G11" s="26">
        <v>26</v>
      </c>
      <c r="H11" s="26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25</v>
      </c>
      <c r="N11" s="26">
        <v>1</v>
      </c>
      <c r="O11" s="26">
        <v>0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6</v>
      </c>
      <c r="C12" s="26">
        <v>6</v>
      </c>
      <c r="D12" s="26">
        <v>0</v>
      </c>
      <c r="E12" s="26">
        <v>0</v>
      </c>
      <c r="F12" s="26">
        <v>0</v>
      </c>
      <c r="G12" s="26">
        <v>5</v>
      </c>
      <c r="H12" s="26">
        <f t="shared" si="1"/>
        <v>1</v>
      </c>
      <c r="I12" s="26">
        <v>0</v>
      </c>
      <c r="J12" s="26">
        <v>1</v>
      </c>
      <c r="K12" s="26">
        <v>0</v>
      </c>
      <c r="L12" s="26">
        <v>0</v>
      </c>
      <c r="M12" s="26">
        <v>6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13</v>
      </c>
      <c r="C13" s="26">
        <v>12</v>
      </c>
      <c r="D13" s="26">
        <v>0</v>
      </c>
      <c r="E13" s="26">
        <v>1</v>
      </c>
      <c r="F13" s="26">
        <v>0</v>
      </c>
      <c r="G13" s="26">
        <v>13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12</v>
      </c>
      <c r="N13" s="26">
        <v>1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>
      <c r="A14" s="24" t="s">
        <v>31</v>
      </c>
      <c r="B14" s="25">
        <f t="shared" si="0"/>
        <v>41</v>
      </c>
      <c r="C14" s="26">
        <v>17</v>
      </c>
      <c r="D14" s="26">
        <v>16</v>
      </c>
      <c r="E14" s="26">
        <v>0</v>
      </c>
      <c r="F14" s="26">
        <v>8</v>
      </c>
      <c r="G14" s="26">
        <v>36</v>
      </c>
      <c r="H14" s="26">
        <f t="shared" si="1"/>
        <v>5</v>
      </c>
      <c r="I14" s="26">
        <v>0</v>
      </c>
      <c r="J14" s="26">
        <v>5</v>
      </c>
      <c r="K14" s="26">
        <v>0</v>
      </c>
      <c r="L14" s="26">
        <v>0</v>
      </c>
      <c r="M14" s="26">
        <v>22</v>
      </c>
      <c r="N14" s="26">
        <v>3</v>
      </c>
      <c r="O14" s="26">
        <v>16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15</v>
      </c>
      <c r="C15" s="26">
        <v>15</v>
      </c>
      <c r="D15" s="26">
        <v>0</v>
      </c>
      <c r="E15" s="26">
        <v>0</v>
      </c>
      <c r="F15" s="26">
        <v>0</v>
      </c>
      <c r="G15" s="26">
        <v>15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12</v>
      </c>
      <c r="N15" s="26">
        <v>3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39</v>
      </c>
      <c r="C16" s="26">
        <v>16</v>
      </c>
      <c r="D16" s="26">
        <v>9</v>
      </c>
      <c r="E16" s="26">
        <v>0</v>
      </c>
      <c r="F16" s="26">
        <v>14</v>
      </c>
      <c r="G16" s="26">
        <v>31</v>
      </c>
      <c r="H16" s="26">
        <f t="shared" si="1"/>
        <v>8</v>
      </c>
      <c r="I16" s="26">
        <v>0</v>
      </c>
      <c r="J16" s="26">
        <v>8</v>
      </c>
      <c r="K16" s="26">
        <v>0</v>
      </c>
      <c r="L16" s="26">
        <v>0</v>
      </c>
      <c r="M16" s="26">
        <v>27</v>
      </c>
      <c r="N16" s="26">
        <v>3</v>
      </c>
      <c r="O16" s="26">
        <v>0</v>
      </c>
      <c r="P16" s="26">
        <v>0</v>
      </c>
      <c r="Q16" s="26">
        <v>0</v>
      </c>
      <c r="R16" s="27">
        <v>9</v>
      </c>
    </row>
    <row r="17" spans="1:18" ht="12" customHeight="1">
      <c r="A17" s="24" t="s">
        <v>34</v>
      </c>
      <c r="B17" s="25">
        <f t="shared" si="0"/>
        <v>20</v>
      </c>
      <c r="C17" s="26">
        <v>17</v>
      </c>
      <c r="D17" s="26">
        <v>0</v>
      </c>
      <c r="E17" s="26">
        <v>0</v>
      </c>
      <c r="F17" s="26">
        <v>3</v>
      </c>
      <c r="G17" s="26">
        <v>20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14</v>
      </c>
      <c r="N17" s="26">
        <v>6</v>
      </c>
      <c r="O17" s="26">
        <v>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114</v>
      </c>
      <c r="C18" s="26">
        <v>70</v>
      </c>
      <c r="D18" s="26">
        <v>22</v>
      </c>
      <c r="E18" s="26">
        <v>4</v>
      </c>
      <c r="F18" s="26">
        <v>18</v>
      </c>
      <c r="G18" s="26">
        <v>100</v>
      </c>
      <c r="H18" s="26">
        <f t="shared" si="1"/>
        <v>14</v>
      </c>
      <c r="I18" s="26">
        <v>0</v>
      </c>
      <c r="J18" s="26">
        <v>14</v>
      </c>
      <c r="K18" s="26">
        <v>0</v>
      </c>
      <c r="L18" s="26">
        <v>0</v>
      </c>
      <c r="M18" s="26">
        <v>75</v>
      </c>
      <c r="N18" s="26">
        <v>13</v>
      </c>
      <c r="O18" s="26">
        <v>22</v>
      </c>
      <c r="P18" s="26">
        <v>0</v>
      </c>
      <c r="Q18" s="26">
        <v>4</v>
      </c>
      <c r="R18" s="27">
        <v>0</v>
      </c>
    </row>
    <row r="19" spans="1:18" ht="12" customHeight="1">
      <c r="A19" s="24" t="s">
        <v>36</v>
      </c>
      <c r="B19" s="25">
        <f t="shared" si="0"/>
        <v>58</v>
      </c>
      <c r="C19" s="26">
        <v>46</v>
      </c>
      <c r="D19" s="26">
        <v>7</v>
      </c>
      <c r="E19" s="26">
        <v>0</v>
      </c>
      <c r="F19" s="26">
        <v>5</v>
      </c>
      <c r="G19" s="26">
        <v>52</v>
      </c>
      <c r="H19" s="26">
        <f t="shared" si="1"/>
        <v>6</v>
      </c>
      <c r="I19" s="26">
        <v>0</v>
      </c>
      <c r="J19" s="26">
        <v>6</v>
      </c>
      <c r="K19" s="26">
        <v>0</v>
      </c>
      <c r="L19" s="26">
        <v>0</v>
      </c>
      <c r="M19" s="26">
        <v>45</v>
      </c>
      <c r="N19" s="26">
        <v>6</v>
      </c>
      <c r="O19" s="26">
        <v>7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5</v>
      </c>
      <c r="C20" s="26">
        <v>5</v>
      </c>
      <c r="D20" s="26">
        <v>0</v>
      </c>
      <c r="E20" s="26">
        <v>0</v>
      </c>
      <c r="F20" s="26">
        <v>0</v>
      </c>
      <c r="G20" s="26">
        <v>5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3</v>
      </c>
      <c r="N20" s="26">
        <v>2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56</v>
      </c>
      <c r="C21" s="26">
        <v>22</v>
      </c>
      <c r="D21" s="26">
        <v>24</v>
      </c>
      <c r="E21" s="26">
        <v>0</v>
      </c>
      <c r="F21" s="26">
        <v>10</v>
      </c>
      <c r="G21" s="26">
        <v>54</v>
      </c>
      <c r="H21" s="26">
        <f t="shared" si="1"/>
        <v>2</v>
      </c>
      <c r="I21" s="26">
        <v>0</v>
      </c>
      <c r="J21" s="26">
        <v>2</v>
      </c>
      <c r="K21" s="26">
        <v>0</v>
      </c>
      <c r="L21" s="26">
        <v>0</v>
      </c>
      <c r="M21" s="26">
        <v>28</v>
      </c>
      <c r="N21" s="26">
        <v>4</v>
      </c>
      <c r="O21" s="26">
        <v>20</v>
      </c>
      <c r="P21" s="26">
        <v>0</v>
      </c>
      <c r="Q21" s="26">
        <v>4</v>
      </c>
      <c r="R21" s="27">
        <v>0</v>
      </c>
    </row>
    <row r="22" spans="1:18" ht="12" customHeight="1">
      <c r="A22" s="24" t="s">
        <v>39</v>
      </c>
      <c r="B22" s="25">
        <f t="shared" si="0"/>
        <v>6</v>
      </c>
      <c r="C22" s="26">
        <v>6</v>
      </c>
      <c r="D22" s="26">
        <v>0</v>
      </c>
      <c r="E22" s="26">
        <v>0</v>
      </c>
      <c r="F22" s="26">
        <v>0</v>
      </c>
      <c r="G22" s="26">
        <v>6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6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12</v>
      </c>
      <c r="C23" s="26">
        <v>11</v>
      </c>
      <c r="D23" s="26">
        <v>0</v>
      </c>
      <c r="E23" s="26">
        <v>0</v>
      </c>
      <c r="F23" s="26">
        <v>1</v>
      </c>
      <c r="G23" s="26">
        <v>12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10</v>
      </c>
      <c r="N23" s="26">
        <v>2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15</v>
      </c>
      <c r="C24" s="26">
        <v>14</v>
      </c>
      <c r="D24" s="26">
        <v>0</v>
      </c>
      <c r="E24" s="26">
        <v>1</v>
      </c>
      <c r="F24" s="26">
        <v>0</v>
      </c>
      <c r="G24" s="26">
        <v>14</v>
      </c>
      <c r="H24" s="26">
        <f t="shared" si="1"/>
        <v>1</v>
      </c>
      <c r="I24" s="26">
        <v>0</v>
      </c>
      <c r="J24" s="26">
        <v>1</v>
      </c>
      <c r="K24" s="26">
        <v>0</v>
      </c>
      <c r="L24" s="26">
        <v>0</v>
      </c>
      <c r="M24" s="26">
        <v>15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2</v>
      </c>
      <c r="C25" s="26">
        <v>2</v>
      </c>
      <c r="D25" s="26">
        <v>0</v>
      </c>
      <c r="E25" s="26">
        <v>0</v>
      </c>
      <c r="F25" s="26">
        <v>0</v>
      </c>
      <c r="G25" s="26">
        <v>2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1</v>
      </c>
      <c r="N25" s="26">
        <v>1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12</v>
      </c>
      <c r="C26" s="30">
        <v>10</v>
      </c>
      <c r="D26" s="30">
        <v>2</v>
      </c>
      <c r="E26" s="30">
        <v>0</v>
      </c>
      <c r="F26" s="30">
        <v>0</v>
      </c>
      <c r="G26" s="30">
        <v>11</v>
      </c>
      <c r="H26" s="30">
        <f t="shared" si="1"/>
        <v>1</v>
      </c>
      <c r="I26" s="30">
        <v>0</v>
      </c>
      <c r="J26" s="30">
        <v>1</v>
      </c>
      <c r="K26" s="30">
        <v>0</v>
      </c>
      <c r="L26" s="30">
        <v>0</v>
      </c>
      <c r="M26" s="30">
        <v>7</v>
      </c>
      <c r="N26" s="30">
        <v>3</v>
      </c>
      <c r="O26" s="30">
        <v>2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997</v>
      </c>
      <c r="C27" s="34">
        <v>547</v>
      </c>
      <c r="D27" s="34">
        <v>254</v>
      </c>
      <c r="E27" s="34">
        <v>6</v>
      </c>
      <c r="F27" s="34">
        <v>190</v>
      </c>
      <c r="G27" s="34">
        <v>919</v>
      </c>
      <c r="H27" s="34">
        <f t="shared" si="1"/>
        <v>78</v>
      </c>
      <c r="I27" s="34">
        <v>0</v>
      </c>
      <c r="J27" s="34">
        <v>78</v>
      </c>
      <c r="K27" s="34">
        <v>0</v>
      </c>
      <c r="L27" s="34">
        <v>0</v>
      </c>
      <c r="M27" s="34">
        <v>588</v>
      </c>
      <c r="N27" s="34">
        <v>87</v>
      </c>
      <c r="O27" s="34">
        <v>180</v>
      </c>
      <c r="P27" s="34">
        <v>30</v>
      </c>
      <c r="Q27" s="34">
        <v>20</v>
      </c>
      <c r="R27" s="35">
        <v>92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17</v>
      </c>
      <c r="C29" s="26">
        <v>7</v>
      </c>
      <c r="D29" s="26">
        <v>10</v>
      </c>
      <c r="E29" s="26">
        <v>0</v>
      </c>
      <c r="F29" s="26">
        <v>0</v>
      </c>
      <c r="G29" s="26">
        <v>17</v>
      </c>
      <c r="H29" s="26">
        <f>SUM(I29:L29)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4</v>
      </c>
      <c r="N29" s="26">
        <v>3</v>
      </c>
      <c r="O29" s="26">
        <v>10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18</v>
      </c>
      <c r="C30" s="30">
        <v>6</v>
      </c>
      <c r="D30" s="30">
        <v>12</v>
      </c>
      <c r="E30" s="30">
        <v>0</v>
      </c>
      <c r="F30" s="30">
        <v>0</v>
      </c>
      <c r="G30" s="30">
        <v>17</v>
      </c>
      <c r="H30" s="30">
        <f>SUM(I30:L30)</f>
        <v>1</v>
      </c>
      <c r="I30" s="30">
        <v>0</v>
      </c>
      <c r="J30" s="30">
        <v>1</v>
      </c>
      <c r="K30" s="30">
        <v>0</v>
      </c>
      <c r="L30" s="30">
        <v>0</v>
      </c>
      <c r="M30" s="30">
        <v>6</v>
      </c>
      <c r="N30" s="30">
        <v>0</v>
      </c>
      <c r="O30" s="30">
        <v>0</v>
      </c>
      <c r="P30" s="30">
        <v>0</v>
      </c>
      <c r="Q30" s="30">
        <v>0</v>
      </c>
      <c r="R30" s="31">
        <v>12</v>
      </c>
    </row>
    <row r="31" spans="1:18" ht="12" customHeight="1">
      <c r="A31" s="32" t="s">
        <v>47</v>
      </c>
      <c r="B31" s="33">
        <f>SUM(C31:F31)</f>
        <v>35</v>
      </c>
      <c r="C31" s="34">
        <v>13</v>
      </c>
      <c r="D31" s="34">
        <v>22</v>
      </c>
      <c r="E31" s="34">
        <v>0</v>
      </c>
      <c r="F31" s="34">
        <v>0</v>
      </c>
      <c r="G31" s="34">
        <v>34</v>
      </c>
      <c r="H31" s="34">
        <f>SUM(I31:L31)</f>
        <v>1</v>
      </c>
      <c r="I31" s="34">
        <v>0</v>
      </c>
      <c r="J31" s="34">
        <v>1</v>
      </c>
      <c r="K31" s="34">
        <v>0</v>
      </c>
      <c r="L31" s="34">
        <v>0</v>
      </c>
      <c r="M31" s="34">
        <v>10</v>
      </c>
      <c r="N31" s="34">
        <v>3</v>
      </c>
      <c r="O31" s="34">
        <v>10</v>
      </c>
      <c r="P31" s="34">
        <v>0</v>
      </c>
      <c r="Q31" s="34">
        <v>0</v>
      </c>
      <c r="R31" s="35">
        <v>12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7</v>
      </c>
      <c r="C33" s="30">
        <v>7</v>
      </c>
      <c r="D33" s="30">
        <v>0</v>
      </c>
      <c r="E33" s="30">
        <v>0</v>
      </c>
      <c r="F33" s="30">
        <v>0</v>
      </c>
      <c r="G33" s="30">
        <v>7</v>
      </c>
      <c r="H33" s="30">
        <f>SUM(I33:L33)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7</v>
      </c>
      <c r="N33" s="30">
        <v>0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7</v>
      </c>
      <c r="C34" s="34">
        <v>7</v>
      </c>
      <c r="D34" s="34">
        <v>0</v>
      </c>
      <c r="E34" s="34">
        <v>0</v>
      </c>
      <c r="F34" s="34">
        <v>0</v>
      </c>
      <c r="G34" s="34">
        <v>7</v>
      </c>
      <c r="H34" s="34">
        <f>SUM(I34:L34)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7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8</v>
      </c>
      <c r="C36" s="26">
        <v>8</v>
      </c>
      <c r="D36" s="26">
        <v>0</v>
      </c>
      <c r="E36" s="26">
        <v>0</v>
      </c>
      <c r="F36" s="26">
        <v>0</v>
      </c>
      <c r="G36" s="26">
        <v>8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7</v>
      </c>
      <c r="N36" s="26">
        <v>1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2</v>
      </c>
      <c r="C37" s="30">
        <v>2</v>
      </c>
      <c r="D37" s="30">
        <v>0</v>
      </c>
      <c r="E37" s="30">
        <v>0</v>
      </c>
      <c r="F37" s="30">
        <v>0</v>
      </c>
      <c r="G37" s="30">
        <v>2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1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10</v>
      </c>
      <c r="C38" s="34">
        <v>10</v>
      </c>
      <c r="D38" s="34">
        <v>0</v>
      </c>
      <c r="E38" s="34">
        <v>0</v>
      </c>
      <c r="F38" s="34">
        <v>0</v>
      </c>
      <c r="G38" s="34">
        <v>10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8</v>
      </c>
      <c r="N38" s="34">
        <v>2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6</v>
      </c>
      <c r="C40" s="26">
        <v>6</v>
      </c>
      <c r="D40" s="26">
        <v>0</v>
      </c>
      <c r="E40" s="26">
        <v>0</v>
      </c>
      <c r="F40" s="26">
        <v>0</v>
      </c>
      <c r="G40" s="26">
        <v>6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5</v>
      </c>
      <c r="N40" s="26">
        <v>1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8</v>
      </c>
      <c r="C41" s="26">
        <v>8</v>
      </c>
      <c r="D41" s="26">
        <v>0</v>
      </c>
      <c r="E41" s="26">
        <v>0</v>
      </c>
      <c r="F41" s="26">
        <v>0</v>
      </c>
      <c r="G41" s="26">
        <v>7</v>
      </c>
      <c r="H41" s="26">
        <f>SUM(I41:L41)</f>
        <v>1</v>
      </c>
      <c r="I41" s="26">
        <v>0</v>
      </c>
      <c r="J41" s="26">
        <v>1</v>
      </c>
      <c r="K41" s="26">
        <v>0</v>
      </c>
      <c r="L41" s="26">
        <v>0</v>
      </c>
      <c r="M41" s="26">
        <v>7</v>
      </c>
      <c r="N41" s="26">
        <v>1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6</v>
      </c>
      <c r="C42" s="30">
        <v>5</v>
      </c>
      <c r="D42" s="30">
        <v>0</v>
      </c>
      <c r="E42" s="30">
        <v>0</v>
      </c>
      <c r="F42" s="30">
        <v>1</v>
      </c>
      <c r="G42" s="30">
        <v>6</v>
      </c>
      <c r="H42" s="30">
        <f>SUM(I42:L42)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5</v>
      </c>
      <c r="N42" s="30">
        <v>1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20</v>
      </c>
      <c r="C43" s="34">
        <v>19</v>
      </c>
      <c r="D43" s="34">
        <v>0</v>
      </c>
      <c r="E43" s="34">
        <v>0</v>
      </c>
      <c r="F43" s="34">
        <v>1</v>
      </c>
      <c r="G43" s="34">
        <v>19</v>
      </c>
      <c r="H43" s="34">
        <f>SUM(I43:L43)</f>
        <v>1</v>
      </c>
      <c r="I43" s="34">
        <v>0</v>
      </c>
      <c r="J43" s="34">
        <v>1</v>
      </c>
      <c r="K43" s="34">
        <v>0</v>
      </c>
      <c r="L43" s="34">
        <v>0</v>
      </c>
      <c r="M43" s="34">
        <v>17</v>
      </c>
      <c r="N43" s="34">
        <v>3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8</v>
      </c>
      <c r="C45" s="26">
        <v>8</v>
      </c>
      <c r="D45" s="26">
        <v>0</v>
      </c>
      <c r="E45" s="26">
        <v>0</v>
      </c>
      <c r="F45" s="26">
        <v>0</v>
      </c>
      <c r="G45" s="26">
        <v>8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8</v>
      </c>
      <c r="N45" s="26">
        <v>0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7</v>
      </c>
      <c r="C46" s="26">
        <v>7</v>
      </c>
      <c r="D46" s="26">
        <v>0</v>
      </c>
      <c r="E46" s="26">
        <v>0</v>
      </c>
      <c r="F46" s="26">
        <v>0</v>
      </c>
      <c r="G46" s="26">
        <v>7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3</v>
      </c>
      <c r="N46" s="26">
        <v>4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15</v>
      </c>
      <c r="C47" s="30">
        <v>9</v>
      </c>
      <c r="D47" s="30">
        <v>6</v>
      </c>
      <c r="E47" s="30">
        <v>0</v>
      </c>
      <c r="F47" s="30">
        <v>0</v>
      </c>
      <c r="G47" s="30">
        <v>15</v>
      </c>
      <c r="H47" s="30">
        <f>SUM(I47:L47)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9</v>
      </c>
      <c r="N47" s="30">
        <v>0</v>
      </c>
      <c r="O47" s="30">
        <v>6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30</v>
      </c>
      <c r="C48" s="34">
        <v>24</v>
      </c>
      <c r="D48" s="34">
        <v>6</v>
      </c>
      <c r="E48" s="34">
        <v>0</v>
      </c>
      <c r="F48" s="34">
        <v>0</v>
      </c>
      <c r="G48" s="34">
        <v>30</v>
      </c>
      <c r="H48" s="34">
        <f>SUM(I48:L48)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20</v>
      </c>
      <c r="N48" s="34">
        <v>4</v>
      </c>
      <c r="O48" s="34">
        <v>6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6</v>
      </c>
      <c r="C50" s="30">
        <v>6</v>
      </c>
      <c r="D50" s="30">
        <v>0</v>
      </c>
      <c r="E50" s="30">
        <v>0</v>
      </c>
      <c r="F50" s="30">
        <v>0</v>
      </c>
      <c r="G50" s="30">
        <v>5</v>
      </c>
      <c r="H50" s="30">
        <f>SUM(I50:L50)</f>
        <v>1</v>
      </c>
      <c r="I50" s="30">
        <v>0</v>
      </c>
      <c r="J50" s="30">
        <v>1</v>
      </c>
      <c r="K50" s="30">
        <v>0</v>
      </c>
      <c r="L50" s="30">
        <v>0</v>
      </c>
      <c r="M50" s="30">
        <v>5</v>
      </c>
      <c r="N50" s="30">
        <v>1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6</v>
      </c>
      <c r="C51" s="34">
        <v>6</v>
      </c>
      <c r="D51" s="34">
        <v>0</v>
      </c>
      <c r="E51" s="34">
        <v>0</v>
      </c>
      <c r="F51" s="34">
        <v>0</v>
      </c>
      <c r="G51" s="34">
        <v>5</v>
      </c>
      <c r="H51" s="34">
        <f>SUM(I51:L51)</f>
        <v>1</v>
      </c>
      <c r="I51" s="34">
        <v>0</v>
      </c>
      <c r="J51" s="34">
        <v>1</v>
      </c>
      <c r="K51" s="34">
        <v>0</v>
      </c>
      <c r="L51" s="34">
        <v>0</v>
      </c>
      <c r="M51" s="34">
        <v>5</v>
      </c>
      <c r="N51" s="34">
        <v>1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aca="true" t="shared" si="2" ref="B53:B58">SUM(C53:F53)</f>
        <v>6</v>
      </c>
      <c r="C53" s="26">
        <v>4</v>
      </c>
      <c r="D53" s="26">
        <v>0</v>
      </c>
      <c r="E53" s="26">
        <v>0</v>
      </c>
      <c r="F53" s="26">
        <v>2</v>
      </c>
      <c r="G53" s="26">
        <v>4</v>
      </c>
      <c r="H53" s="26">
        <f aca="true" t="shared" si="3" ref="H53:H58">SUM(I53:L53)</f>
        <v>2</v>
      </c>
      <c r="I53" s="26">
        <v>0</v>
      </c>
      <c r="J53" s="26">
        <v>2</v>
      </c>
      <c r="K53" s="26">
        <v>0</v>
      </c>
      <c r="L53" s="26">
        <v>0</v>
      </c>
      <c r="M53" s="26">
        <v>6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5</v>
      </c>
      <c r="C54" s="26">
        <v>5</v>
      </c>
      <c r="D54" s="26">
        <v>0</v>
      </c>
      <c r="E54" s="26">
        <v>0</v>
      </c>
      <c r="F54" s="26">
        <v>0</v>
      </c>
      <c r="G54" s="26">
        <v>5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5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4</v>
      </c>
      <c r="C55" s="26">
        <v>4</v>
      </c>
      <c r="D55" s="26">
        <v>0</v>
      </c>
      <c r="E55" s="26">
        <v>0</v>
      </c>
      <c r="F55" s="26">
        <v>0</v>
      </c>
      <c r="G55" s="26">
        <v>4</v>
      </c>
      <c r="H55" s="26">
        <f t="shared" si="3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4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2</v>
      </c>
      <c r="C56" s="26">
        <v>2</v>
      </c>
      <c r="D56" s="26">
        <v>0</v>
      </c>
      <c r="E56" s="26">
        <v>0</v>
      </c>
      <c r="F56" s="26">
        <v>0</v>
      </c>
      <c r="G56" s="26">
        <v>2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2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1</v>
      </c>
      <c r="C57" s="26">
        <v>1</v>
      </c>
      <c r="D57" s="26">
        <v>0</v>
      </c>
      <c r="E57" s="26">
        <v>0</v>
      </c>
      <c r="F57" s="26">
        <v>0</v>
      </c>
      <c r="G57" s="26">
        <v>1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1</v>
      </c>
      <c r="C58" s="26">
        <v>1</v>
      </c>
      <c r="D58" s="26">
        <v>0</v>
      </c>
      <c r="E58" s="26">
        <v>0</v>
      </c>
      <c r="F58" s="26">
        <v>0</v>
      </c>
      <c r="G58" s="26">
        <v>1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19</v>
      </c>
      <c r="C60" s="34">
        <v>17</v>
      </c>
      <c r="D60" s="34">
        <v>0</v>
      </c>
      <c r="E60" s="34">
        <v>0</v>
      </c>
      <c r="F60" s="34">
        <v>2</v>
      </c>
      <c r="G60" s="34">
        <v>17</v>
      </c>
      <c r="H60" s="34">
        <f>SUM(I60:L60)</f>
        <v>2</v>
      </c>
      <c r="I60" s="34">
        <v>0</v>
      </c>
      <c r="J60" s="34">
        <v>2</v>
      </c>
      <c r="K60" s="34">
        <v>0</v>
      </c>
      <c r="L60" s="34">
        <v>0</v>
      </c>
      <c r="M60" s="34">
        <v>19</v>
      </c>
      <c r="N60" s="34">
        <v>0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8</v>
      </c>
      <c r="C62" s="30">
        <v>8</v>
      </c>
      <c r="D62" s="30">
        <v>0</v>
      </c>
      <c r="E62" s="30">
        <v>0</v>
      </c>
      <c r="F62" s="30">
        <v>0</v>
      </c>
      <c r="G62" s="30">
        <v>8</v>
      </c>
      <c r="H62" s="30">
        <f>SUM(I62:L62)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8</v>
      </c>
      <c r="N62" s="30">
        <v>0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8</v>
      </c>
      <c r="C63" s="34">
        <v>8</v>
      </c>
      <c r="D63" s="34">
        <v>0</v>
      </c>
      <c r="E63" s="34">
        <v>0</v>
      </c>
      <c r="F63" s="34">
        <v>0</v>
      </c>
      <c r="G63" s="34">
        <v>8</v>
      </c>
      <c r="H63" s="34">
        <f>SUM(I63:L63)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8</v>
      </c>
      <c r="N63" s="34">
        <v>0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SUM(C65:R65)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SUM(C66:R66)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135</v>
      </c>
      <c r="C68" s="26">
        <v>104</v>
      </c>
      <c r="D68" s="26">
        <v>28</v>
      </c>
      <c r="E68" s="26">
        <v>0</v>
      </c>
      <c r="F68" s="26">
        <v>3</v>
      </c>
      <c r="G68" s="26">
        <v>130</v>
      </c>
      <c r="H68" s="26">
        <f>SUM(I68:L68)</f>
        <v>5</v>
      </c>
      <c r="I68" s="26">
        <v>0</v>
      </c>
      <c r="J68" s="26">
        <v>5</v>
      </c>
      <c r="K68" s="26">
        <v>0</v>
      </c>
      <c r="L68" s="26">
        <v>0</v>
      </c>
      <c r="M68" s="26">
        <v>94</v>
      </c>
      <c r="N68" s="26">
        <v>13</v>
      </c>
      <c r="O68" s="26">
        <v>16</v>
      </c>
      <c r="P68" s="26">
        <v>0</v>
      </c>
      <c r="Q68" s="26">
        <v>0</v>
      </c>
      <c r="R68" s="27">
        <v>12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1132</v>
      </c>
      <c r="C70" s="38">
        <v>651</v>
      </c>
      <c r="D70" s="38">
        <v>282</v>
      </c>
      <c r="E70" s="38">
        <v>6</v>
      </c>
      <c r="F70" s="38">
        <v>193</v>
      </c>
      <c r="G70" s="38">
        <v>1049</v>
      </c>
      <c r="H70" s="38">
        <f>SUM(I70:L70)</f>
        <v>83</v>
      </c>
      <c r="I70" s="38">
        <v>0</v>
      </c>
      <c r="J70" s="38">
        <v>83</v>
      </c>
      <c r="K70" s="38">
        <v>0</v>
      </c>
      <c r="L70" s="38">
        <v>0</v>
      </c>
      <c r="M70" s="38">
        <v>682</v>
      </c>
      <c r="N70" s="38">
        <v>100</v>
      </c>
      <c r="O70" s="38">
        <v>196</v>
      </c>
      <c r="P70" s="38">
        <v>30</v>
      </c>
      <c r="Q70" s="38">
        <v>20</v>
      </c>
      <c r="R70" s="39">
        <v>104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1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5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83</v>
      </c>
      <c r="E4" s="49" t="s">
        <v>84</v>
      </c>
      <c r="F4" s="49" t="s">
        <v>85</v>
      </c>
      <c r="G4" s="49" t="s">
        <v>86</v>
      </c>
      <c r="H4" s="49" t="s">
        <v>87</v>
      </c>
      <c r="I4" s="50" t="s">
        <v>88</v>
      </c>
      <c r="J4" s="50" t="s">
        <v>89</v>
      </c>
      <c r="K4" s="51" t="s">
        <v>90</v>
      </c>
      <c r="L4" s="49" t="s">
        <v>91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92</v>
      </c>
      <c r="B5" s="55" t="s">
        <v>7</v>
      </c>
      <c r="C5" s="56">
        <f>+D5+H5</f>
        <v>651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651</v>
      </c>
      <c r="I5" s="57">
        <v>0</v>
      </c>
      <c r="J5" s="57">
        <v>0</v>
      </c>
      <c r="K5" s="57">
        <v>651</v>
      </c>
      <c r="L5" s="57">
        <v>632</v>
      </c>
      <c r="M5" s="57">
        <f>SUM(N5:Q5)</f>
        <v>19</v>
      </c>
      <c r="N5" s="57">
        <v>0</v>
      </c>
      <c r="O5" s="57">
        <v>19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282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282</v>
      </c>
      <c r="I6" s="62">
        <v>21</v>
      </c>
      <c r="J6" s="62">
        <v>0</v>
      </c>
      <c r="K6" s="62">
        <v>261</v>
      </c>
      <c r="L6" s="62">
        <v>268</v>
      </c>
      <c r="M6" s="62">
        <f>SUM(N6:Q6)</f>
        <v>14</v>
      </c>
      <c r="N6" s="62">
        <v>0</v>
      </c>
      <c r="O6" s="62">
        <v>14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6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6</v>
      </c>
      <c r="I7" s="62">
        <v>5</v>
      </c>
      <c r="J7" s="62">
        <v>1</v>
      </c>
      <c r="K7" s="62">
        <v>0</v>
      </c>
      <c r="L7" s="62">
        <v>6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193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193</v>
      </c>
      <c r="I8" s="66">
        <v>193</v>
      </c>
      <c r="J8" s="66">
        <v>0</v>
      </c>
      <c r="K8" s="66">
        <v>0</v>
      </c>
      <c r="L8" s="66">
        <v>143</v>
      </c>
      <c r="M8" s="66">
        <f>SUM(N8:Q8)</f>
        <v>50</v>
      </c>
      <c r="N8" s="66">
        <v>0</v>
      </c>
      <c r="O8" s="66">
        <v>50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1132</v>
      </c>
      <c r="D9" s="70">
        <f aca="true" t="shared" si="0" ref="D9:P9">SUM(D5:D8)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1132</v>
      </c>
      <c r="I9" s="70">
        <f t="shared" si="0"/>
        <v>219</v>
      </c>
      <c r="J9" s="70">
        <f t="shared" si="0"/>
        <v>1</v>
      </c>
      <c r="K9" s="70">
        <f t="shared" si="0"/>
        <v>912</v>
      </c>
      <c r="L9" s="70">
        <f t="shared" si="0"/>
        <v>1049</v>
      </c>
      <c r="M9" s="70">
        <f t="shared" si="0"/>
        <v>83</v>
      </c>
      <c r="N9" s="70">
        <f t="shared" si="0"/>
        <v>0</v>
      </c>
      <c r="O9" s="70">
        <f t="shared" si="0"/>
        <v>83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93</v>
      </c>
      <c r="B10" s="55" t="s">
        <v>7</v>
      </c>
      <c r="C10" s="56">
        <f>+D10+H10</f>
        <v>84796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84796</v>
      </c>
      <c r="I10" s="57">
        <v>0</v>
      </c>
      <c r="J10" s="57">
        <v>0</v>
      </c>
      <c r="K10" s="57">
        <v>84796</v>
      </c>
      <c r="L10" s="57">
        <v>82622</v>
      </c>
      <c r="M10" s="57">
        <f>SUM(N10:Q10)</f>
        <v>2174</v>
      </c>
      <c r="N10" s="57">
        <v>0</v>
      </c>
      <c r="O10" s="57">
        <v>2174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15411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15411</v>
      </c>
      <c r="I11" s="62">
        <v>1347</v>
      </c>
      <c r="J11" s="62">
        <v>0</v>
      </c>
      <c r="K11" s="62">
        <v>14064</v>
      </c>
      <c r="L11" s="62">
        <v>14598</v>
      </c>
      <c r="M11" s="62">
        <f>SUM(N11:Q11)</f>
        <v>813</v>
      </c>
      <c r="N11" s="62">
        <v>0</v>
      </c>
      <c r="O11" s="62">
        <v>813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575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575</v>
      </c>
      <c r="I12" s="62">
        <v>319</v>
      </c>
      <c r="J12" s="62">
        <v>256</v>
      </c>
      <c r="K12" s="62">
        <v>0</v>
      </c>
      <c r="L12" s="62">
        <v>575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20422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20422</v>
      </c>
      <c r="I13" s="66">
        <v>20422</v>
      </c>
      <c r="J13" s="66">
        <v>0</v>
      </c>
      <c r="K13" s="66">
        <v>0</v>
      </c>
      <c r="L13" s="66">
        <v>15116</v>
      </c>
      <c r="M13" s="66">
        <f>SUM(N13:Q13)</f>
        <v>5306</v>
      </c>
      <c r="N13" s="66">
        <v>0</v>
      </c>
      <c r="O13" s="66">
        <v>5306</v>
      </c>
      <c r="P13" s="66">
        <v>0</v>
      </c>
      <c r="Q13" s="67">
        <v>0</v>
      </c>
    </row>
    <row r="14" spans="1:17" ht="15" customHeight="1" thickBot="1">
      <c r="A14" s="74" t="s">
        <v>94</v>
      </c>
      <c r="B14" s="75" t="s">
        <v>6</v>
      </c>
      <c r="C14" s="76">
        <f aca="true" t="shared" si="1" ref="C14:Q14">SUM(C10:C13)</f>
        <v>121204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121204</v>
      </c>
      <c r="I14" s="76">
        <f t="shared" si="1"/>
        <v>22088</v>
      </c>
      <c r="J14" s="76">
        <f t="shared" si="1"/>
        <v>256</v>
      </c>
      <c r="K14" s="76">
        <f t="shared" si="1"/>
        <v>98860</v>
      </c>
      <c r="L14" s="76">
        <f t="shared" si="1"/>
        <v>112911</v>
      </c>
      <c r="M14" s="76">
        <f t="shared" si="1"/>
        <v>8293</v>
      </c>
      <c r="N14" s="76">
        <f t="shared" si="1"/>
        <v>0</v>
      </c>
      <c r="O14" s="76">
        <f t="shared" si="1"/>
        <v>8293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J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95</v>
      </c>
      <c r="H1" s="40" t="s">
        <v>1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92</v>
      </c>
      <c r="B5" s="55" t="s">
        <v>7</v>
      </c>
      <c r="C5" s="57">
        <f>SUM(D5:F5)</f>
        <v>651</v>
      </c>
      <c r="D5" s="57">
        <f aca="true" t="shared" si="0" ref="D5:F8">+H5+L5</f>
        <v>651</v>
      </c>
      <c r="E5" s="57">
        <f t="shared" si="0"/>
        <v>0</v>
      </c>
      <c r="F5" s="57">
        <f t="shared" si="0"/>
        <v>0</v>
      </c>
      <c r="G5" s="57">
        <f>SUM(H5:J5)</f>
        <v>556</v>
      </c>
      <c r="H5" s="57">
        <v>556</v>
      </c>
      <c r="I5" s="57">
        <v>0</v>
      </c>
      <c r="J5" s="57">
        <v>0</v>
      </c>
      <c r="K5" s="57">
        <f>SUM(L5:N5)</f>
        <v>95</v>
      </c>
      <c r="L5" s="57">
        <v>95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282</v>
      </c>
      <c r="D6" s="62">
        <f t="shared" si="0"/>
        <v>3</v>
      </c>
      <c r="E6" s="62">
        <f t="shared" si="0"/>
        <v>226</v>
      </c>
      <c r="F6" s="62">
        <f t="shared" si="0"/>
        <v>53</v>
      </c>
      <c r="G6" s="62">
        <f>SUM(H6:J6)</f>
        <v>214</v>
      </c>
      <c r="H6" s="62">
        <v>2</v>
      </c>
      <c r="I6" s="62">
        <v>196</v>
      </c>
      <c r="J6" s="62">
        <v>16</v>
      </c>
      <c r="K6" s="62">
        <f>SUM(L6:N6)</f>
        <v>68</v>
      </c>
      <c r="L6" s="62">
        <v>1</v>
      </c>
      <c r="M6" s="62">
        <v>30</v>
      </c>
      <c r="N6" s="63">
        <v>37</v>
      </c>
    </row>
    <row r="7" spans="1:14" ht="15" customHeight="1">
      <c r="A7" s="59"/>
      <c r="B7" s="60" t="s">
        <v>9</v>
      </c>
      <c r="C7" s="62">
        <f>SUM(D7:F7)</f>
        <v>6</v>
      </c>
      <c r="D7" s="62">
        <f t="shared" si="0"/>
        <v>2</v>
      </c>
      <c r="E7" s="62">
        <f t="shared" si="0"/>
        <v>0</v>
      </c>
      <c r="F7" s="62">
        <f t="shared" si="0"/>
        <v>4</v>
      </c>
      <c r="G7" s="62">
        <f>SUM(H7:J7)</f>
        <v>6</v>
      </c>
      <c r="H7" s="62">
        <v>2</v>
      </c>
      <c r="I7" s="62">
        <v>0</v>
      </c>
      <c r="J7" s="62">
        <v>4</v>
      </c>
      <c r="K7" s="62">
        <f>SUM(L7:N7)</f>
        <v>0</v>
      </c>
      <c r="L7" s="62">
        <v>0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193</v>
      </c>
      <c r="D8" s="66">
        <f t="shared" si="0"/>
        <v>126</v>
      </c>
      <c r="E8" s="66">
        <f t="shared" si="0"/>
        <v>0</v>
      </c>
      <c r="F8" s="66">
        <f t="shared" si="0"/>
        <v>67</v>
      </c>
      <c r="G8" s="66">
        <f>SUM(H8:J8)</f>
        <v>122</v>
      </c>
      <c r="H8" s="66">
        <v>122</v>
      </c>
      <c r="I8" s="66">
        <v>0</v>
      </c>
      <c r="J8" s="66">
        <v>0</v>
      </c>
      <c r="K8" s="66">
        <f>SUM(L8:N8)</f>
        <v>71</v>
      </c>
      <c r="L8" s="66">
        <v>4</v>
      </c>
      <c r="M8" s="66">
        <v>0</v>
      </c>
      <c r="N8" s="67">
        <v>67</v>
      </c>
    </row>
    <row r="9" spans="1:14" ht="15" customHeight="1">
      <c r="A9" s="68"/>
      <c r="B9" s="69" t="s">
        <v>6</v>
      </c>
      <c r="C9" s="78">
        <f>SUM(C5:C8)</f>
        <v>1132</v>
      </c>
      <c r="D9" s="78">
        <f>SUM(D5:D8)</f>
        <v>782</v>
      </c>
      <c r="E9" s="78">
        <f aca="true" t="shared" si="1" ref="E9:M9">SUM(E5:E8)</f>
        <v>226</v>
      </c>
      <c r="F9" s="78">
        <f t="shared" si="1"/>
        <v>124</v>
      </c>
      <c r="G9" s="78">
        <f t="shared" si="1"/>
        <v>898</v>
      </c>
      <c r="H9" s="78">
        <f t="shared" si="1"/>
        <v>682</v>
      </c>
      <c r="I9" s="78">
        <f t="shared" si="1"/>
        <v>196</v>
      </c>
      <c r="J9" s="78">
        <f t="shared" si="1"/>
        <v>20</v>
      </c>
      <c r="K9" s="78">
        <f t="shared" si="1"/>
        <v>234</v>
      </c>
      <c r="L9" s="78">
        <f t="shared" si="1"/>
        <v>100</v>
      </c>
      <c r="M9" s="78">
        <f t="shared" si="1"/>
        <v>30</v>
      </c>
      <c r="N9" s="71">
        <f>SUM(N5:N8)</f>
        <v>104</v>
      </c>
    </row>
    <row r="10" spans="1:14" ht="15" customHeight="1">
      <c r="A10" s="72" t="s">
        <v>93</v>
      </c>
      <c r="B10" s="55" t="s">
        <v>7</v>
      </c>
      <c r="C10" s="57">
        <f>SUM(D10:F10)</f>
        <v>84796</v>
      </c>
      <c r="D10" s="57">
        <f aca="true" t="shared" si="2" ref="D10:F13">+H10+L10</f>
        <v>84796</v>
      </c>
      <c r="E10" s="57">
        <f t="shared" si="2"/>
        <v>0</v>
      </c>
      <c r="F10" s="57">
        <f t="shared" si="2"/>
        <v>0</v>
      </c>
      <c r="G10" s="57">
        <f>SUM(H10:J10)</f>
        <v>71216</v>
      </c>
      <c r="H10" s="57">
        <v>71216</v>
      </c>
      <c r="I10" s="57">
        <v>0</v>
      </c>
      <c r="J10" s="57">
        <v>0</v>
      </c>
      <c r="K10" s="57">
        <f>SUM(L10:N10)</f>
        <v>13580</v>
      </c>
      <c r="L10" s="57">
        <v>13580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15411</v>
      </c>
      <c r="D11" s="62">
        <f t="shared" si="2"/>
        <v>226</v>
      </c>
      <c r="E11" s="62">
        <f t="shared" si="2"/>
        <v>11869</v>
      </c>
      <c r="F11" s="62">
        <f t="shared" si="2"/>
        <v>3316</v>
      </c>
      <c r="G11" s="62">
        <f>SUM(H11:J11)</f>
        <v>10844</v>
      </c>
      <c r="H11" s="62">
        <v>160</v>
      </c>
      <c r="I11" s="62">
        <v>9953</v>
      </c>
      <c r="J11" s="62">
        <v>731</v>
      </c>
      <c r="K11" s="62">
        <f>SUM(L11:N11)</f>
        <v>4567</v>
      </c>
      <c r="L11" s="62">
        <v>66</v>
      </c>
      <c r="M11" s="62">
        <v>1916</v>
      </c>
      <c r="N11" s="63">
        <v>2585</v>
      </c>
    </row>
    <row r="12" spans="1:14" ht="15" customHeight="1">
      <c r="A12" s="73"/>
      <c r="B12" s="60" t="s">
        <v>9</v>
      </c>
      <c r="C12" s="62">
        <f>SUM(D12:F12)</f>
        <v>575</v>
      </c>
      <c r="D12" s="62">
        <f t="shared" si="2"/>
        <v>394</v>
      </c>
      <c r="E12" s="62">
        <f t="shared" si="2"/>
        <v>0</v>
      </c>
      <c r="F12" s="62">
        <f t="shared" si="2"/>
        <v>181</v>
      </c>
      <c r="G12" s="62">
        <f>SUM(H12:J12)</f>
        <v>575</v>
      </c>
      <c r="H12" s="62">
        <v>394</v>
      </c>
      <c r="I12" s="62">
        <v>0</v>
      </c>
      <c r="J12" s="62">
        <v>181</v>
      </c>
      <c r="K12" s="62">
        <f>SUM(L12:N12)</f>
        <v>0</v>
      </c>
      <c r="L12" s="62">
        <v>0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20422</v>
      </c>
      <c r="D13" s="66">
        <f t="shared" si="2"/>
        <v>14177</v>
      </c>
      <c r="E13" s="66">
        <f t="shared" si="2"/>
        <v>0</v>
      </c>
      <c r="F13" s="66">
        <f t="shared" si="2"/>
        <v>6245</v>
      </c>
      <c r="G13" s="66">
        <f>SUM(H13:J13)</f>
        <v>13641</v>
      </c>
      <c r="H13" s="66">
        <v>13641</v>
      </c>
      <c r="I13" s="66">
        <v>0</v>
      </c>
      <c r="J13" s="66">
        <v>0</v>
      </c>
      <c r="K13" s="66">
        <f>SUM(L13:N13)</f>
        <v>6781</v>
      </c>
      <c r="L13" s="66">
        <v>536</v>
      </c>
      <c r="M13" s="66">
        <v>0</v>
      </c>
      <c r="N13" s="67">
        <v>6245</v>
      </c>
    </row>
    <row r="14" spans="1:14" ht="15" customHeight="1" thickBot="1">
      <c r="A14" s="74" t="s">
        <v>94</v>
      </c>
      <c r="B14" s="75" t="s">
        <v>6</v>
      </c>
      <c r="C14" s="79">
        <f aca="true" t="shared" si="3" ref="C14:N14">SUM(C10:C13)</f>
        <v>121204</v>
      </c>
      <c r="D14" s="79">
        <f t="shared" si="3"/>
        <v>99593</v>
      </c>
      <c r="E14" s="79">
        <f t="shared" si="3"/>
        <v>11869</v>
      </c>
      <c r="F14" s="79">
        <f t="shared" si="3"/>
        <v>9742</v>
      </c>
      <c r="G14" s="79">
        <f t="shared" si="3"/>
        <v>96276</v>
      </c>
      <c r="H14" s="79">
        <f t="shared" si="3"/>
        <v>85411</v>
      </c>
      <c r="I14" s="79">
        <f t="shared" si="3"/>
        <v>9953</v>
      </c>
      <c r="J14" s="79">
        <f t="shared" si="3"/>
        <v>912</v>
      </c>
      <c r="K14" s="79">
        <f t="shared" si="3"/>
        <v>24928</v>
      </c>
      <c r="L14" s="79">
        <f t="shared" si="3"/>
        <v>14182</v>
      </c>
      <c r="M14" s="79">
        <f t="shared" si="3"/>
        <v>1916</v>
      </c>
      <c r="N14" s="77">
        <f t="shared" si="3"/>
        <v>8830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77</v>
      </c>
      <c r="D1" s="41" t="s">
        <v>99</v>
      </c>
      <c r="F1" s="40" t="s">
        <v>1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100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101</v>
      </c>
      <c r="E4" s="49" t="s">
        <v>16</v>
      </c>
      <c r="F4" s="49" t="s">
        <v>21</v>
      </c>
      <c r="G4" s="49" t="s">
        <v>102</v>
      </c>
      <c r="H4" s="53" t="s">
        <v>103</v>
      </c>
    </row>
    <row r="5" spans="1:8" ht="15" customHeight="1">
      <c r="A5" s="54" t="s">
        <v>92</v>
      </c>
      <c r="B5" s="55" t="s">
        <v>7</v>
      </c>
      <c r="C5" s="84">
        <f>D5+E5</f>
        <v>191</v>
      </c>
      <c r="D5" s="57">
        <v>91</v>
      </c>
      <c r="E5" s="85">
        <f>F5+G5+H5</f>
        <v>100</v>
      </c>
      <c r="F5" s="57">
        <v>13</v>
      </c>
      <c r="G5" s="57">
        <v>1</v>
      </c>
      <c r="H5" s="58">
        <v>86</v>
      </c>
    </row>
    <row r="6" spans="1:8" ht="15" customHeight="1">
      <c r="A6" s="59"/>
      <c r="B6" s="60" t="s">
        <v>8</v>
      </c>
      <c r="C6" s="86">
        <f>D6+E6</f>
        <v>249</v>
      </c>
      <c r="D6" s="62">
        <v>191</v>
      </c>
      <c r="E6" s="62">
        <f>F6+G6+H6</f>
        <v>58</v>
      </c>
      <c r="F6" s="62">
        <v>0</v>
      </c>
      <c r="G6" s="62">
        <v>0</v>
      </c>
      <c r="H6" s="63">
        <v>58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37</v>
      </c>
      <c r="D8" s="66">
        <v>32</v>
      </c>
      <c r="E8" s="57">
        <f>F8+G8+H8</f>
        <v>5</v>
      </c>
      <c r="F8" s="66">
        <v>1</v>
      </c>
      <c r="G8" s="66">
        <v>0</v>
      </c>
      <c r="H8" s="67">
        <v>4</v>
      </c>
    </row>
    <row r="9" spans="1:8" ht="15" customHeight="1">
      <c r="A9" s="68"/>
      <c r="B9" s="69" t="s">
        <v>96</v>
      </c>
      <c r="C9" s="78">
        <f aca="true" t="shared" si="0" ref="C9:H9">SUM(C5:C8)</f>
        <v>477</v>
      </c>
      <c r="D9" s="78">
        <f t="shared" si="0"/>
        <v>314</v>
      </c>
      <c r="E9" s="78">
        <f t="shared" si="0"/>
        <v>163</v>
      </c>
      <c r="F9" s="78">
        <f t="shared" si="0"/>
        <v>14</v>
      </c>
      <c r="G9" s="78">
        <f t="shared" si="0"/>
        <v>1</v>
      </c>
      <c r="H9" s="88">
        <f t="shared" si="0"/>
        <v>148</v>
      </c>
    </row>
    <row r="10" spans="1:8" ht="15" customHeight="1">
      <c r="A10" s="72" t="s">
        <v>93</v>
      </c>
      <c r="B10" s="89" t="s">
        <v>7</v>
      </c>
      <c r="C10" s="90">
        <f>D10+E10</f>
        <v>25421</v>
      </c>
      <c r="D10" s="91">
        <v>11543</v>
      </c>
      <c r="E10" s="91">
        <f>F10+G10+H10</f>
        <v>13878</v>
      </c>
      <c r="F10" s="91">
        <v>1720</v>
      </c>
      <c r="G10" s="91">
        <v>192</v>
      </c>
      <c r="H10" s="92">
        <v>11966</v>
      </c>
    </row>
    <row r="11" spans="1:8" ht="15" customHeight="1">
      <c r="A11" s="73"/>
      <c r="B11" s="60" t="s">
        <v>8</v>
      </c>
      <c r="C11" s="86">
        <f>D11+E11</f>
        <v>13388</v>
      </c>
      <c r="D11" s="62">
        <v>9571</v>
      </c>
      <c r="E11" s="62">
        <f>F11+G11+H11</f>
        <v>3817</v>
      </c>
      <c r="F11" s="62">
        <v>0</v>
      </c>
      <c r="G11" s="62">
        <v>0</v>
      </c>
      <c r="H11" s="63">
        <v>3817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4583</v>
      </c>
      <c r="D13" s="66">
        <v>3937</v>
      </c>
      <c r="E13" s="87">
        <f>F13+G13+H13</f>
        <v>646</v>
      </c>
      <c r="F13" s="66">
        <v>110</v>
      </c>
      <c r="G13" s="66">
        <v>0</v>
      </c>
      <c r="H13" s="67">
        <v>536</v>
      </c>
    </row>
    <row r="14" spans="1:8" ht="15" customHeight="1" thickBot="1">
      <c r="A14" s="74" t="s">
        <v>94</v>
      </c>
      <c r="B14" s="75" t="s">
        <v>96</v>
      </c>
      <c r="C14" s="93">
        <f aca="true" t="shared" si="1" ref="C14:H14">SUM(C10:C13)</f>
        <v>43392</v>
      </c>
      <c r="D14" s="79">
        <f t="shared" si="1"/>
        <v>25051</v>
      </c>
      <c r="E14" s="94">
        <f t="shared" si="1"/>
        <v>18341</v>
      </c>
      <c r="F14" s="79">
        <f t="shared" si="1"/>
        <v>1830</v>
      </c>
      <c r="G14" s="94">
        <f t="shared" si="1"/>
        <v>192</v>
      </c>
      <c r="H14" s="95">
        <f t="shared" si="1"/>
        <v>16319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77</v>
      </c>
      <c r="D1" s="41" t="s">
        <v>104</v>
      </c>
      <c r="E1" s="41"/>
      <c r="G1" s="40" t="s">
        <v>1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83</v>
      </c>
      <c r="E4" s="48" t="s">
        <v>84</v>
      </c>
      <c r="F4" s="49" t="s">
        <v>85</v>
      </c>
      <c r="G4" s="49" t="s">
        <v>86</v>
      </c>
      <c r="H4" s="49" t="s">
        <v>87</v>
      </c>
      <c r="I4" s="49" t="s">
        <v>88</v>
      </c>
      <c r="J4" s="49" t="s">
        <v>89</v>
      </c>
      <c r="K4" s="53" t="s">
        <v>90</v>
      </c>
    </row>
    <row r="5" spans="1:11" ht="15" customHeight="1">
      <c r="A5" s="54" t="s">
        <v>92</v>
      </c>
      <c r="B5" s="55" t="s">
        <v>21</v>
      </c>
      <c r="C5" s="57">
        <f>SUM(D5+H5)</f>
        <v>898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898</v>
      </c>
      <c r="I5" s="57">
        <v>138</v>
      </c>
      <c r="J5" s="57">
        <v>1</v>
      </c>
      <c r="K5" s="58">
        <v>759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105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102</v>
      </c>
      <c r="C8" s="62">
        <f>+D8+H8</f>
        <v>78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78</v>
      </c>
      <c r="I8" s="62">
        <v>76</v>
      </c>
      <c r="J8" s="62">
        <v>0</v>
      </c>
      <c r="K8" s="63">
        <v>2</v>
      </c>
    </row>
    <row r="9" spans="1:11" ht="15" customHeight="1">
      <c r="A9" s="73"/>
      <c r="B9" s="96" t="s">
        <v>103</v>
      </c>
      <c r="C9" s="62">
        <f>+D9+H9</f>
        <v>156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156</v>
      </c>
      <c r="I9" s="62">
        <v>5</v>
      </c>
      <c r="J9" s="62">
        <v>0</v>
      </c>
      <c r="K9" s="63">
        <v>151</v>
      </c>
    </row>
    <row r="10" spans="1:11" ht="15" customHeight="1">
      <c r="A10" s="73"/>
      <c r="B10" s="55" t="s">
        <v>106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7">
        <v>0</v>
      </c>
    </row>
    <row r="12" spans="1:11" ht="15" customHeight="1">
      <c r="A12" s="73"/>
      <c r="B12" s="97" t="s">
        <v>107</v>
      </c>
      <c r="C12" s="91">
        <f>SUM(C7:C11)</f>
        <v>234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234</v>
      </c>
      <c r="I12" s="91">
        <f t="shared" si="0"/>
        <v>81</v>
      </c>
      <c r="J12" s="91">
        <f t="shared" si="0"/>
        <v>0</v>
      </c>
      <c r="K12" s="98">
        <f t="shared" si="0"/>
        <v>153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1132</v>
      </c>
      <c r="D14" s="78">
        <f aca="true" t="shared" si="1" ref="D14:K14">+D5+D12</f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1132</v>
      </c>
      <c r="I14" s="78">
        <f t="shared" si="1"/>
        <v>219</v>
      </c>
      <c r="J14" s="78">
        <f t="shared" si="1"/>
        <v>1</v>
      </c>
      <c r="K14" s="88">
        <f t="shared" si="1"/>
        <v>912</v>
      </c>
    </row>
    <row r="15" spans="1:11" ht="15" customHeight="1">
      <c r="A15" s="100"/>
      <c r="B15" s="101" t="s">
        <v>21</v>
      </c>
      <c r="C15" s="57">
        <f>SUM(D15+H15)</f>
        <v>96276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96276</v>
      </c>
      <c r="I15" s="57">
        <v>14557</v>
      </c>
      <c r="J15" s="57">
        <v>256</v>
      </c>
      <c r="K15" s="58">
        <v>81463</v>
      </c>
    </row>
    <row r="16" spans="1:11" ht="15" customHeight="1">
      <c r="A16" s="102" t="s">
        <v>93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108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102</v>
      </c>
      <c r="C18" s="62">
        <f>+D18+H18</f>
        <v>7210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7210</v>
      </c>
      <c r="I18" s="62">
        <v>6929</v>
      </c>
      <c r="J18" s="62">
        <v>0</v>
      </c>
      <c r="K18" s="63">
        <v>281</v>
      </c>
    </row>
    <row r="19" spans="1:11" ht="15" customHeight="1">
      <c r="A19" s="102"/>
      <c r="B19" s="96" t="s">
        <v>103</v>
      </c>
      <c r="C19" s="62">
        <f>+D19+H19</f>
        <v>17718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17718</v>
      </c>
      <c r="I19" s="62">
        <v>602</v>
      </c>
      <c r="J19" s="62">
        <v>0</v>
      </c>
      <c r="K19" s="63">
        <v>17116</v>
      </c>
    </row>
    <row r="20" spans="1:11" ht="15" customHeight="1">
      <c r="A20" s="102"/>
      <c r="B20" s="103" t="s">
        <v>106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67">
        <v>0</v>
      </c>
    </row>
    <row r="22" spans="1:11" ht="15" customHeight="1">
      <c r="A22" s="102"/>
      <c r="B22" s="97" t="s">
        <v>107</v>
      </c>
      <c r="C22" s="91">
        <f aca="true" t="shared" si="2" ref="C22:K22">SUM(C17:C21)</f>
        <v>24928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24928</v>
      </c>
      <c r="I22" s="91">
        <f t="shared" si="2"/>
        <v>7531</v>
      </c>
      <c r="J22" s="91">
        <f t="shared" si="2"/>
        <v>0</v>
      </c>
      <c r="K22" s="98">
        <f t="shared" si="2"/>
        <v>17397</v>
      </c>
    </row>
    <row r="23" spans="1:11" ht="15" customHeight="1">
      <c r="A23" s="105" t="s">
        <v>94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121204</v>
      </c>
      <c r="D24" s="79">
        <f aca="true" t="shared" si="3" ref="D24:K24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121204</v>
      </c>
      <c r="I24" s="79">
        <f t="shared" si="3"/>
        <v>22088</v>
      </c>
      <c r="J24" s="79">
        <f t="shared" si="3"/>
        <v>256</v>
      </c>
      <c r="K24" s="95">
        <f t="shared" si="3"/>
        <v>98860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2013-05-23T01:33:55Z</dcterms:created>
  <dcterms:modified xsi:type="dcterms:W3CDTF">2013-05-23T01:36:13Z</dcterms:modified>
  <cp:category/>
  <cp:version/>
  <cp:contentType/>
  <cp:contentStatus/>
</cp:coreProperties>
</file>