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2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<sst xmlns="http://schemas.openxmlformats.org/spreadsheetml/2006/main" count="149" uniqueCount="99">
  <si>
    <t>着工建築物概報（１）</t>
  </si>
  <si>
    <t>平成  25年  5月分</t>
  </si>
  <si>
    <t>単位：平方メートル</t>
  </si>
  <si>
    <t>用途別床面積内訳表</t>
  </si>
  <si>
    <t>構造別床面積内訳表</t>
  </si>
  <si>
    <t>合計</t>
  </si>
  <si>
    <t>居住専用</t>
  </si>
  <si>
    <t>居住産業併用</t>
  </si>
  <si>
    <t>農林水産業用</t>
  </si>
  <si>
    <t>鉱工業用</t>
  </si>
  <si>
    <t>公益事業用</t>
  </si>
  <si>
    <t>商業用</t>
  </si>
  <si>
    <t>ｻｰﾋﾞｽ業用</t>
  </si>
  <si>
    <t>公務文教用</t>
  </si>
  <si>
    <t>その他</t>
  </si>
  <si>
    <t>木造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</si>
  <si>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</si>
  <si>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</si>
  <si>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</si>
  <si>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</si>
  <si>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</si>
  <si>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</si>
  <si>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</si>
  <si>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</si>
  <si>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</si>
  <si>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</si>
  <si>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</si>
  <si>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</si>
  <si>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</si>
  <si>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</si>
  <si>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</si>
  <si>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</si>
  <si>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</si>
  <si>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</si>
  <si>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</si>
  <si>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</si>
  <si>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</si>
  <si>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</si>
  <si>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</si>
  <si>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</si>
  <si>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</si>
  <si>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</si>
  <si>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</si>
  <si>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</si>
  <si>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</si>
  <si>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</si>
  <si>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</si>
  <si>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</si>
  <si>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</si>
  <si>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</si>
  <si>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</si>
  <si>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</si>
  <si>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</si>
  <si>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</si>
  <si>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</si>
  <si>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</si>
  <si>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</si>
  <si>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</si>
  <si>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</si>
  <si>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</si>
  <si>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</si>
  <si>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</si>
  <si>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</si>
  <si>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</si>
  <si>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</si>
  <si>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</si>
  <si>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</si>
  <si>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</si>
  <si>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大野郡計</t>
  </si>
  <si>
    <t>町村計</t>
  </si>
  <si>
    <t>合　計</t>
  </si>
  <si>
    <t>（県市町村名）岐阜県</t>
  </si>
  <si>
    <t>着工建築物概報（２）</t>
  </si>
  <si>
    <t>建築主別・用途別床面積内訳表</t>
  </si>
  <si>
    <t>構造別・用途別床面積内訳表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</si>
  <si>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</si>
  <si>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</si>
  <si>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</si>
  <si>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</si>
  <si>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</si>
  <si>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</si>
  <si>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</si>
  <si>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</si>
  <si>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</si>
  <si>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</si>
  <si>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</si>
  <si>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</si>
  <si>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</si>
  <si>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ｺﾝｸﾘｰﾄ造</t>
  </si>
  <si>
    <t>鉄骨造</t>
  </si>
  <si>
    <t>ﾌﾞﾛｯｸ造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</si>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</sst>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NumberFormat="1" applyFont="1" applyBorder="1" applyAlignment="1">
      <alignment/>
    </xf>
    <xf numFmtId="0" fontId="18" fillId="0" borderId="22" xfId="0" applyNumberFormat="1" applyFont="1" applyBorder="1" applyAlignment="1">
      <alignment/>
    </xf>
    <xf numFmtId="0" fontId="18" fillId="0" borderId="23" xfId="0" applyNumberFormat="1" applyFont="1" applyBorder="1" applyAlignment="1">
      <alignment/>
    </xf>
    <xf numFmtId="0" fontId="18" fillId="0" borderId="24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16" xfId="0" applyFont="1" applyBorder="1" applyAlignment="1">
      <alignment/>
    </xf>
    <xf numFmtId="176" fontId="18" fillId="0" borderId="17" xfId="0" applyNumberFormat="1" applyFont="1" applyBorder="1" applyAlignment="1">
      <alignment/>
    </xf>
    <xf numFmtId="176" fontId="18" fillId="0" borderId="18" xfId="0" applyNumberFormat="1" applyFont="1" applyBorder="1" applyAlignment="1">
      <alignment/>
    </xf>
    <xf numFmtId="176" fontId="18" fillId="0" borderId="49" xfId="0" applyNumberFormat="1" applyFont="1" applyBorder="1" applyAlignment="1">
      <alignment/>
    </xf>
    <xf numFmtId="0" fontId="18" fillId="0" borderId="50" xfId="0" applyFont="1" applyBorder="1" applyAlignment="1">
      <alignment/>
    </xf>
    <xf numFmtId="176" fontId="18" fillId="0" borderId="51" xfId="0" applyNumberFormat="1" applyFont="1" applyBorder="1" applyAlignment="1">
      <alignment/>
    </xf>
    <xf numFmtId="176" fontId="18" fillId="0" borderId="52" xfId="0" applyNumberFormat="1" applyFont="1" applyBorder="1" applyAlignment="1">
      <alignment/>
    </xf>
    <xf numFmtId="176" fontId="18" fillId="0" borderId="53" xfId="0" applyNumberFormat="1" applyFont="1" applyBorder="1" applyAlignment="1">
      <alignment/>
    </xf>
    <xf numFmtId="0" fontId="18" fillId="0" borderId="54" xfId="0" applyFont="1" applyBorder="1" applyAlignment="1">
      <alignment horizontal="center"/>
    </xf>
    <xf numFmtId="176" fontId="18" fillId="0" borderId="55" xfId="0" applyNumberFormat="1" applyFont="1" applyBorder="1" applyAlignment="1">
      <alignment/>
    </xf>
    <xf numFmtId="176" fontId="18" fillId="0" borderId="56" xfId="0" applyNumberFormat="1" applyFont="1" applyBorder="1" applyAlignment="1">
      <alignment/>
    </xf>
    <xf numFmtId="176" fontId="18" fillId="0" borderId="57" xfId="0" applyNumberFormat="1" applyFont="1" applyBorder="1" applyAlignment="1">
      <alignment/>
    </xf>
    <xf numFmtId="0" fontId="18" fillId="0" borderId="58" xfId="0" applyFont="1" applyBorder="1" applyAlignment="1">
      <alignment horizontal="center"/>
    </xf>
    <xf numFmtId="176" fontId="18" fillId="0" borderId="59" xfId="0" applyNumberFormat="1" applyFont="1" applyBorder="1" applyAlignment="1">
      <alignment/>
    </xf>
    <xf numFmtId="176" fontId="18" fillId="0" borderId="60" xfId="0" applyNumberFormat="1" applyFont="1" applyBorder="1" applyAlignment="1">
      <alignment/>
    </xf>
    <xf numFmtId="176" fontId="18" fillId="0" borderId="61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75" zoomScaleNormal="75" zoomScalePageLayoutView="0" workbookViewId="0" topLeftCell="A1">
      <pane xSplit="1" ySplit="4" topLeftCell="B4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2" t="s">
        <v>0</v>
      </c>
      <c r="I1" s="1" t="s">
        <v>1</v>
      </c>
    </row>
    <row r="2" ht="15" customHeight="1" thickBot="1">
      <c r="M2" s="3" t="s">
        <v>2</v>
      </c>
    </row>
    <row r="3" spans="1:13" s="10" customFormat="1" ht="15" customHeight="1">
      <c r="A3" s="4"/>
      <c r="B3" s="5"/>
      <c r="C3" s="6" t="s">
        <v>3</v>
      </c>
      <c r="D3" s="7"/>
      <c r="E3" s="7"/>
      <c r="F3" s="7"/>
      <c r="G3" s="7"/>
      <c r="H3" s="7"/>
      <c r="I3" s="7"/>
      <c r="J3" s="7"/>
      <c r="K3" s="8"/>
      <c r="L3" s="6" t="s">
        <v>4</v>
      </c>
      <c r="M3" s="9"/>
    </row>
    <row r="4" spans="1:13" s="10" customFormat="1" ht="15" customHeight="1" thickBot="1">
      <c r="A4" s="11"/>
      <c r="B4" s="12" t="s">
        <v>5</v>
      </c>
      <c r="C4" s="13" t="s">
        <v>6</v>
      </c>
      <c r="D4" s="14" t="s">
        <v>7</v>
      </c>
      <c r="E4" s="14" t="s">
        <v>8</v>
      </c>
      <c r="F4" s="13" t="s">
        <v>9</v>
      </c>
      <c r="G4" s="13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6" t="s">
        <v>16</v>
      </c>
    </row>
    <row r="5" spans="1:13" s="21" customFormat="1" ht="15" customHeight="1">
      <c r="A5" s="17" t="s">
        <v>17</v>
      </c>
      <c r="B5" s="18">
        <f aca="true" t="shared" si="0" ref="B5:B26">SUM(C5:K5)</f>
        <v>36391</v>
      </c>
      <c r="C5" s="19">
        <v>32382</v>
      </c>
      <c r="D5" s="19">
        <v>377</v>
      </c>
      <c r="E5" s="19">
        <v>211</v>
      </c>
      <c r="F5" s="19">
        <v>690</v>
      </c>
      <c r="G5" s="19">
        <v>0</v>
      </c>
      <c r="H5" s="19">
        <v>1443</v>
      </c>
      <c r="I5" s="19">
        <v>226</v>
      </c>
      <c r="J5" s="19">
        <v>788</v>
      </c>
      <c r="K5" s="19">
        <v>274</v>
      </c>
      <c r="L5" s="19">
        <v>18965</v>
      </c>
      <c r="M5" s="20">
        <v>17426</v>
      </c>
    </row>
    <row r="6" spans="1:13" ht="15" customHeight="1">
      <c r="A6" s="22" t="s">
        <v>18</v>
      </c>
      <c r="B6" s="23">
        <f t="shared" si="0"/>
        <v>14399</v>
      </c>
      <c r="C6" s="24">
        <v>6773</v>
      </c>
      <c r="D6" s="24">
        <v>238</v>
      </c>
      <c r="E6" s="24">
        <v>0</v>
      </c>
      <c r="F6" s="24">
        <v>2088</v>
      </c>
      <c r="G6" s="24">
        <v>265</v>
      </c>
      <c r="H6" s="24">
        <v>0</v>
      </c>
      <c r="I6" s="24">
        <v>5035</v>
      </c>
      <c r="J6" s="24">
        <v>0</v>
      </c>
      <c r="K6" s="24">
        <v>0</v>
      </c>
      <c r="L6" s="24">
        <v>4996</v>
      </c>
      <c r="M6" s="25">
        <v>9403</v>
      </c>
    </row>
    <row r="7" spans="1:13" ht="15" customHeight="1">
      <c r="A7" s="22" t="s">
        <v>19</v>
      </c>
      <c r="B7" s="23">
        <f t="shared" si="0"/>
        <v>7902</v>
      </c>
      <c r="C7" s="24">
        <v>6032</v>
      </c>
      <c r="D7" s="24">
        <v>0</v>
      </c>
      <c r="E7" s="24">
        <v>66</v>
      </c>
      <c r="F7" s="24">
        <v>0</v>
      </c>
      <c r="G7" s="24">
        <v>0</v>
      </c>
      <c r="H7" s="24">
        <v>1292</v>
      </c>
      <c r="I7" s="24">
        <v>291</v>
      </c>
      <c r="J7" s="24">
        <v>0</v>
      </c>
      <c r="K7" s="24">
        <v>221</v>
      </c>
      <c r="L7" s="24">
        <v>3124</v>
      </c>
      <c r="M7" s="25">
        <v>4778</v>
      </c>
    </row>
    <row r="8" spans="1:13" ht="15" customHeight="1">
      <c r="A8" s="22" t="s">
        <v>20</v>
      </c>
      <c r="B8" s="23">
        <f t="shared" si="0"/>
        <v>15493</v>
      </c>
      <c r="C8" s="24">
        <v>5407</v>
      </c>
      <c r="D8" s="24">
        <v>0</v>
      </c>
      <c r="E8" s="24">
        <v>0</v>
      </c>
      <c r="F8" s="24">
        <v>0</v>
      </c>
      <c r="G8" s="24">
        <v>8658</v>
      </c>
      <c r="H8" s="24">
        <v>1252</v>
      </c>
      <c r="I8" s="24">
        <v>0</v>
      </c>
      <c r="J8" s="24">
        <v>176</v>
      </c>
      <c r="K8" s="24">
        <v>0</v>
      </c>
      <c r="L8" s="24">
        <v>4536</v>
      </c>
      <c r="M8" s="25">
        <v>10957</v>
      </c>
    </row>
    <row r="9" spans="1:13" ht="15" customHeight="1">
      <c r="A9" s="22" t="s">
        <v>21</v>
      </c>
      <c r="B9" s="23">
        <f t="shared" si="0"/>
        <v>6954</v>
      </c>
      <c r="C9" s="24">
        <v>4827</v>
      </c>
      <c r="D9" s="24">
        <v>0</v>
      </c>
      <c r="E9" s="24">
        <v>0</v>
      </c>
      <c r="F9" s="24">
        <v>307</v>
      </c>
      <c r="G9" s="24">
        <v>262</v>
      </c>
      <c r="H9" s="24">
        <v>0</v>
      </c>
      <c r="I9" s="24">
        <v>78</v>
      </c>
      <c r="J9" s="24">
        <v>194</v>
      </c>
      <c r="K9" s="24">
        <v>1286</v>
      </c>
      <c r="L9" s="24">
        <v>4120</v>
      </c>
      <c r="M9" s="25">
        <v>2834</v>
      </c>
    </row>
    <row r="10" spans="1:13" ht="15" customHeight="1">
      <c r="A10" s="22" t="s">
        <v>22</v>
      </c>
      <c r="B10" s="23">
        <f t="shared" si="0"/>
        <v>5452</v>
      </c>
      <c r="C10" s="24">
        <v>4552</v>
      </c>
      <c r="D10" s="24">
        <v>0</v>
      </c>
      <c r="E10" s="24">
        <v>84</v>
      </c>
      <c r="F10" s="24">
        <v>330</v>
      </c>
      <c r="G10" s="24">
        <v>0</v>
      </c>
      <c r="H10" s="24">
        <v>200</v>
      </c>
      <c r="I10" s="24">
        <v>90</v>
      </c>
      <c r="J10" s="24">
        <v>196</v>
      </c>
      <c r="K10" s="24">
        <v>0</v>
      </c>
      <c r="L10" s="24">
        <v>4218</v>
      </c>
      <c r="M10" s="25">
        <v>1234</v>
      </c>
    </row>
    <row r="11" spans="1:13" ht="15" customHeight="1">
      <c r="A11" s="22" t="s">
        <v>23</v>
      </c>
      <c r="B11" s="23">
        <f t="shared" si="0"/>
        <v>1300</v>
      </c>
      <c r="C11" s="24">
        <v>1162</v>
      </c>
      <c r="D11" s="24">
        <v>138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1269</v>
      </c>
      <c r="M11" s="25">
        <v>31</v>
      </c>
    </row>
    <row r="12" spans="1:13" ht="15" customHeight="1">
      <c r="A12" s="22" t="s">
        <v>24</v>
      </c>
      <c r="B12" s="23">
        <f t="shared" si="0"/>
        <v>1850</v>
      </c>
      <c r="C12" s="24">
        <v>1850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1812</v>
      </c>
      <c r="M12" s="25">
        <v>38</v>
      </c>
    </row>
    <row r="13" spans="1:13" ht="15" customHeight="1">
      <c r="A13" s="22" t="s">
        <v>25</v>
      </c>
      <c r="B13" s="23">
        <f t="shared" si="0"/>
        <v>3421</v>
      </c>
      <c r="C13" s="24">
        <v>3289</v>
      </c>
      <c r="D13" s="24">
        <v>52</v>
      </c>
      <c r="E13" s="24">
        <v>80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2815</v>
      </c>
      <c r="M13" s="25">
        <v>606</v>
      </c>
    </row>
    <row r="14" spans="1:13" ht="15" customHeight="1">
      <c r="A14" s="22" t="s">
        <v>26</v>
      </c>
      <c r="B14" s="23">
        <f t="shared" si="0"/>
        <v>2129</v>
      </c>
      <c r="C14" s="24">
        <v>2129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1895</v>
      </c>
      <c r="M14" s="25">
        <v>234</v>
      </c>
    </row>
    <row r="15" spans="1:13" ht="15" customHeight="1">
      <c r="A15" s="22" t="s">
        <v>27</v>
      </c>
      <c r="B15" s="23">
        <f t="shared" si="0"/>
        <v>3666</v>
      </c>
      <c r="C15" s="24">
        <v>3061</v>
      </c>
      <c r="D15" s="24">
        <v>163</v>
      </c>
      <c r="E15" s="24">
        <v>0</v>
      </c>
      <c r="F15" s="24">
        <v>0</v>
      </c>
      <c r="G15" s="24">
        <v>0</v>
      </c>
      <c r="H15" s="24">
        <v>0</v>
      </c>
      <c r="I15" s="24">
        <v>442</v>
      </c>
      <c r="J15" s="24">
        <v>0</v>
      </c>
      <c r="K15" s="24">
        <v>0</v>
      </c>
      <c r="L15" s="24">
        <v>2874</v>
      </c>
      <c r="M15" s="25">
        <v>792</v>
      </c>
    </row>
    <row r="16" spans="1:13" ht="15" customHeight="1">
      <c r="A16" s="22" t="s">
        <v>28</v>
      </c>
      <c r="B16" s="23">
        <f t="shared" si="0"/>
        <v>4993</v>
      </c>
      <c r="C16" s="24">
        <v>2758</v>
      </c>
      <c r="D16" s="24">
        <v>153</v>
      </c>
      <c r="E16" s="24">
        <v>0</v>
      </c>
      <c r="F16" s="24">
        <v>1564</v>
      </c>
      <c r="G16" s="24">
        <v>0</v>
      </c>
      <c r="H16" s="24">
        <v>0</v>
      </c>
      <c r="I16" s="24">
        <v>0</v>
      </c>
      <c r="J16" s="24">
        <v>360</v>
      </c>
      <c r="K16" s="24">
        <v>158</v>
      </c>
      <c r="L16" s="24">
        <v>2599</v>
      </c>
      <c r="M16" s="25">
        <v>2394</v>
      </c>
    </row>
    <row r="17" spans="1:13" ht="15" customHeight="1">
      <c r="A17" s="22" t="s">
        <v>29</v>
      </c>
      <c r="B17" s="23">
        <f t="shared" si="0"/>
        <v>12052</v>
      </c>
      <c r="C17" s="24">
        <v>11745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53</v>
      </c>
      <c r="K17" s="24">
        <v>254</v>
      </c>
      <c r="L17" s="24">
        <v>9375</v>
      </c>
      <c r="M17" s="25">
        <v>2677</v>
      </c>
    </row>
    <row r="18" spans="1:13" ht="15" customHeight="1">
      <c r="A18" s="22" t="s">
        <v>30</v>
      </c>
      <c r="B18" s="23">
        <f t="shared" si="0"/>
        <v>8288</v>
      </c>
      <c r="C18" s="24">
        <v>4841</v>
      </c>
      <c r="D18" s="24">
        <v>133</v>
      </c>
      <c r="E18" s="24">
        <v>0</v>
      </c>
      <c r="F18" s="24">
        <v>71</v>
      </c>
      <c r="G18" s="24">
        <v>0</v>
      </c>
      <c r="H18" s="24">
        <v>2484</v>
      </c>
      <c r="I18" s="24">
        <v>660</v>
      </c>
      <c r="J18" s="24">
        <v>0</v>
      </c>
      <c r="K18" s="24">
        <v>99</v>
      </c>
      <c r="L18" s="24">
        <v>4152</v>
      </c>
      <c r="M18" s="25">
        <v>4136</v>
      </c>
    </row>
    <row r="19" spans="1:13" ht="15" customHeight="1">
      <c r="A19" s="22" t="s">
        <v>31</v>
      </c>
      <c r="B19" s="23">
        <f t="shared" si="0"/>
        <v>976</v>
      </c>
      <c r="C19" s="24">
        <v>585</v>
      </c>
      <c r="D19" s="24">
        <v>0</v>
      </c>
      <c r="E19" s="24">
        <v>152</v>
      </c>
      <c r="F19" s="24">
        <v>239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684</v>
      </c>
      <c r="M19" s="25">
        <v>292</v>
      </c>
    </row>
    <row r="20" spans="1:13" ht="15" customHeight="1">
      <c r="A20" s="22" t="s">
        <v>32</v>
      </c>
      <c r="B20" s="23">
        <f t="shared" si="0"/>
        <v>6353</v>
      </c>
      <c r="C20" s="24">
        <v>6353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5165</v>
      </c>
      <c r="M20" s="25">
        <v>1188</v>
      </c>
    </row>
    <row r="21" spans="1:13" ht="15" customHeight="1">
      <c r="A21" s="22" t="s">
        <v>33</v>
      </c>
      <c r="B21" s="23">
        <f t="shared" si="0"/>
        <v>1208</v>
      </c>
      <c r="C21" s="24">
        <v>1140</v>
      </c>
      <c r="D21" s="24">
        <v>0</v>
      </c>
      <c r="E21" s="24">
        <v>68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1018</v>
      </c>
      <c r="M21" s="25">
        <v>190</v>
      </c>
    </row>
    <row r="22" spans="1:13" ht="15" customHeight="1">
      <c r="A22" s="22" t="s">
        <v>34</v>
      </c>
      <c r="B22" s="23">
        <f t="shared" si="0"/>
        <v>1606</v>
      </c>
      <c r="C22" s="24">
        <v>1232</v>
      </c>
      <c r="D22" s="24">
        <v>0</v>
      </c>
      <c r="E22" s="24">
        <v>374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669</v>
      </c>
      <c r="M22" s="25">
        <v>937</v>
      </c>
    </row>
    <row r="23" spans="1:13" ht="15" customHeight="1">
      <c r="A23" s="22" t="s">
        <v>35</v>
      </c>
      <c r="B23" s="23">
        <f t="shared" si="0"/>
        <v>1741</v>
      </c>
      <c r="C23" s="24">
        <v>1642</v>
      </c>
      <c r="D23" s="24">
        <v>99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1741</v>
      </c>
      <c r="M23" s="25">
        <v>0</v>
      </c>
    </row>
    <row r="24" spans="1:13" ht="15" customHeight="1">
      <c r="A24" s="22" t="s">
        <v>36</v>
      </c>
      <c r="B24" s="23">
        <f t="shared" si="0"/>
        <v>2022</v>
      </c>
      <c r="C24" s="24">
        <v>581</v>
      </c>
      <c r="D24" s="24">
        <v>219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1222</v>
      </c>
      <c r="K24" s="24">
        <v>0</v>
      </c>
      <c r="L24" s="24">
        <v>628</v>
      </c>
      <c r="M24" s="25">
        <v>1394</v>
      </c>
    </row>
    <row r="25" spans="1:13" ht="15" customHeight="1">
      <c r="A25" s="26" t="s">
        <v>37</v>
      </c>
      <c r="B25" s="27">
        <f t="shared" si="0"/>
        <v>1522</v>
      </c>
      <c r="C25" s="28">
        <v>1522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1522</v>
      </c>
      <c r="M25" s="29">
        <v>0</v>
      </c>
    </row>
    <row r="26" spans="1:13" ht="15" customHeight="1">
      <c r="A26" s="30" t="s">
        <v>38</v>
      </c>
      <c r="B26" s="31">
        <f t="shared" si="0"/>
        <v>139718</v>
      </c>
      <c r="C26" s="32">
        <v>103863</v>
      </c>
      <c r="D26" s="32">
        <v>1572</v>
      </c>
      <c r="E26" s="32">
        <v>1035</v>
      </c>
      <c r="F26" s="32">
        <v>5289</v>
      </c>
      <c r="G26" s="32">
        <v>9185</v>
      </c>
      <c r="H26" s="32">
        <v>6671</v>
      </c>
      <c r="I26" s="32">
        <v>6822</v>
      </c>
      <c r="J26" s="32">
        <v>2989</v>
      </c>
      <c r="K26" s="32">
        <v>2292</v>
      </c>
      <c r="L26" s="32">
        <v>78177</v>
      </c>
      <c r="M26" s="33">
        <v>61541</v>
      </c>
    </row>
    <row r="27" spans="1:13" ht="15" customHeight="1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</row>
    <row r="28" spans="1:13" ht="15" customHeight="1">
      <c r="A28" s="22" t="s">
        <v>39</v>
      </c>
      <c r="B28" s="23">
        <f>SUM(C28:K28)</f>
        <v>4023</v>
      </c>
      <c r="C28" s="24">
        <v>2193</v>
      </c>
      <c r="D28" s="24">
        <v>0</v>
      </c>
      <c r="E28" s="24">
        <v>0</v>
      </c>
      <c r="F28" s="24">
        <v>0</v>
      </c>
      <c r="G28" s="24">
        <v>0</v>
      </c>
      <c r="H28" s="24">
        <v>1830</v>
      </c>
      <c r="I28" s="24">
        <v>0</v>
      </c>
      <c r="J28" s="24">
        <v>0</v>
      </c>
      <c r="K28" s="24">
        <v>0</v>
      </c>
      <c r="L28" s="24">
        <v>1396</v>
      </c>
      <c r="M28" s="25">
        <v>2627</v>
      </c>
    </row>
    <row r="29" spans="1:13" ht="15" customHeight="1">
      <c r="A29" s="26" t="s">
        <v>40</v>
      </c>
      <c r="B29" s="27">
        <f>SUM(C29:K29)</f>
        <v>1631</v>
      </c>
      <c r="C29" s="28">
        <v>1133</v>
      </c>
      <c r="D29" s="28">
        <v>0</v>
      </c>
      <c r="E29" s="28">
        <v>0</v>
      </c>
      <c r="F29" s="28">
        <v>0</v>
      </c>
      <c r="G29" s="28">
        <v>498</v>
      </c>
      <c r="H29" s="28">
        <v>0</v>
      </c>
      <c r="I29" s="28">
        <v>0</v>
      </c>
      <c r="J29" s="28">
        <v>0</v>
      </c>
      <c r="K29" s="28">
        <v>0</v>
      </c>
      <c r="L29" s="28">
        <v>879</v>
      </c>
      <c r="M29" s="29">
        <v>752</v>
      </c>
    </row>
    <row r="30" spans="1:13" ht="15" customHeight="1">
      <c r="A30" s="30" t="s">
        <v>41</v>
      </c>
      <c r="B30" s="31">
        <f>SUM(C30:K30)</f>
        <v>5654</v>
      </c>
      <c r="C30" s="32">
        <v>3326</v>
      </c>
      <c r="D30" s="32">
        <v>0</v>
      </c>
      <c r="E30" s="32">
        <v>0</v>
      </c>
      <c r="F30" s="32">
        <v>0</v>
      </c>
      <c r="G30" s="32">
        <v>498</v>
      </c>
      <c r="H30" s="32">
        <v>1830</v>
      </c>
      <c r="I30" s="32">
        <v>0</v>
      </c>
      <c r="J30" s="32">
        <v>0</v>
      </c>
      <c r="K30" s="32">
        <v>0</v>
      </c>
      <c r="L30" s="32">
        <v>2275</v>
      </c>
      <c r="M30" s="33">
        <v>3379</v>
      </c>
    </row>
    <row r="31" spans="1:13" ht="15" customHeight="1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</row>
    <row r="32" spans="1:13" ht="15" customHeight="1">
      <c r="A32" s="26" t="s">
        <v>42</v>
      </c>
      <c r="B32" s="27">
        <f>SUM(C32:K32)</f>
        <v>786</v>
      </c>
      <c r="C32" s="28">
        <v>620</v>
      </c>
      <c r="D32" s="28">
        <v>0</v>
      </c>
      <c r="E32" s="28">
        <v>0</v>
      </c>
      <c r="F32" s="28">
        <v>166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582</v>
      </c>
      <c r="M32" s="29">
        <v>204</v>
      </c>
    </row>
    <row r="33" spans="1:13" ht="15" customHeight="1">
      <c r="A33" s="30" t="s">
        <v>43</v>
      </c>
      <c r="B33" s="31">
        <f>SUM(C33:K33)</f>
        <v>786</v>
      </c>
      <c r="C33" s="32">
        <v>620</v>
      </c>
      <c r="D33" s="32">
        <v>0</v>
      </c>
      <c r="E33" s="32">
        <v>0</v>
      </c>
      <c r="F33" s="32">
        <v>166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582</v>
      </c>
      <c r="M33" s="33">
        <v>204</v>
      </c>
    </row>
    <row r="34" spans="1:13" ht="15" customHeight="1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</row>
    <row r="35" spans="1:13" ht="15" customHeight="1">
      <c r="A35" s="22" t="s">
        <v>44</v>
      </c>
      <c r="B35" s="23">
        <f>SUM(C35:K35)</f>
        <v>3493</v>
      </c>
      <c r="C35" s="24">
        <v>3493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2952</v>
      </c>
      <c r="M35" s="25">
        <v>541</v>
      </c>
    </row>
    <row r="36" spans="1:13" ht="15" customHeight="1">
      <c r="A36" s="26" t="s">
        <v>45</v>
      </c>
      <c r="B36" s="27">
        <f>SUM(C36:K36)</f>
        <v>272</v>
      </c>
      <c r="C36" s="28">
        <v>232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40</v>
      </c>
      <c r="L36" s="28">
        <v>227</v>
      </c>
      <c r="M36" s="29">
        <v>45</v>
      </c>
    </row>
    <row r="37" spans="1:13" ht="15" customHeight="1">
      <c r="A37" s="30" t="s">
        <v>46</v>
      </c>
      <c r="B37" s="31">
        <f>SUM(C37:K37)</f>
        <v>3765</v>
      </c>
      <c r="C37" s="32">
        <v>3725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40</v>
      </c>
      <c r="L37" s="32">
        <v>3179</v>
      </c>
      <c r="M37" s="33">
        <v>586</v>
      </c>
    </row>
    <row r="38" spans="1:13" ht="15" customHeight="1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</row>
    <row r="39" spans="1:13" ht="15" customHeight="1">
      <c r="A39" s="22" t="s">
        <v>47</v>
      </c>
      <c r="B39" s="23">
        <f>SUM(C39:K39)</f>
        <v>2099</v>
      </c>
      <c r="C39" s="24">
        <v>2067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32</v>
      </c>
      <c r="L39" s="24">
        <v>2067</v>
      </c>
      <c r="M39" s="25">
        <v>32</v>
      </c>
    </row>
    <row r="40" spans="1:13" ht="15" customHeight="1">
      <c r="A40" s="22" t="s">
        <v>48</v>
      </c>
      <c r="B40" s="23">
        <f>SUM(C40:K40)</f>
        <v>601</v>
      </c>
      <c r="C40" s="24">
        <v>601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601</v>
      </c>
      <c r="M40" s="25">
        <v>0</v>
      </c>
    </row>
    <row r="41" spans="1:13" ht="15" customHeight="1">
      <c r="A41" s="26" t="s">
        <v>49</v>
      </c>
      <c r="B41" s="27">
        <f>SUM(C41:K41)</f>
        <v>2735</v>
      </c>
      <c r="C41" s="28">
        <v>910</v>
      </c>
      <c r="D41" s="28">
        <v>0</v>
      </c>
      <c r="E41" s="28">
        <v>0</v>
      </c>
      <c r="F41" s="28">
        <v>1825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712</v>
      </c>
      <c r="M41" s="29">
        <v>2023</v>
      </c>
    </row>
    <row r="42" spans="1:13" ht="15" customHeight="1">
      <c r="A42" s="30" t="s">
        <v>50</v>
      </c>
      <c r="B42" s="31">
        <f>SUM(C42:K42)</f>
        <v>5435</v>
      </c>
      <c r="C42" s="32">
        <v>3578</v>
      </c>
      <c r="D42" s="32">
        <v>0</v>
      </c>
      <c r="E42" s="32">
        <v>0</v>
      </c>
      <c r="F42" s="32">
        <v>1825</v>
      </c>
      <c r="G42" s="32">
        <v>0</v>
      </c>
      <c r="H42" s="32">
        <v>0</v>
      </c>
      <c r="I42" s="32">
        <v>0</v>
      </c>
      <c r="J42" s="32">
        <v>0</v>
      </c>
      <c r="K42" s="32">
        <v>32</v>
      </c>
      <c r="L42" s="32">
        <v>3380</v>
      </c>
      <c r="M42" s="33">
        <v>2055</v>
      </c>
    </row>
    <row r="43" spans="1:13" ht="15" customHeight="1">
      <c r="A43" s="22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5"/>
    </row>
    <row r="44" spans="1:13" ht="15" customHeight="1">
      <c r="A44" s="22" t="s">
        <v>51</v>
      </c>
      <c r="B44" s="23">
        <f>SUM(C44:K44)</f>
        <v>785</v>
      </c>
      <c r="C44" s="24">
        <v>694</v>
      </c>
      <c r="D44" s="24">
        <v>0</v>
      </c>
      <c r="E44" s="24">
        <v>91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785</v>
      </c>
      <c r="M44" s="25">
        <v>0</v>
      </c>
    </row>
    <row r="45" spans="1:13" ht="15" customHeight="1">
      <c r="A45" s="22" t="s">
        <v>52</v>
      </c>
      <c r="B45" s="23">
        <f>SUM(C45:K45)</f>
        <v>1788</v>
      </c>
      <c r="C45" s="24">
        <v>1638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150</v>
      </c>
      <c r="L45" s="24">
        <v>1510</v>
      </c>
      <c r="M45" s="25">
        <v>278</v>
      </c>
    </row>
    <row r="46" spans="1:13" ht="15" customHeight="1">
      <c r="A46" s="26" t="s">
        <v>53</v>
      </c>
      <c r="B46" s="27">
        <f>SUM(C46:K46)</f>
        <v>2151</v>
      </c>
      <c r="C46" s="28">
        <v>2151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1806</v>
      </c>
      <c r="M46" s="29">
        <v>345</v>
      </c>
    </row>
    <row r="47" spans="1:13" ht="15" customHeight="1">
      <c r="A47" s="30" t="s">
        <v>54</v>
      </c>
      <c r="B47" s="31">
        <f>SUM(C47:K47)</f>
        <v>4724</v>
      </c>
      <c r="C47" s="32">
        <v>4483</v>
      </c>
      <c r="D47" s="32">
        <v>0</v>
      </c>
      <c r="E47" s="32">
        <v>91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150</v>
      </c>
      <c r="L47" s="32">
        <v>4101</v>
      </c>
      <c r="M47" s="33">
        <v>623</v>
      </c>
    </row>
    <row r="48" spans="1:13" ht="15" customHeight="1">
      <c r="A48" s="22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5"/>
    </row>
    <row r="49" spans="1:13" ht="15" customHeight="1">
      <c r="A49" s="26" t="s">
        <v>55</v>
      </c>
      <c r="B49" s="27">
        <f>SUM(C49:K49)</f>
        <v>1701</v>
      </c>
      <c r="C49" s="28">
        <v>1664</v>
      </c>
      <c r="D49" s="28">
        <v>0</v>
      </c>
      <c r="E49" s="28">
        <v>0</v>
      </c>
      <c r="F49" s="28">
        <v>37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1679</v>
      </c>
      <c r="M49" s="29">
        <v>22</v>
      </c>
    </row>
    <row r="50" spans="1:13" ht="15" customHeight="1">
      <c r="A50" s="30" t="s">
        <v>56</v>
      </c>
      <c r="B50" s="31">
        <f>SUM(C50:K50)</f>
        <v>1701</v>
      </c>
      <c r="C50" s="32">
        <v>1664</v>
      </c>
      <c r="D50" s="32">
        <v>0</v>
      </c>
      <c r="E50" s="32">
        <v>0</v>
      </c>
      <c r="F50" s="32">
        <v>37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1679</v>
      </c>
      <c r="M50" s="33">
        <v>22</v>
      </c>
    </row>
    <row r="51" spans="1:13" ht="15" customHeight="1">
      <c r="A51" s="22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5"/>
    </row>
    <row r="52" spans="1:13" ht="15" customHeight="1">
      <c r="A52" s="22" t="s">
        <v>57</v>
      </c>
      <c r="B52" s="23">
        <f>SUM(C52:K52)</f>
        <v>788</v>
      </c>
      <c r="C52" s="24">
        <v>657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131</v>
      </c>
      <c r="J52" s="24">
        <v>0</v>
      </c>
      <c r="K52" s="24">
        <v>0</v>
      </c>
      <c r="L52" s="24">
        <v>657</v>
      </c>
      <c r="M52" s="25">
        <v>131</v>
      </c>
    </row>
    <row r="53" spans="1:13" ht="15" customHeight="1">
      <c r="A53" s="22" t="s">
        <v>58</v>
      </c>
      <c r="B53" s="23">
        <f>SUM(C53:M53)</f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5">
        <v>0</v>
      </c>
    </row>
    <row r="54" spans="1:13" ht="15" customHeight="1">
      <c r="A54" s="22" t="s">
        <v>59</v>
      </c>
      <c r="B54" s="23">
        <f>SUM(C54:K54)</f>
        <v>847</v>
      </c>
      <c r="C54" s="24">
        <v>512</v>
      </c>
      <c r="D54" s="24">
        <v>0</v>
      </c>
      <c r="E54" s="24">
        <v>0</v>
      </c>
      <c r="F54" s="24">
        <v>335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373</v>
      </c>
      <c r="M54" s="25">
        <v>474</v>
      </c>
    </row>
    <row r="55" spans="1:13" ht="15" customHeight="1">
      <c r="A55" s="22" t="s">
        <v>60</v>
      </c>
      <c r="B55" s="23">
        <f>SUM(C55:M55)</f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5">
        <v>0</v>
      </c>
    </row>
    <row r="56" spans="1:13" ht="15" customHeight="1">
      <c r="A56" s="22" t="s">
        <v>61</v>
      </c>
      <c r="B56" s="23">
        <f>SUM(C56:K56)</f>
        <v>9223</v>
      </c>
      <c r="C56" s="24">
        <v>441</v>
      </c>
      <c r="D56" s="24">
        <v>0</v>
      </c>
      <c r="E56" s="24">
        <v>0</v>
      </c>
      <c r="F56" s="24">
        <v>8782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317</v>
      </c>
      <c r="M56" s="25">
        <v>8906</v>
      </c>
    </row>
    <row r="57" spans="1:13" ht="15" customHeight="1">
      <c r="A57" s="22" t="s">
        <v>62</v>
      </c>
      <c r="B57" s="23">
        <f>SUM(C57:K57)</f>
        <v>498</v>
      </c>
      <c r="C57" s="24">
        <v>498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498</v>
      </c>
      <c r="M57" s="25">
        <v>0</v>
      </c>
    </row>
    <row r="58" spans="1:13" ht="15" customHeight="1">
      <c r="A58" s="26" t="s">
        <v>63</v>
      </c>
      <c r="B58" s="27">
        <f>SUM(C58:M58)</f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9">
        <v>0</v>
      </c>
    </row>
    <row r="59" spans="1:13" ht="15" customHeight="1">
      <c r="A59" s="30" t="s">
        <v>64</v>
      </c>
      <c r="B59" s="31">
        <f>SUM(C59:K59)</f>
        <v>11356</v>
      </c>
      <c r="C59" s="32">
        <v>2108</v>
      </c>
      <c r="D59" s="32">
        <v>0</v>
      </c>
      <c r="E59" s="32">
        <v>0</v>
      </c>
      <c r="F59" s="32">
        <v>9117</v>
      </c>
      <c r="G59" s="32">
        <v>0</v>
      </c>
      <c r="H59" s="32">
        <v>0</v>
      </c>
      <c r="I59" s="32">
        <v>131</v>
      </c>
      <c r="J59" s="32">
        <v>0</v>
      </c>
      <c r="K59" s="32">
        <v>0</v>
      </c>
      <c r="L59" s="32">
        <v>1845</v>
      </c>
      <c r="M59" s="33">
        <v>9511</v>
      </c>
    </row>
    <row r="60" spans="1:13" ht="15" customHeight="1">
      <c r="A60" s="22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5"/>
    </row>
    <row r="61" spans="1:13" ht="15" customHeight="1">
      <c r="A61" s="26" t="s">
        <v>65</v>
      </c>
      <c r="B61" s="27">
        <f>SUM(C61:K61)</f>
        <v>3562</v>
      </c>
      <c r="C61" s="28">
        <v>923</v>
      </c>
      <c r="D61" s="28">
        <v>0</v>
      </c>
      <c r="E61" s="28">
        <v>0</v>
      </c>
      <c r="F61" s="28">
        <v>0</v>
      </c>
      <c r="G61" s="28">
        <v>0</v>
      </c>
      <c r="H61" s="28">
        <v>2639</v>
      </c>
      <c r="I61" s="28">
        <v>0</v>
      </c>
      <c r="J61" s="28">
        <v>0</v>
      </c>
      <c r="K61" s="28">
        <v>0</v>
      </c>
      <c r="L61" s="28">
        <v>680</v>
      </c>
      <c r="M61" s="29">
        <v>2882</v>
      </c>
    </row>
    <row r="62" spans="1:13" ht="15" customHeight="1">
      <c r="A62" s="30" t="s">
        <v>66</v>
      </c>
      <c r="B62" s="31">
        <f>SUM(C62:K62)</f>
        <v>3562</v>
      </c>
      <c r="C62" s="32">
        <v>923</v>
      </c>
      <c r="D62" s="32">
        <v>0</v>
      </c>
      <c r="E62" s="32">
        <v>0</v>
      </c>
      <c r="F62" s="32">
        <v>0</v>
      </c>
      <c r="G62" s="32">
        <v>0</v>
      </c>
      <c r="H62" s="32">
        <v>2639</v>
      </c>
      <c r="I62" s="32">
        <v>0</v>
      </c>
      <c r="J62" s="32">
        <v>0</v>
      </c>
      <c r="K62" s="32">
        <v>0</v>
      </c>
      <c r="L62" s="32">
        <v>680</v>
      </c>
      <c r="M62" s="33">
        <v>2882</v>
      </c>
    </row>
    <row r="63" spans="1:13" ht="15" customHeight="1">
      <c r="A63" s="22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5"/>
    </row>
    <row r="64" spans="1:13" ht="15" customHeight="1">
      <c r="A64" s="26" t="s">
        <v>67</v>
      </c>
      <c r="B64" s="27">
        <f>SUM(C64:M64)</f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9">
        <v>0</v>
      </c>
    </row>
    <row r="65" spans="1:13" ht="15" customHeight="1">
      <c r="A65" s="30" t="s">
        <v>68</v>
      </c>
      <c r="B65" s="31">
        <f>SUM(C65:M65)</f>
        <v>0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3">
        <v>0</v>
      </c>
    </row>
    <row r="66" spans="1:13" ht="15" customHeight="1">
      <c r="A66" s="22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5"/>
    </row>
    <row r="67" spans="1:13" ht="15" customHeight="1">
      <c r="A67" s="22" t="s">
        <v>69</v>
      </c>
      <c r="B67" s="23">
        <f>SUM(C67:K67)</f>
        <v>36983</v>
      </c>
      <c r="C67" s="24">
        <v>20427</v>
      </c>
      <c r="D67" s="24">
        <v>0</v>
      </c>
      <c r="E67" s="24">
        <v>91</v>
      </c>
      <c r="F67" s="24">
        <v>11145</v>
      </c>
      <c r="G67" s="24">
        <v>498</v>
      </c>
      <c r="H67" s="24">
        <v>4469</v>
      </c>
      <c r="I67" s="24">
        <v>131</v>
      </c>
      <c r="J67" s="24">
        <v>0</v>
      </c>
      <c r="K67" s="24">
        <v>222</v>
      </c>
      <c r="L67" s="24">
        <v>17721</v>
      </c>
      <c r="M67" s="25">
        <v>19262</v>
      </c>
    </row>
    <row r="68" spans="1:13" ht="15" customHeight="1">
      <c r="A68" s="22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5"/>
    </row>
    <row r="69" spans="1:13" ht="15" customHeight="1" thickBot="1">
      <c r="A69" s="34" t="s">
        <v>70</v>
      </c>
      <c r="B69" s="35">
        <f>SUM(C69:K69)</f>
        <v>176701</v>
      </c>
      <c r="C69" s="36">
        <v>124290</v>
      </c>
      <c r="D69" s="36">
        <v>1572</v>
      </c>
      <c r="E69" s="36">
        <v>1126</v>
      </c>
      <c r="F69" s="36">
        <v>16434</v>
      </c>
      <c r="G69" s="36">
        <v>9683</v>
      </c>
      <c r="H69" s="36">
        <v>11140</v>
      </c>
      <c r="I69" s="36">
        <v>6953</v>
      </c>
      <c r="J69" s="36">
        <v>2989</v>
      </c>
      <c r="K69" s="36">
        <v>2514</v>
      </c>
      <c r="L69" s="36">
        <v>95898</v>
      </c>
      <c r="M69" s="37">
        <v>80803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71</v>
      </c>
      <c r="E1" s="2" t="s">
        <v>72</v>
      </c>
      <c r="I1" s="1" t="s">
        <v>1</v>
      </c>
    </row>
    <row r="2" ht="15" customHeight="1" thickBot="1">
      <c r="Q2" s="3" t="s">
        <v>2</v>
      </c>
    </row>
    <row r="3" spans="1:17" s="10" customFormat="1" ht="15" customHeight="1">
      <c r="A3" s="4"/>
      <c r="B3" s="5"/>
      <c r="C3" s="6" t="s">
        <v>73</v>
      </c>
      <c r="D3" s="7"/>
      <c r="E3" s="7"/>
      <c r="F3" s="7"/>
      <c r="G3" s="7"/>
      <c r="H3" s="7"/>
      <c r="I3" s="7"/>
      <c r="J3" s="8"/>
      <c r="K3" s="6" t="s">
        <v>74</v>
      </c>
      <c r="L3" s="7"/>
      <c r="M3" s="7"/>
      <c r="N3" s="7"/>
      <c r="O3" s="7"/>
      <c r="P3" s="7"/>
      <c r="Q3" s="9"/>
    </row>
    <row r="4" spans="1:17" s="10" customFormat="1" ht="15" customHeight="1">
      <c r="A4" s="11"/>
      <c r="B4" s="38" t="s">
        <v>5</v>
      </c>
      <c r="C4" s="39" t="s">
        <v>75</v>
      </c>
      <c r="D4" s="40"/>
      <c r="E4" s="40"/>
      <c r="F4" s="41"/>
      <c r="G4" s="39" t="s">
        <v>76</v>
      </c>
      <c r="H4" s="40"/>
      <c r="I4" s="40"/>
      <c r="J4" s="41"/>
      <c r="K4" s="15"/>
      <c r="L4" s="15"/>
      <c r="M4" s="15" t="s">
        <v>77</v>
      </c>
      <c r="N4" s="15" t="s">
        <v>78</v>
      </c>
      <c r="O4" s="15"/>
      <c r="P4" s="15" t="s">
        <v>79</v>
      </c>
      <c r="Q4" s="16"/>
    </row>
    <row r="5" spans="1:17" s="10" customFormat="1" ht="15" customHeight="1" thickBot="1">
      <c r="A5" s="42"/>
      <c r="B5" s="43"/>
      <c r="C5" s="44" t="s">
        <v>80</v>
      </c>
      <c r="D5" s="44" t="s">
        <v>81</v>
      </c>
      <c r="E5" s="44" t="s">
        <v>82</v>
      </c>
      <c r="F5" s="44" t="s">
        <v>83</v>
      </c>
      <c r="G5" s="44" t="s">
        <v>84</v>
      </c>
      <c r="H5" s="44" t="s">
        <v>85</v>
      </c>
      <c r="I5" s="44" t="s">
        <v>86</v>
      </c>
      <c r="J5" s="44" t="s">
        <v>87</v>
      </c>
      <c r="K5" s="44" t="s">
        <v>15</v>
      </c>
      <c r="L5" s="44" t="s">
        <v>16</v>
      </c>
      <c r="M5" s="44" t="s">
        <v>88</v>
      </c>
      <c r="N5" s="44" t="s">
        <v>88</v>
      </c>
      <c r="O5" s="44" t="s">
        <v>89</v>
      </c>
      <c r="P5" s="44" t="s">
        <v>90</v>
      </c>
      <c r="Q5" s="45" t="s">
        <v>14</v>
      </c>
    </row>
    <row r="6" spans="1:17" ht="15" customHeight="1">
      <c r="A6" s="46" t="s">
        <v>6</v>
      </c>
      <c r="B6" s="47">
        <f>+C6+G6</f>
        <v>124290</v>
      </c>
      <c r="C6" s="48">
        <f>SUM(D6:F6)</f>
        <v>0</v>
      </c>
      <c r="D6" s="48">
        <v>0</v>
      </c>
      <c r="E6" s="48">
        <v>0</v>
      </c>
      <c r="F6" s="48">
        <v>0</v>
      </c>
      <c r="G6" s="48">
        <f>SUM(H6:J6)</f>
        <v>124290</v>
      </c>
      <c r="H6" s="48">
        <v>27662</v>
      </c>
      <c r="I6" s="48">
        <v>738</v>
      </c>
      <c r="J6" s="48">
        <v>95890</v>
      </c>
      <c r="K6" s="48">
        <v>91314</v>
      </c>
      <c r="L6" s="48">
        <f>SUM(M6:Q6)</f>
        <v>32976</v>
      </c>
      <c r="M6" s="48">
        <v>0</v>
      </c>
      <c r="N6" s="48">
        <v>13532</v>
      </c>
      <c r="O6" s="48">
        <v>18952</v>
      </c>
      <c r="P6" s="48">
        <v>0</v>
      </c>
      <c r="Q6" s="49">
        <v>492</v>
      </c>
    </row>
    <row r="7" spans="1:17" ht="15" customHeight="1">
      <c r="A7" s="50" t="s">
        <v>7</v>
      </c>
      <c r="B7" s="51">
        <f>+C7+G7</f>
        <v>1572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1572</v>
      </c>
      <c r="H7" s="52">
        <v>133</v>
      </c>
      <c r="I7" s="52">
        <v>27</v>
      </c>
      <c r="J7" s="52">
        <v>1412</v>
      </c>
      <c r="K7" s="52">
        <v>1284</v>
      </c>
      <c r="L7" s="52">
        <f>SUM(M7:Q7)</f>
        <v>288</v>
      </c>
      <c r="M7" s="52">
        <v>0</v>
      </c>
      <c r="N7" s="52">
        <v>0</v>
      </c>
      <c r="O7" s="52">
        <v>288</v>
      </c>
      <c r="P7" s="52">
        <v>0</v>
      </c>
      <c r="Q7" s="53">
        <v>0</v>
      </c>
    </row>
    <row r="8" spans="1:17" ht="15" customHeight="1">
      <c r="A8" s="50" t="s">
        <v>8</v>
      </c>
      <c r="B8" s="51">
        <f aca="true" t="shared" si="0" ref="B8:B17">+C8+G8</f>
        <v>1126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1126</v>
      </c>
      <c r="H8" s="52">
        <v>0</v>
      </c>
      <c r="I8" s="52">
        <v>0</v>
      </c>
      <c r="J8" s="52">
        <v>1126</v>
      </c>
      <c r="K8" s="52">
        <v>404</v>
      </c>
      <c r="L8" s="52">
        <f aca="true" t="shared" si="3" ref="L8:L17">SUM(M8:Q8)</f>
        <v>722</v>
      </c>
      <c r="M8" s="52">
        <v>0</v>
      </c>
      <c r="N8" s="52">
        <v>0</v>
      </c>
      <c r="O8" s="52">
        <v>722</v>
      </c>
      <c r="P8" s="52">
        <v>0</v>
      </c>
      <c r="Q8" s="53">
        <v>0</v>
      </c>
    </row>
    <row r="9" spans="1:17" ht="15" customHeight="1">
      <c r="A9" s="50" t="s">
        <v>9</v>
      </c>
      <c r="B9" s="51">
        <f t="shared" si="0"/>
        <v>16434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16434</v>
      </c>
      <c r="H9" s="52">
        <v>16223</v>
      </c>
      <c r="I9" s="52">
        <v>0</v>
      </c>
      <c r="J9" s="52">
        <v>211</v>
      </c>
      <c r="K9" s="52">
        <v>329</v>
      </c>
      <c r="L9" s="52">
        <f t="shared" si="3"/>
        <v>16105</v>
      </c>
      <c r="M9" s="52">
        <v>0</v>
      </c>
      <c r="N9" s="52">
        <v>0</v>
      </c>
      <c r="O9" s="52">
        <v>16105</v>
      </c>
      <c r="P9" s="52">
        <v>0</v>
      </c>
      <c r="Q9" s="53">
        <v>0</v>
      </c>
    </row>
    <row r="10" spans="1:17" ht="15" customHeight="1">
      <c r="A10" s="50" t="s">
        <v>10</v>
      </c>
      <c r="B10" s="51">
        <f t="shared" si="0"/>
        <v>9683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9683</v>
      </c>
      <c r="H10" s="52">
        <v>9683</v>
      </c>
      <c r="I10" s="52">
        <v>0</v>
      </c>
      <c r="J10" s="52">
        <v>0</v>
      </c>
      <c r="K10" s="52">
        <v>81</v>
      </c>
      <c r="L10" s="52">
        <f t="shared" si="3"/>
        <v>9602</v>
      </c>
      <c r="M10" s="52">
        <v>0</v>
      </c>
      <c r="N10" s="52">
        <v>0</v>
      </c>
      <c r="O10" s="52">
        <v>9602</v>
      </c>
      <c r="P10" s="52">
        <v>0</v>
      </c>
      <c r="Q10" s="53">
        <v>0</v>
      </c>
    </row>
    <row r="11" spans="1:17" ht="15" customHeight="1">
      <c r="A11" s="50" t="s">
        <v>11</v>
      </c>
      <c r="B11" s="51">
        <f t="shared" si="0"/>
        <v>11140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11140</v>
      </c>
      <c r="H11" s="52">
        <v>10738</v>
      </c>
      <c r="I11" s="52">
        <v>0</v>
      </c>
      <c r="J11" s="52">
        <v>402</v>
      </c>
      <c r="K11" s="52">
        <v>403</v>
      </c>
      <c r="L11" s="52">
        <f t="shared" si="3"/>
        <v>10737</v>
      </c>
      <c r="M11" s="52">
        <v>0</v>
      </c>
      <c r="N11" s="52">
        <v>0</v>
      </c>
      <c r="O11" s="52">
        <v>10737</v>
      </c>
      <c r="P11" s="52">
        <v>0</v>
      </c>
      <c r="Q11" s="53">
        <v>0</v>
      </c>
    </row>
    <row r="12" spans="1:17" ht="15" customHeight="1">
      <c r="A12" s="50" t="s">
        <v>91</v>
      </c>
      <c r="B12" s="51">
        <f t="shared" si="0"/>
        <v>6953</v>
      </c>
      <c r="C12" s="52">
        <f t="shared" si="1"/>
        <v>0</v>
      </c>
      <c r="D12" s="52">
        <v>0</v>
      </c>
      <c r="E12" s="52">
        <v>0</v>
      </c>
      <c r="F12" s="52">
        <v>0</v>
      </c>
      <c r="G12" s="52">
        <f t="shared" si="2"/>
        <v>6953</v>
      </c>
      <c r="H12" s="52">
        <v>5950</v>
      </c>
      <c r="I12" s="52">
        <v>0</v>
      </c>
      <c r="J12" s="52">
        <v>1003</v>
      </c>
      <c r="K12" s="52">
        <v>423</v>
      </c>
      <c r="L12" s="52">
        <f t="shared" si="3"/>
        <v>6530</v>
      </c>
      <c r="M12" s="52">
        <v>0</v>
      </c>
      <c r="N12" s="52">
        <v>0</v>
      </c>
      <c r="O12" s="52">
        <v>6518</v>
      </c>
      <c r="P12" s="52">
        <v>0</v>
      </c>
      <c r="Q12" s="53">
        <v>12</v>
      </c>
    </row>
    <row r="13" spans="1:17" ht="15" customHeight="1">
      <c r="A13" s="50" t="s">
        <v>92</v>
      </c>
      <c r="B13" s="51">
        <f t="shared" si="0"/>
        <v>2989</v>
      </c>
      <c r="C13" s="52">
        <f t="shared" si="1"/>
        <v>2206</v>
      </c>
      <c r="D13" s="52">
        <v>788</v>
      </c>
      <c r="E13" s="52">
        <v>0</v>
      </c>
      <c r="F13" s="52">
        <v>1418</v>
      </c>
      <c r="G13" s="52">
        <f t="shared" si="2"/>
        <v>783</v>
      </c>
      <c r="H13" s="52">
        <v>536</v>
      </c>
      <c r="I13" s="52">
        <v>247</v>
      </c>
      <c r="J13" s="52">
        <v>0</v>
      </c>
      <c r="K13" s="52">
        <v>919</v>
      </c>
      <c r="L13" s="52">
        <f t="shared" si="3"/>
        <v>2070</v>
      </c>
      <c r="M13" s="52">
        <v>0</v>
      </c>
      <c r="N13" s="52">
        <v>1088</v>
      </c>
      <c r="O13" s="52">
        <v>194</v>
      </c>
      <c r="P13" s="52">
        <v>788</v>
      </c>
      <c r="Q13" s="53">
        <v>0</v>
      </c>
    </row>
    <row r="14" spans="1:17" ht="15" customHeight="1">
      <c r="A14" s="50" t="s">
        <v>14</v>
      </c>
      <c r="B14" s="51">
        <f t="shared" si="0"/>
        <v>2514</v>
      </c>
      <c r="C14" s="52">
        <f t="shared" si="1"/>
        <v>0</v>
      </c>
      <c r="D14" s="52">
        <v>0</v>
      </c>
      <c r="E14" s="52">
        <v>0</v>
      </c>
      <c r="F14" s="52">
        <v>0</v>
      </c>
      <c r="G14" s="52">
        <f t="shared" si="2"/>
        <v>2514</v>
      </c>
      <c r="H14" s="52">
        <v>1837</v>
      </c>
      <c r="I14" s="52">
        <v>605</v>
      </c>
      <c r="J14" s="52">
        <v>72</v>
      </c>
      <c r="K14" s="52">
        <v>741</v>
      </c>
      <c r="L14" s="52">
        <f t="shared" si="3"/>
        <v>1773</v>
      </c>
      <c r="M14" s="52">
        <v>0</v>
      </c>
      <c r="N14" s="52">
        <v>0</v>
      </c>
      <c r="O14" s="52">
        <v>1773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93</v>
      </c>
      <c r="B16" s="51">
        <f t="shared" si="0"/>
        <v>125862</v>
      </c>
      <c r="C16" s="52">
        <f t="shared" si="1"/>
        <v>0</v>
      </c>
      <c r="D16" s="52">
        <f>SUM(D6:D7)</f>
        <v>0</v>
      </c>
      <c r="E16" s="52">
        <f>SUM(E6:E7)</f>
        <v>0</v>
      </c>
      <c r="F16" s="52">
        <f>SUM(F6:F7)</f>
        <v>0</v>
      </c>
      <c r="G16" s="52">
        <f t="shared" si="2"/>
        <v>125862</v>
      </c>
      <c r="H16" s="52">
        <f>SUM(H6:H7)</f>
        <v>27795</v>
      </c>
      <c r="I16" s="52">
        <f>SUM(I6:I7)</f>
        <v>765</v>
      </c>
      <c r="J16" s="52">
        <f>SUM(J6:J7)</f>
        <v>97302</v>
      </c>
      <c r="K16" s="52">
        <f>SUM(K6:K7)</f>
        <v>92598</v>
      </c>
      <c r="L16" s="52">
        <f t="shared" si="3"/>
        <v>33264</v>
      </c>
      <c r="M16" s="52">
        <f>SUM(M6:M7)</f>
        <v>0</v>
      </c>
      <c r="N16" s="52">
        <f>SUM(N6:N7)</f>
        <v>13532</v>
      </c>
      <c r="O16" s="52">
        <f>SUM(O6:O7)</f>
        <v>19240</v>
      </c>
      <c r="P16" s="52">
        <f>SUM(P6:P7)</f>
        <v>0</v>
      </c>
      <c r="Q16" s="53">
        <f>SUM(Q6:Q7)</f>
        <v>492</v>
      </c>
    </row>
    <row r="17" spans="1:17" ht="15" customHeight="1">
      <c r="A17" s="50" t="s">
        <v>94</v>
      </c>
      <c r="B17" s="51">
        <f t="shared" si="0"/>
        <v>50839</v>
      </c>
      <c r="C17" s="52">
        <f t="shared" si="1"/>
        <v>2206</v>
      </c>
      <c r="D17" s="52">
        <f>SUM(D8:D14)</f>
        <v>788</v>
      </c>
      <c r="E17" s="52">
        <f>SUM(E8:E14)</f>
        <v>0</v>
      </c>
      <c r="F17" s="52">
        <f>SUM(F8:F14)</f>
        <v>1418</v>
      </c>
      <c r="G17" s="52">
        <f t="shared" si="2"/>
        <v>48633</v>
      </c>
      <c r="H17" s="52">
        <f>SUM(H8:H14)</f>
        <v>44967</v>
      </c>
      <c r="I17" s="52">
        <f>SUM(I8:I14)</f>
        <v>852</v>
      </c>
      <c r="J17" s="52">
        <f>SUM(J8:J14)</f>
        <v>2814</v>
      </c>
      <c r="K17" s="52">
        <f>SUM(K8:K14)</f>
        <v>3300</v>
      </c>
      <c r="L17" s="52">
        <f t="shared" si="3"/>
        <v>47539</v>
      </c>
      <c r="M17" s="52">
        <f>SUM(M8:M14)</f>
        <v>0</v>
      </c>
      <c r="N17" s="52">
        <f>SUM(N8:N14)</f>
        <v>1088</v>
      </c>
      <c r="O17" s="52">
        <f>SUM(O8:O14)</f>
        <v>45651</v>
      </c>
      <c r="P17" s="52">
        <f>SUM(P8:P14)</f>
        <v>788</v>
      </c>
      <c r="Q17" s="53">
        <f>SUM(Q8:Q14)</f>
        <v>12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5</v>
      </c>
      <c r="B19" s="59">
        <f>+C19+G19</f>
        <v>176701</v>
      </c>
      <c r="C19" s="60">
        <f t="shared" si="1"/>
        <v>2206</v>
      </c>
      <c r="D19" s="59">
        <f>SUM(D16:D17)</f>
        <v>788</v>
      </c>
      <c r="E19" s="59">
        <f>SUM(E16:E17)</f>
        <v>0</v>
      </c>
      <c r="F19" s="59">
        <f>SUM(F16:F17)</f>
        <v>1418</v>
      </c>
      <c r="G19" s="60">
        <f t="shared" si="2"/>
        <v>174495</v>
      </c>
      <c r="H19" s="59">
        <f>SUM(H16:H17)</f>
        <v>72762</v>
      </c>
      <c r="I19" s="59">
        <f>SUM(I16:I17)</f>
        <v>1617</v>
      </c>
      <c r="J19" s="59">
        <f>SUM(J16:J17)</f>
        <v>100116</v>
      </c>
      <c r="K19" s="60">
        <f>SUM(K16:K17)</f>
        <v>95898</v>
      </c>
      <c r="L19" s="59">
        <f>SUM(M19:Q19)</f>
        <v>80803</v>
      </c>
      <c r="M19" s="59">
        <f>SUM(M16:M17)</f>
        <v>0</v>
      </c>
      <c r="N19" s="59">
        <f>SUM(N16:N17)</f>
        <v>14620</v>
      </c>
      <c r="O19" s="59">
        <f>SUM(O16:O17)</f>
        <v>64891</v>
      </c>
      <c r="P19" s="59">
        <f>SUM(P16:P17)</f>
        <v>788</v>
      </c>
      <c r="Q19" s="61">
        <f>SUM(Q16:Q17)</f>
        <v>504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75" zoomScaleNormal="75" zoomScalePageLayoutView="0" workbookViewId="0" topLeftCell="A1">
      <selection activeCell="V35" sqref="V35"/>
    </sheetView>
  </sheetViews>
  <sheetFormatPr defaultColWidth="7.625" defaultRowHeight="15" customHeight="1"/>
  <cols>
    <col min="1" max="1" width="10.625" style="1" customWidth="1"/>
    <col min="2" max="2" width="8.625" style="1" customWidth="1"/>
    <col min="3" max="6" width="7.625" style="1" customWidth="1"/>
    <col min="7" max="7" width="8.75390625" style="1" customWidth="1"/>
    <col min="8" max="9" width="7.625" style="1" customWidth="1"/>
    <col min="10" max="10" width="8.625" style="1" customWidth="1"/>
    <col min="11" max="11" width="9.00390625" style="1" customWidth="1"/>
    <col min="12" max="12" width="9.50390625" style="1" customWidth="1"/>
    <col min="13" max="16384" width="7.625" style="1" customWidth="1"/>
  </cols>
  <sheetData>
    <row r="1" spans="1:9" ht="18" customHeight="1">
      <c r="A1" s="1" t="s">
        <v>71</v>
      </c>
      <c r="E1" s="2" t="s">
        <v>95</v>
      </c>
      <c r="I1" s="1" t="s">
        <v>1</v>
      </c>
    </row>
    <row r="2" ht="15" customHeight="1" thickBot="1">
      <c r="Q2" s="3" t="s">
        <v>96</v>
      </c>
    </row>
    <row r="3" spans="1:17" s="10" customFormat="1" ht="15" customHeight="1">
      <c r="A3" s="4"/>
      <c r="B3" s="5"/>
      <c r="C3" s="6" t="s">
        <v>97</v>
      </c>
      <c r="D3" s="7"/>
      <c r="E3" s="7"/>
      <c r="F3" s="7"/>
      <c r="G3" s="7"/>
      <c r="H3" s="7"/>
      <c r="I3" s="7"/>
      <c r="J3" s="8"/>
      <c r="K3" s="6" t="s">
        <v>98</v>
      </c>
      <c r="L3" s="7"/>
      <c r="M3" s="7"/>
      <c r="N3" s="7"/>
      <c r="O3" s="7"/>
      <c r="P3" s="7"/>
      <c r="Q3" s="9"/>
    </row>
    <row r="4" spans="1:17" s="10" customFormat="1" ht="15" customHeight="1">
      <c r="A4" s="11"/>
      <c r="B4" s="38" t="s">
        <v>5</v>
      </c>
      <c r="C4" s="39" t="s">
        <v>75</v>
      </c>
      <c r="D4" s="40"/>
      <c r="E4" s="40"/>
      <c r="F4" s="41"/>
      <c r="G4" s="39" t="s">
        <v>76</v>
      </c>
      <c r="H4" s="40"/>
      <c r="I4" s="40"/>
      <c r="J4" s="41"/>
      <c r="K4" s="15"/>
      <c r="L4" s="15"/>
      <c r="M4" s="15" t="s">
        <v>77</v>
      </c>
      <c r="N4" s="15" t="s">
        <v>78</v>
      </c>
      <c r="O4" s="15"/>
      <c r="P4" s="15" t="s">
        <v>79</v>
      </c>
      <c r="Q4" s="16"/>
    </row>
    <row r="5" spans="1:17" s="10" customFormat="1" ht="15" customHeight="1" thickBot="1">
      <c r="A5" s="42"/>
      <c r="B5" s="43"/>
      <c r="C5" s="44" t="s">
        <v>80</v>
      </c>
      <c r="D5" s="44" t="s">
        <v>81</v>
      </c>
      <c r="E5" s="44" t="s">
        <v>82</v>
      </c>
      <c r="F5" s="44" t="s">
        <v>83</v>
      </c>
      <c r="G5" s="44" t="s">
        <v>84</v>
      </c>
      <c r="H5" s="44" t="s">
        <v>85</v>
      </c>
      <c r="I5" s="44" t="s">
        <v>86</v>
      </c>
      <c r="J5" s="44" t="s">
        <v>87</v>
      </c>
      <c r="K5" s="44" t="s">
        <v>15</v>
      </c>
      <c r="L5" s="44" t="s">
        <v>16</v>
      </c>
      <c r="M5" s="44" t="s">
        <v>88</v>
      </c>
      <c r="N5" s="44" t="s">
        <v>88</v>
      </c>
      <c r="O5" s="44" t="s">
        <v>89</v>
      </c>
      <c r="P5" s="44" t="s">
        <v>90</v>
      </c>
      <c r="Q5" s="45" t="s">
        <v>14</v>
      </c>
    </row>
    <row r="6" spans="1:17" ht="15" customHeight="1">
      <c r="A6" s="46" t="s">
        <v>6</v>
      </c>
      <c r="B6" s="47">
        <f>+C6+G6</f>
        <v>2073775</v>
      </c>
      <c r="C6" s="48">
        <f>SUM(D6:F6)</f>
        <v>0</v>
      </c>
      <c r="D6" s="48">
        <v>0</v>
      </c>
      <c r="E6" s="48">
        <v>0</v>
      </c>
      <c r="F6" s="48">
        <v>0</v>
      </c>
      <c r="G6" s="48">
        <f>SUM(H6:J6)</f>
        <v>2073775</v>
      </c>
      <c r="H6" s="48">
        <v>393239</v>
      </c>
      <c r="I6" s="48">
        <v>13650</v>
      </c>
      <c r="J6" s="48">
        <v>1666886</v>
      </c>
      <c r="K6" s="48">
        <v>1474803</v>
      </c>
      <c r="L6" s="48">
        <f>SUM(M6:Q6)</f>
        <v>598972</v>
      </c>
      <c r="M6" s="48">
        <v>0</v>
      </c>
      <c r="N6" s="48">
        <v>212300</v>
      </c>
      <c r="O6" s="48">
        <v>385254</v>
      </c>
      <c r="P6" s="48">
        <v>0</v>
      </c>
      <c r="Q6" s="49">
        <v>1418</v>
      </c>
    </row>
    <row r="7" spans="1:17" ht="15" customHeight="1">
      <c r="A7" s="50" t="s">
        <v>7</v>
      </c>
      <c r="B7" s="51">
        <f>+C7+G7</f>
        <v>24405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24405</v>
      </c>
      <c r="H7" s="52">
        <v>2000</v>
      </c>
      <c r="I7" s="52">
        <v>480</v>
      </c>
      <c r="J7" s="52">
        <v>21925</v>
      </c>
      <c r="K7" s="52">
        <v>19615</v>
      </c>
      <c r="L7" s="52">
        <f>SUM(M7:Q7)</f>
        <v>4790</v>
      </c>
      <c r="M7" s="52">
        <v>0</v>
      </c>
      <c r="N7" s="52">
        <v>0</v>
      </c>
      <c r="O7" s="52">
        <v>4790</v>
      </c>
      <c r="P7" s="52">
        <v>0</v>
      </c>
      <c r="Q7" s="53">
        <v>0</v>
      </c>
    </row>
    <row r="8" spans="1:17" ht="15" customHeight="1">
      <c r="A8" s="50" t="s">
        <v>8</v>
      </c>
      <c r="B8" s="51">
        <f aca="true" t="shared" si="0" ref="B8:B17">+C8+G8</f>
        <v>6650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6650</v>
      </c>
      <c r="H8" s="52">
        <v>0</v>
      </c>
      <c r="I8" s="52">
        <v>0</v>
      </c>
      <c r="J8" s="52">
        <v>6650</v>
      </c>
      <c r="K8" s="52">
        <v>3340</v>
      </c>
      <c r="L8" s="52">
        <f aca="true" t="shared" si="3" ref="L8:L17">SUM(M8:Q8)</f>
        <v>3310</v>
      </c>
      <c r="M8" s="52">
        <v>0</v>
      </c>
      <c r="N8" s="52">
        <v>0</v>
      </c>
      <c r="O8" s="52">
        <v>3310</v>
      </c>
      <c r="P8" s="52">
        <v>0</v>
      </c>
      <c r="Q8" s="53">
        <v>0</v>
      </c>
    </row>
    <row r="9" spans="1:17" ht="15" customHeight="1">
      <c r="A9" s="50" t="s">
        <v>9</v>
      </c>
      <c r="B9" s="51">
        <f t="shared" si="0"/>
        <v>120950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120950</v>
      </c>
      <c r="H9" s="52">
        <v>118350</v>
      </c>
      <c r="I9" s="52">
        <v>0</v>
      </c>
      <c r="J9" s="52">
        <v>2600</v>
      </c>
      <c r="K9" s="52">
        <v>3700</v>
      </c>
      <c r="L9" s="52">
        <f t="shared" si="3"/>
        <v>117250</v>
      </c>
      <c r="M9" s="52">
        <v>0</v>
      </c>
      <c r="N9" s="52">
        <v>0</v>
      </c>
      <c r="O9" s="52">
        <v>117250</v>
      </c>
      <c r="P9" s="52">
        <v>0</v>
      </c>
      <c r="Q9" s="53">
        <v>0</v>
      </c>
    </row>
    <row r="10" spans="1:17" ht="15" customHeight="1">
      <c r="A10" s="50" t="s">
        <v>10</v>
      </c>
      <c r="B10" s="51">
        <f t="shared" si="0"/>
        <v>73117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73117</v>
      </c>
      <c r="H10" s="52">
        <v>73117</v>
      </c>
      <c r="I10" s="52">
        <v>0</v>
      </c>
      <c r="J10" s="52">
        <v>0</v>
      </c>
      <c r="K10" s="52">
        <v>1000</v>
      </c>
      <c r="L10" s="52">
        <f t="shared" si="3"/>
        <v>72117</v>
      </c>
      <c r="M10" s="52">
        <v>0</v>
      </c>
      <c r="N10" s="52">
        <v>0</v>
      </c>
      <c r="O10" s="52">
        <v>72117</v>
      </c>
      <c r="P10" s="52">
        <v>0</v>
      </c>
      <c r="Q10" s="53">
        <v>0</v>
      </c>
    </row>
    <row r="11" spans="1:17" ht="15" customHeight="1">
      <c r="A11" s="50" t="s">
        <v>11</v>
      </c>
      <c r="B11" s="51">
        <f t="shared" si="0"/>
        <v>146900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146900</v>
      </c>
      <c r="H11" s="52">
        <v>141400</v>
      </c>
      <c r="I11" s="52">
        <v>0</v>
      </c>
      <c r="J11" s="52">
        <v>5500</v>
      </c>
      <c r="K11" s="52">
        <v>7300</v>
      </c>
      <c r="L11" s="52">
        <f t="shared" si="3"/>
        <v>139600</v>
      </c>
      <c r="M11" s="52">
        <v>0</v>
      </c>
      <c r="N11" s="52">
        <v>0</v>
      </c>
      <c r="O11" s="52">
        <v>139600</v>
      </c>
      <c r="P11" s="52">
        <v>0</v>
      </c>
      <c r="Q11" s="53">
        <v>0</v>
      </c>
    </row>
    <row r="12" spans="1:17" ht="15" customHeight="1">
      <c r="A12" s="50" t="s">
        <v>91</v>
      </c>
      <c r="B12" s="51">
        <f t="shared" si="0"/>
        <v>122700</v>
      </c>
      <c r="C12" s="52">
        <f t="shared" si="1"/>
        <v>0</v>
      </c>
      <c r="D12" s="52">
        <v>0</v>
      </c>
      <c r="E12" s="52">
        <v>0</v>
      </c>
      <c r="F12" s="52">
        <v>0</v>
      </c>
      <c r="G12" s="52">
        <f t="shared" si="2"/>
        <v>122700</v>
      </c>
      <c r="H12" s="52">
        <v>105530</v>
      </c>
      <c r="I12" s="52">
        <v>0</v>
      </c>
      <c r="J12" s="52">
        <v>17170</v>
      </c>
      <c r="K12" s="52">
        <v>10300</v>
      </c>
      <c r="L12" s="52">
        <f t="shared" si="3"/>
        <v>112400</v>
      </c>
      <c r="M12" s="52">
        <v>0</v>
      </c>
      <c r="N12" s="52">
        <v>0</v>
      </c>
      <c r="O12" s="52">
        <v>112370</v>
      </c>
      <c r="P12" s="52">
        <v>0</v>
      </c>
      <c r="Q12" s="53">
        <v>30</v>
      </c>
    </row>
    <row r="13" spans="1:17" ht="15" customHeight="1">
      <c r="A13" s="50" t="s">
        <v>92</v>
      </c>
      <c r="B13" s="51">
        <f t="shared" si="0"/>
        <v>56895</v>
      </c>
      <c r="C13" s="52">
        <f t="shared" si="1"/>
        <v>45900</v>
      </c>
      <c r="D13" s="52">
        <v>5400</v>
      </c>
      <c r="E13" s="52">
        <v>0</v>
      </c>
      <c r="F13" s="52">
        <v>40500</v>
      </c>
      <c r="G13" s="52">
        <f t="shared" si="2"/>
        <v>10995</v>
      </c>
      <c r="H13" s="52">
        <v>6995</v>
      </c>
      <c r="I13" s="52">
        <v>4000</v>
      </c>
      <c r="J13" s="52">
        <v>0</v>
      </c>
      <c r="K13" s="52">
        <v>13995</v>
      </c>
      <c r="L13" s="52">
        <f t="shared" si="3"/>
        <v>42900</v>
      </c>
      <c r="M13" s="52">
        <v>0</v>
      </c>
      <c r="N13" s="52">
        <v>35000</v>
      </c>
      <c r="O13" s="52">
        <v>2500</v>
      </c>
      <c r="P13" s="52">
        <v>5400</v>
      </c>
      <c r="Q13" s="53">
        <v>0</v>
      </c>
    </row>
    <row r="14" spans="1:17" ht="15" customHeight="1">
      <c r="A14" s="50" t="s">
        <v>14</v>
      </c>
      <c r="B14" s="51">
        <f t="shared" si="0"/>
        <v>36670</v>
      </c>
      <c r="C14" s="52">
        <f t="shared" si="1"/>
        <v>0</v>
      </c>
      <c r="D14" s="52">
        <v>0</v>
      </c>
      <c r="E14" s="52">
        <v>0</v>
      </c>
      <c r="F14" s="52">
        <v>0</v>
      </c>
      <c r="G14" s="52">
        <f t="shared" si="2"/>
        <v>36670</v>
      </c>
      <c r="H14" s="52">
        <v>27970</v>
      </c>
      <c r="I14" s="52">
        <v>8500</v>
      </c>
      <c r="J14" s="52">
        <v>200</v>
      </c>
      <c r="K14" s="52">
        <v>7600</v>
      </c>
      <c r="L14" s="52">
        <f t="shared" si="3"/>
        <v>29070</v>
      </c>
      <c r="M14" s="52">
        <v>0</v>
      </c>
      <c r="N14" s="52">
        <v>0</v>
      </c>
      <c r="O14" s="52">
        <v>29070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93</v>
      </c>
      <c r="B16" s="51">
        <f t="shared" si="0"/>
        <v>2098180</v>
      </c>
      <c r="C16" s="52">
        <f t="shared" si="1"/>
        <v>0</v>
      </c>
      <c r="D16" s="52">
        <f>SUM(D6:D7)</f>
        <v>0</v>
      </c>
      <c r="E16" s="52">
        <f>SUM(E6:E7)</f>
        <v>0</v>
      </c>
      <c r="F16" s="52">
        <f>SUM(F6:F7)</f>
        <v>0</v>
      </c>
      <c r="G16" s="52">
        <f t="shared" si="2"/>
        <v>2098180</v>
      </c>
      <c r="H16" s="52">
        <f>SUM(H6:H7)</f>
        <v>395239</v>
      </c>
      <c r="I16" s="52">
        <f>SUM(I6:I7)</f>
        <v>14130</v>
      </c>
      <c r="J16" s="52">
        <f>SUM(J6:J7)</f>
        <v>1688811</v>
      </c>
      <c r="K16" s="52">
        <f>SUM(K6:K7)</f>
        <v>1494418</v>
      </c>
      <c r="L16" s="52">
        <f t="shared" si="3"/>
        <v>603762</v>
      </c>
      <c r="M16" s="52">
        <f>SUM(M6:M7)</f>
        <v>0</v>
      </c>
      <c r="N16" s="52">
        <f>SUM(N6:N7)</f>
        <v>212300</v>
      </c>
      <c r="O16" s="52">
        <f>SUM(O6:O7)</f>
        <v>390044</v>
      </c>
      <c r="P16" s="52">
        <f>SUM(P6:P7)</f>
        <v>0</v>
      </c>
      <c r="Q16" s="53">
        <f>SUM(Q6:Q7)</f>
        <v>1418</v>
      </c>
    </row>
    <row r="17" spans="1:17" ht="15" customHeight="1">
      <c r="A17" s="50" t="s">
        <v>94</v>
      </c>
      <c r="B17" s="51">
        <f t="shared" si="0"/>
        <v>563882</v>
      </c>
      <c r="C17" s="52">
        <f t="shared" si="1"/>
        <v>45900</v>
      </c>
      <c r="D17" s="52">
        <f>SUM(D8:D14)</f>
        <v>5400</v>
      </c>
      <c r="E17" s="52">
        <f>SUM(E8:E14)</f>
        <v>0</v>
      </c>
      <c r="F17" s="52">
        <f>SUM(F8:F14)</f>
        <v>40500</v>
      </c>
      <c r="G17" s="52">
        <f t="shared" si="2"/>
        <v>517982</v>
      </c>
      <c r="H17" s="52">
        <f>SUM(H8:H14)</f>
        <v>473362</v>
      </c>
      <c r="I17" s="52">
        <f>SUM(I8:I14)</f>
        <v>12500</v>
      </c>
      <c r="J17" s="52">
        <f>SUM(J8:J14)</f>
        <v>32120</v>
      </c>
      <c r="K17" s="52">
        <f>SUM(K8:K14)</f>
        <v>47235</v>
      </c>
      <c r="L17" s="52">
        <f t="shared" si="3"/>
        <v>516647</v>
      </c>
      <c r="M17" s="52">
        <f>SUM(M8:M14)</f>
        <v>0</v>
      </c>
      <c r="N17" s="52">
        <f>SUM(N8:N14)</f>
        <v>35000</v>
      </c>
      <c r="O17" s="52">
        <f>SUM(O8:O14)</f>
        <v>476217</v>
      </c>
      <c r="P17" s="52">
        <f>SUM(P8:P14)</f>
        <v>5400</v>
      </c>
      <c r="Q17" s="53">
        <f>SUM(Q8:Q14)</f>
        <v>30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5</v>
      </c>
      <c r="B19" s="59">
        <f>+C19+G19</f>
        <v>2662062</v>
      </c>
      <c r="C19" s="60">
        <f t="shared" si="1"/>
        <v>45900</v>
      </c>
      <c r="D19" s="59">
        <f>SUM(D16:D17)</f>
        <v>5400</v>
      </c>
      <c r="E19" s="59">
        <f>SUM(E16:E17)</f>
        <v>0</v>
      </c>
      <c r="F19" s="59">
        <f>SUM(F16:F17)</f>
        <v>40500</v>
      </c>
      <c r="G19" s="60">
        <f t="shared" si="2"/>
        <v>2616162</v>
      </c>
      <c r="H19" s="59">
        <f>SUM(H16:H17)</f>
        <v>868601</v>
      </c>
      <c r="I19" s="59">
        <f>SUM(I16:I17)</f>
        <v>26630</v>
      </c>
      <c r="J19" s="59">
        <f>SUM(J16:J17)</f>
        <v>1720931</v>
      </c>
      <c r="K19" s="60">
        <f>SUM(K16:K17)</f>
        <v>1541653</v>
      </c>
      <c r="L19" s="59">
        <f>SUM(M19:Q19)</f>
        <v>1120409</v>
      </c>
      <c r="M19" s="59">
        <f>SUM(M16:M17)</f>
        <v>0</v>
      </c>
      <c r="N19" s="59">
        <f>SUM(N16:N17)</f>
        <v>247300</v>
      </c>
      <c r="O19" s="59">
        <f>SUM(O16:O17)</f>
        <v>866261</v>
      </c>
      <c r="P19" s="59">
        <f>SUM(P16:P17)</f>
        <v>5400</v>
      </c>
      <c r="Q19" s="61">
        <f>SUM(Q16:Q17)</f>
        <v>1448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2013-06-17T00:42:40Z</dcterms:created>
  <dcterms:modified xsi:type="dcterms:W3CDTF">2013-06-17T00:44:16Z</dcterms:modified>
  <cp:category/>
  <cp:version/>
  <cp:contentType/>
  <cp:contentStatus/>
</cp:coreProperties>
</file>