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<sst xmlns="http://schemas.openxmlformats.org/spreadsheetml/2006/main" count="203" uniqueCount="112">
  <si>
    <t>着工新設住宅概報（１）</t>
  </si>
  <si>
    <t>平成  25年  5月分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</si>
  <si>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</si>
  <si>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</si>
  <si>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</si>
  <si>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</si>
  <si>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</si>
  <si>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</si>
  <si>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</si>
  <si>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</si>
  <si>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</si>
  <si>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</si>
  <si>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</si>
  <si>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</si>
  <si>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</si>
  <si>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</si>
  <si>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</si>
  <si>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</si>
  <si>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</si>
  <si>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</si>
  <si>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</si>
  <si>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</si>
  <si>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</si>
  <si>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</si>
  <si>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</si>
  <si>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</si>
  <si>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</si>
  <si>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</si>
  <si>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</si>
  <si>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</si>
  <si>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</si>
  <si>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</si>
  <si>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</si>
  <si>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</si>
  <si>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</si>
  <si>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</si>
  <si>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</si>
  <si>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</si>
  <si>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</si>
  <si>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</si>
  <si>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</si>
  <si>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</si>
  <si>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</si>
  <si>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</si>
  <si>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</si>
  <si>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</si>
  <si>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</si>
  <si>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</si>
  <si>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</si>
  <si>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</si>
  <si>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</si>
  <si>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</si>
  <si>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</si>
  <si>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</si>
  <si>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</si>
  <si>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</si>
  <si>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</si>
  <si>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</si>
  <si>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</si>
  <si>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</si>
  <si>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</si>
  <si>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</si>
  <si>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</si>
  <si>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</si>
  <si>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</si>
  <si>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</si>
  <si>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</si>
  <si>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</si>
  <si>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</si>
  <si>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</si>
  <si>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</si>
  <si>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</si>
  <si>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</si>
  <si>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</si>
  <si>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</si>
  <si>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</si>
  <si>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</si>
  <si>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</si>
  <si>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</si>
  <si>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</si>
  <si>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</si>
  <si>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</si>
  <si>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</si>
  <si>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</si>
  <si>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</si>
  <si>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</si>
  <si>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</si>
  <si>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</si>
  <si>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</si>
  <si>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</si>
  <si>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</si>
  <si>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</si>
  <si>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</si>
  <si>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</si>
  <si>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</si>
  <si>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</si>
  <si>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</si>
  <si>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</si>
  <si>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</si>
  <si>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着工新設住宅概報（４）</t>
  </si>
  <si>
    <t>プレハブ</t>
  </si>
  <si>
    <t>枠組壁工法</t>
  </si>
  <si>
    <t>鉄筋コンクリート造</t>
  </si>
  <si>
    <t>鉄骨造</t>
  </si>
  <si>
    <t>（県市町村名）岐阜県</t>
  </si>
  <si>
    <t>着工新設住宅概報（５）</t>
  </si>
  <si>
    <t>平成  25年  5月分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</si>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</sst>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/>
    </xf>
    <xf numFmtId="176" fontId="18" fillId="0" borderId="23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59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/>
    </xf>
    <xf numFmtId="176" fontId="18" fillId="0" borderId="61" xfId="0" applyNumberFormat="1" applyFont="1" applyBorder="1" applyAlignment="1">
      <alignment/>
    </xf>
    <xf numFmtId="176" fontId="18" fillId="0" borderId="62" xfId="0" applyNumberFormat="1" applyFont="1" applyBorder="1" applyAlignment="1">
      <alignment/>
    </xf>
    <xf numFmtId="176" fontId="18" fillId="0" borderId="63" xfId="0" applyNumberFormat="1" applyFont="1" applyBorder="1" applyAlignment="1">
      <alignment/>
    </xf>
    <xf numFmtId="0" fontId="18" fillId="0" borderId="64" xfId="0" applyFont="1" applyBorder="1" applyAlignment="1">
      <alignment/>
    </xf>
    <xf numFmtId="176" fontId="18" fillId="0" borderId="65" xfId="0" applyNumberFormat="1" applyFont="1" applyBorder="1" applyAlignment="1">
      <alignment/>
    </xf>
    <xf numFmtId="176" fontId="18" fillId="0" borderId="66" xfId="0" applyNumberFormat="1" applyFont="1" applyBorder="1" applyAlignment="1">
      <alignment/>
    </xf>
    <xf numFmtId="176" fontId="18" fillId="0" borderId="67" xfId="0" applyNumberFormat="1" applyFont="1" applyBorder="1" applyAlignment="1">
      <alignment/>
    </xf>
    <xf numFmtId="0" fontId="18" fillId="0" borderId="68" xfId="0" applyFont="1" applyBorder="1" applyAlignment="1">
      <alignment horizontal="center" vertical="center" textRotation="255"/>
    </xf>
    <xf numFmtId="0" fontId="18" fillId="0" borderId="69" xfId="0" applyFont="1" applyBorder="1" applyAlignment="1">
      <alignment horizontal="center"/>
    </xf>
    <xf numFmtId="176" fontId="18" fillId="0" borderId="21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176" fontId="18" fillId="0" borderId="73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18" fillId="0" borderId="74" xfId="0" applyNumberFormat="1" applyFont="1" applyBorder="1" applyAlignment="1">
      <alignment/>
    </xf>
    <xf numFmtId="176" fontId="18" fillId="0" borderId="75" xfId="0" applyNumberFormat="1" applyFont="1" applyBorder="1" applyAlignment="1">
      <alignment/>
    </xf>
    <xf numFmtId="176" fontId="18" fillId="0" borderId="76" xfId="0" applyNumberFormat="1" applyFont="1" applyBorder="1" applyAlignment="1">
      <alignment/>
    </xf>
    <xf numFmtId="176" fontId="18" fillId="0" borderId="77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8" xfId="0" applyFont="1" applyBorder="1" applyAlignment="1">
      <alignment/>
    </xf>
    <xf numFmtId="176" fontId="18" fillId="0" borderId="79" xfId="0" applyNumberFormat="1" applyFont="1" applyBorder="1" applyAlignment="1">
      <alignment/>
    </xf>
    <xf numFmtId="176" fontId="18" fillId="0" borderId="80" xfId="0" applyNumberFormat="1" applyFont="1" applyBorder="1" applyAlignment="1">
      <alignment/>
    </xf>
    <xf numFmtId="176" fontId="18" fillId="0" borderId="81" xfId="0" applyNumberFormat="1" applyFont="1" applyBorder="1" applyAlignment="1">
      <alignment/>
    </xf>
    <xf numFmtId="176" fontId="18" fillId="0" borderId="82" xfId="0" applyNumberFormat="1" applyFont="1" applyBorder="1" applyAlignment="1">
      <alignment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81" xfId="0" applyFont="1" applyBorder="1" applyAlignment="1">
      <alignment/>
    </xf>
    <xf numFmtId="176" fontId="18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18" fillId="0" borderId="7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/>
    </xf>
    <xf numFmtId="0" fontId="21" fillId="0" borderId="17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aca="true" t="shared" si="0" ref="B6:B27">SUM(C6:F6)</f>
        <v>311</v>
      </c>
      <c r="C6" s="22">
        <v>119</v>
      </c>
      <c r="D6" s="22">
        <v>76</v>
      </c>
      <c r="E6" s="22">
        <v>0</v>
      </c>
      <c r="F6" s="22">
        <v>116</v>
      </c>
      <c r="G6" s="22">
        <v>309</v>
      </c>
      <c r="H6" s="22">
        <f aca="true" t="shared" si="1" ref="H6:H27">SUM(I6:L6)</f>
        <v>2</v>
      </c>
      <c r="I6" s="22">
        <v>0</v>
      </c>
      <c r="J6" s="22">
        <v>2</v>
      </c>
      <c r="K6" s="22">
        <v>0</v>
      </c>
      <c r="L6" s="22">
        <v>0</v>
      </c>
      <c r="M6" s="22">
        <v>136</v>
      </c>
      <c r="N6" s="22">
        <v>24</v>
      </c>
      <c r="O6" s="22">
        <v>22</v>
      </c>
      <c r="P6" s="22">
        <v>6</v>
      </c>
      <c r="Q6" s="22">
        <v>0</v>
      </c>
      <c r="R6" s="23">
        <v>123</v>
      </c>
    </row>
    <row r="7" spans="1:18" ht="12" customHeight="1">
      <c r="A7" s="24" t="s">
        <v>24</v>
      </c>
      <c r="B7" s="25">
        <f t="shared" si="0"/>
        <v>55</v>
      </c>
      <c r="C7" s="26">
        <v>33</v>
      </c>
      <c r="D7" s="26">
        <v>16</v>
      </c>
      <c r="E7" s="26">
        <v>0</v>
      </c>
      <c r="F7" s="26">
        <v>6</v>
      </c>
      <c r="G7" s="26">
        <v>55</v>
      </c>
      <c r="H7" s="26">
        <f t="shared" si="1"/>
        <v>0</v>
      </c>
      <c r="I7" s="26">
        <v>0</v>
      </c>
      <c r="J7" s="26">
        <v>0</v>
      </c>
      <c r="K7" s="26">
        <v>0</v>
      </c>
      <c r="L7" s="26">
        <v>0</v>
      </c>
      <c r="M7" s="26">
        <v>26</v>
      </c>
      <c r="N7" s="26">
        <v>13</v>
      </c>
      <c r="O7" s="26">
        <v>16</v>
      </c>
      <c r="P7" s="26">
        <v>0</v>
      </c>
      <c r="Q7" s="26">
        <v>0</v>
      </c>
      <c r="R7" s="27">
        <v>0</v>
      </c>
    </row>
    <row r="8" spans="1:18" ht="12" customHeight="1">
      <c r="A8" s="24" t="s">
        <v>25</v>
      </c>
      <c r="B8" s="25">
        <f t="shared" si="0"/>
        <v>68</v>
      </c>
      <c r="C8" s="26">
        <v>16</v>
      </c>
      <c r="D8" s="26">
        <v>52</v>
      </c>
      <c r="E8" s="26">
        <v>0</v>
      </c>
      <c r="F8" s="26">
        <v>0</v>
      </c>
      <c r="G8" s="26">
        <v>68</v>
      </c>
      <c r="H8" s="26">
        <f t="shared" si="1"/>
        <v>0</v>
      </c>
      <c r="I8" s="26">
        <v>0</v>
      </c>
      <c r="J8" s="26">
        <v>0</v>
      </c>
      <c r="K8" s="26">
        <v>0</v>
      </c>
      <c r="L8" s="26">
        <v>0</v>
      </c>
      <c r="M8" s="26">
        <v>13</v>
      </c>
      <c r="N8" s="26">
        <v>3</v>
      </c>
      <c r="O8" s="26">
        <v>0</v>
      </c>
      <c r="P8" s="26">
        <v>0</v>
      </c>
      <c r="Q8" s="26">
        <v>6</v>
      </c>
      <c r="R8" s="27">
        <v>46</v>
      </c>
    </row>
    <row r="9" spans="1:18" ht="12" customHeight="1">
      <c r="A9" s="24" t="s">
        <v>26</v>
      </c>
      <c r="B9" s="25">
        <f t="shared" si="0"/>
        <v>64</v>
      </c>
      <c r="C9" s="26">
        <v>25</v>
      </c>
      <c r="D9" s="26">
        <v>39</v>
      </c>
      <c r="E9" s="26">
        <v>0</v>
      </c>
      <c r="F9" s="26">
        <v>0</v>
      </c>
      <c r="G9" s="26">
        <v>62</v>
      </c>
      <c r="H9" s="26">
        <f t="shared" si="1"/>
        <v>2</v>
      </c>
      <c r="I9" s="26">
        <v>0</v>
      </c>
      <c r="J9" s="26">
        <v>2</v>
      </c>
      <c r="K9" s="26">
        <v>0</v>
      </c>
      <c r="L9" s="26">
        <v>0</v>
      </c>
      <c r="M9" s="26">
        <v>23</v>
      </c>
      <c r="N9" s="26">
        <v>2</v>
      </c>
      <c r="O9" s="26">
        <v>12</v>
      </c>
      <c r="P9" s="26">
        <v>0</v>
      </c>
      <c r="Q9" s="26">
        <v>12</v>
      </c>
      <c r="R9" s="27">
        <v>15</v>
      </c>
    </row>
    <row r="10" spans="1:18" ht="12" customHeight="1">
      <c r="A10" s="24" t="s">
        <v>27</v>
      </c>
      <c r="B10" s="25">
        <f t="shared" si="0"/>
        <v>36</v>
      </c>
      <c r="C10" s="26">
        <v>36</v>
      </c>
      <c r="D10" s="26">
        <v>0</v>
      </c>
      <c r="E10" s="26">
        <v>0</v>
      </c>
      <c r="F10" s="26">
        <v>0</v>
      </c>
      <c r="G10" s="26">
        <v>35</v>
      </c>
      <c r="H10" s="26">
        <f t="shared" si="1"/>
        <v>1</v>
      </c>
      <c r="I10" s="26">
        <v>0</v>
      </c>
      <c r="J10" s="26">
        <v>1</v>
      </c>
      <c r="K10" s="26">
        <v>0</v>
      </c>
      <c r="L10" s="26">
        <v>0</v>
      </c>
      <c r="M10" s="26">
        <v>31</v>
      </c>
      <c r="N10" s="26">
        <v>5</v>
      </c>
      <c r="O10" s="26">
        <v>0</v>
      </c>
      <c r="P10" s="26">
        <v>0</v>
      </c>
      <c r="Q10" s="26">
        <v>0</v>
      </c>
      <c r="R10" s="27">
        <v>0</v>
      </c>
    </row>
    <row r="11" spans="1:18" ht="12" customHeight="1">
      <c r="A11" s="24" t="s">
        <v>28</v>
      </c>
      <c r="B11" s="25">
        <f t="shared" si="0"/>
        <v>38</v>
      </c>
      <c r="C11" s="26">
        <v>29</v>
      </c>
      <c r="D11" s="26">
        <v>6</v>
      </c>
      <c r="E11" s="26">
        <v>0</v>
      </c>
      <c r="F11" s="26">
        <v>3</v>
      </c>
      <c r="G11" s="26">
        <v>36</v>
      </c>
      <c r="H11" s="26">
        <f t="shared" si="1"/>
        <v>2</v>
      </c>
      <c r="I11" s="26">
        <v>0</v>
      </c>
      <c r="J11" s="26">
        <v>2</v>
      </c>
      <c r="K11" s="26">
        <v>0</v>
      </c>
      <c r="L11" s="26">
        <v>0</v>
      </c>
      <c r="M11" s="26">
        <v>28</v>
      </c>
      <c r="N11" s="26">
        <v>4</v>
      </c>
      <c r="O11" s="26">
        <v>6</v>
      </c>
      <c r="P11" s="26">
        <v>0</v>
      </c>
      <c r="Q11" s="26">
        <v>0</v>
      </c>
      <c r="R11" s="27">
        <v>0</v>
      </c>
    </row>
    <row r="12" spans="1:18" ht="12" customHeight="1">
      <c r="A12" s="24" t="s">
        <v>29</v>
      </c>
      <c r="B12" s="25">
        <f t="shared" si="0"/>
        <v>10</v>
      </c>
      <c r="C12" s="26">
        <v>10</v>
      </c>
      <c r="D12" s="26">
        <v>0</v>
      </c>
      <c r="E12" s="26">
        <v>0</v>
      </c>
      <c r="F12" s="26">
        <v>0</v>
      </c>
      <c r="G12" s="26">
        <v>10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10</v>
      </c>
      <c r="N12" s="26">
        <v>0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14</v>
      </c>
      <c r="C13" s="26">
        <v>14</v>
      </c>
      <c r="D13" s="26">
        <v>0</v>
      </c>
      <c r="E13" s="26">
        <v>0</v>
      </c>
      <c r="F13" s="26">
        <v>0</v>
      </c>
      <c r="G13" s="26">
        <v>14</v>
      </c>
      <c r="H13" s="26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14</v>
      </c>
      <c r="N13" s="26">
        <v>0</v>
      </c>
      <c r="O13" s="26">
        <v>0</v>
      </c>
      <c r="P13" s="26">
        <v>0</v>
      </c>
      <c r="Q13" s="26">
        <v>0</v>
      </c>
      <c r="R13" s="27">
        <v>0</v>
      </c>
    </row>
    <row r="14" spans="1:18" ht="12" customHeight="1">
      <c r="A14" s="24" t="s">
        <v>31</v>
      </c>
      <c r="B14" s="25">
        <f t="shared" si="0"/>
        <v>24</v>
      </c>
      <c r="C14" s="26">
        <v>15</v>
      </c>
      <c r="D14" s="26">
        <v>0</v>
      </c>
      <c r="E14" s="26">
        <v>0</v>
      </c>
      <c r="F14" s="26">
        <v>9</v>
      </c>
      <c r="G14" s="26">
        <v>17</v>
      </c>
      <c r="H14" s="26">
        <f t="shared" si="1"/>
        <v>7</v>
      </c>
      <c r="I14" s="26">
        <v>0</v>
      </c>
      <c r="J14" s="26">
        <v>7</v>
      </c>
      <c r="K14" s="26">
        <v>0</v>
      </c>
      <c r="L14" s="26">
        <v>0</v>
      </c>
      <c r="M14" s="26">
        <v>21</v>
      </c>
      <c r="N14" s="26">
        <v>3</v>
      </c>
      <c r="O14" s="26">
        <v>0</v>
      </c>
      <c r="P14" s="26">
        <v>0</v>
      </c>
      <c r="Q14" s="26">
        <v>0</v>
      </c>
      <c r="R14" s="27">
        <v>0</v>
      </c>
    </row>
    <row r="15" spans="1:18" ht="12" customHeight="1">
      <c r="A15" s="24" t="s">
        <v>32</v>
      </c>
      <c r="B15" s="25">
        <f t="shared" si="0"/>
        <v>21</v>
      </c>
      <c r="C15" s="26">
        <v>15</v>
      </c>
      <c r="D15" s="26">
        <v>6</v>
      </c>
      <c r="E15" s="26">
        <v>0</v>
      </c>
      <c r="F15" s="26">
        <v>0</v>
      </c>
      <c r="G15" s="26">
        <v>21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13</v>
      </c>
      <c r="N15" s="26">
        <v>2</v>
      </c>
      <c r="O15" s="26">
        <v>6</v>
      </c>
      <c r="P15" s="26">
        <v>0</v>
      </c>
      <c r="Q15" s="26">
        <v>0</v>
      </c>
      <c r="R15" s="27">
        <v>0</v>
      </c>
    </row>
    <row r="16" spans="1:18" ht="12" customHeight="1">
      <c r="A16" s="24" t="s">
        <v>33</v>
      </c>
      <c r="B16" s="25">
        <f t="shared" si="0"/>
        <v>25</v>
      </c>
      <c r="C16" s="26">
        <v>19</v>
      </c>
      <c r="D16" s="26">
        <v>0</v>
      </c>
      <c r="E16" s="26">
        <v>0</v>
      </c>
      <c r="F16" s="26">
        <v>6</v>
      </c>
      <c r="G16" s="26">
        <v>23</v>
      </c>
      <c r="H16" s="26">
        <f t="shared" si="1"/>
        <v>2</v>
      </c>
      <c r="I16" s="26">
        <v>0</v>
      </c>
      <c r="J16" s="26">
        <v>2</v>
      </c>
      <c r="K16" s="26">
        <v>0</v>
      </c>
      <c r="L16" s="26">
        <v>0</v>
      </c>
      <c r="M16" s="26">
        <v>23</v>
      </c>
      <c r="N16" s="26">
        <v>2</v>
      </c>
      <c r="O16" s="26">
        <v>0</v>
      </c>
      <c r="P16" s="26">
        <v>0</v>
      </c>
      <c r="Q16" s="26">
        <v>0</v>
      </c>
      <c r="R16" s="27">
        <v>0</v>
      </c>
    </row>
    <row r="17" spans="1:18" ht="12" customHeight="1">
      <c r="A17" s="24" t="s">
        <v>34</v>
      </c>
      <c r="B17" s="25">
        <f t="shared" si="0"/>
        <v>25</v>
      </c>
      <c r="C17" s="26">
        <v>15</v>
      </c>
      <c r="D17" s="26">
        <v>6</v>
      </c>
      <c r="E17" s="26">
        <v>0</v>
      </c>
      <c r="F17" s="26">
        <v>4</v>
      </c>
      <c r="G17" s="26">
        <v>25</v>
      </c>
      <c r="H17" s="26">
        <f t="shared" si="1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16</v>
      </c>
      <c r="N17" s="26">
        <v>3</v>
      </c>
      <c r="O17" s="26">
        <v>0</v>
      </c>
      <c r="P17" s="26">
        <v>6</v>
      </c>
      <c r="Q17" s="26">
        <v>0</v>
      </c>
      <c r="R17" s="27">
        <v>0</v>
      </c>
    </row>
    <row r="18" spans="1:18" ht="12" customHeight="1">
      <c r="A18" s="24" t="s">
        <v>35</v>
      </c>
      <c r="B18" s="25">
        <f t="shared" si="0"/>
        <v>99</v>
      </c>
      <c r="C18" s="26">
        <v>69</v>
      </c>
      <c r="D18" s="26">
        <v>10</v>
      </c>
      <c r="E18" s="26">
        <v>1</v>
      </c>
      <c r="F18" s="26">
        <v>19</v>
      </c>
      <c r="G18" s="26">
        <v>84</v>
      </c>
      <c r="H18" s="26">
        <f t="shared" si="1"/>
        <v>15</v>
      </c>
      <c r="I18" s="26">
        <v>0</v>
      </c>
      <c r="J18" s="26">
        <v>15</v>
      </c>
      <c r="K18" s="26">
        <v>0</v>
      </c>
      <c r="L18" s="26">
        <v>0</v>
      </c>
      <c r="M18" s="26">
        <v>71</v>
      </c>
      <c r="N18" s="26">
        <v>20</v>
      </c>
      <c r="O18" s="26">
        <v>8</v>
      </c>
      <c r="P18" s="26">
        <v>0</v>
      </c>
      <c r="Q18" s="26">
        <v>0</v>
      </c>
      <c r="R18" s="27">
        <v>0</v>
      </c>
    </row>
    <row r="19" spans="1:18" ht="12" customHeight="1">
      <c r="A19" s="24" t="s">
        <v>36</v>
      </c>
      <c r="B19" s="25">
        <f t="shared" si="0"/>
        <v>41</v>
      </c>
      <c r="C19" s="26">
        <v>30</v>
      </c>
      <c r="D19" s="26">
        <v>4</v>
      </c>
      <c r="E19" s="26">
        <v>1</v>
      </c>
      <c r="F19" s="26">
        <v>6</v>
      </c>
      <c r="G19" s="26">
        <v>36</v>
      </c>
      <c r="H19" s="26">
        <f t="shared" si="1"/>
        <v>5</v>
      </c>
      <c r="I19" s="26">
        <v>0</v>
      </c>
      <c r="J19" s="26">
        <v>5</v>
      </c>
      <c r="K19" s="26">
        <v>0</v>
      </c>
      <c r="L19" s="26">
        <v>0</v>
      </c>
      <c r="M19" s="26">
        <v>28</v>
      </c>
      <c r="N19" s="26">
        <v>9</v>
      </c>
      <c r="O19" s="26">
        <v>4</v>
      </c>
      <c r="P19" s="26">
        <v>0</v>
      </c>
      <c r="Q19" s="26">
        <v>0</v>
      </c>
      <c r="R19" s="27">
        <v>0</v>
      </c>
    </row>
    <row r="20" spans="1:18" ht="12" customHeight="1">
      <c r="A20" s="24" t="s">
        <v>37</v>
      </c>
      <c r="B20" s="25">
        <f t="shared" si="0"/>
        <v>6</v>
      </c>
      <c r="C20" s="26">
        <v>6</v>
      </c>
      <c r="D20" s="26">
        <v>0</v>
      </c>
      <c r="E20" s="26">
        <v>0</v>
      </c>
      <c r="F20" s="26">
        <v>0</v>
      </c>
      <c r="G20" s="26">
        <v>5</v>
      </c>
      <c r="H20" s="26">
        <f t="shared" si="1"/>
        <v>1</v>
      </c>
      <c r="I20" s="26">
        <v>0</v>
      </c>
      <c r="J20" s="26">
        <v>1</v>
      </c>
      <c r="K20" s="26">
        <v>0</v>
      </c>
      <c r="L20" s="26">
        <v>0</v>
      </c>
      <c r="M20" s="26">
        <v>6</v>
      </c>
      <c r="N20" s="26">
        <v>0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49</v>
      </c>
      <c r="C21" s="26">
        <v>28</v>
      </c>
      <c r="D21" s="26">
        <v>0</v>
      </c>
      <c r="E21" s="26">
        <v>0</v>
      </c>
      <c r="F21" s="26">
        <v>21</v>
      </c>
      <c r="G21" s="26">
        <v>39</v>
      </c>
      <c r="H21" s="26">
        <f t="shared" si="1"/>
        <v>10</v>
      </c>
      <c r="I21" s="26">
        <v>0</v>
      </c>
      <c r="J21" s="26">
        <v>10</v>
      </c>
      <c r="K21" s="26">
        <v>0</v>
      </c>
      <c r="L21" s="26">
        <v>0</v>
      </c>
      <c r="M21" s="26">
        <v>42</v>
      </c>
      <c r="N21" s="26">
        <v>7</v>
      </c>
      <c r="O21" s="26">
        <v>0</v>
      </c>
      <c r="P21" s="26">
        <v>0</v>
      </c>
      <c r="Q21" s="26">
        <v>0</v>
      </c>
      <c r="R21" s="27">
        <v>0</v>
      </c>
    </row>
    <row r="22" spans="1:18" ht="12" customHeight="1">
      <c r="A22" s="24" t="s">
        <v>39</v>
      </c>
      <c r="B22" s="25">
        <f t="shared" si="0"/>
        <v>6</v>
      </c>
      <c r="C22" s="26">
        <v>6</v>
      </c>
      <c r="D22" s="26">
        <v>0</v>
      </c>
      <c r="E22" s="26">
        <v>0</v>
      </c>
      <c r="F22" s="26">
        <v>0</v>
      </c>
      <c r="G22" s="26">
        <v>6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5</v>
      </c>
      <c r="N22" s="26">
        <v>1</v>
      </c>
      <c r="O22" s="26">
        <v>0</v>
      </c>
      <c r="P22" s="26">
        <v>0</v>
      </c>
      <c r="Q22" s="26">
        <v>0</v>
      </c>
      <c r="R22" s="27">
        <v>0</v>
      </c>
    </row>
    <row r="23" spans="1:18" ht="12" customHeight="1">
      <c r="A23" s="24" t="s">
        <v>40</v>
      </c>
      <c r="B23" s="25">
        <f t="shared" si="0"/>
        <v>8</v>
      </c>
      <c r="C23" s="26">
        <v>8</v>
      </c>
      <c r="D23" s="26">
        <v>0</v>
      </c>
      <c r="E23" s="26">
        <v>0</v>
      </c>
      <c r="F23" s="26">
        <v>0</v>
      </c>
      <c r="G23" s="26">
        <v>8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6">
        <v>5</v>
      </c>
      <c r="N23" s="26">
        <v>3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>
      <c r="A24" s="24" t="s">
        <v>41</v>
      </c>
      <c r="B24" s="25">
        <f t="shared" si="0"/>
        <v>12</v>
      </c>
      <c r="C24" s="26">
        <v>11</v>
      </c>
      <c r="D24" s="26">
        <v>0</v>
      </c>
      <c r="E24" s="26">
        <v>0</v>
      </c>
      <c r="F24" s="26">
        <v>1</v>
      </c>
      <c r="G24" s="26">
        <v>12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12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6</v>
      </c>
      <c r="C25" s="26">
        <v>6</v>
      </c>
      <c r="D25" s="26">
        <v>0</v>
      </c>
      <c r="E25" s="26">
        <v>0</v>
      </c>
      <c r="F25" s="26">
        <v>0</v>
      </c>
      <c r="G25" s="26">
        <v>6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4</v>
      </c>
      <c r="N25" s="26">
        <v>2</v>
      </c>
      <c r="O25" s="26">
        <v>0</v>
      </c>
      <c r="P25" s="26">
        <v>0</v>
      </c>
      <c r="Q25" s="26">
        <v>0</v>
      </c>
      <c r="R25" s="27">
        <v>0</v>
      </c>
    </row>
    <row r="26" spans="1:18" ht="12" customHeight="1">
      <c r="A26" s="28" t="s">
        <v>43</v>
      </c>
      <c r="B26" s="29">
        <f t="shared" si="0"/>
        <v>9</v>
      </c>
      <c r="C26" s="30">
        <v>9</v>
      </c>
      <c r="D26" s="30">
        <v>0</v>
      </c>
      <c r="E26" s="30">
        <v>0</v>
      </c>
      <c r="F26" s="30">
        <v>0</v>
      </c>
      <c r="G26" s="30">
        <v>9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9</v>
      </c>
      <c r="N26" s="30">
        <v>0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>
      <c r="A27" s="32" t="s">
        <v>44</v>
      </c>
      <c r="B27" s="33">
        <f t="shared" si="0"/>
        <v>927</v>
      </c>
      <c r="C27" s="34">
        <v>519</v>
      </c>
      <c r="D27" s="34">
        <v>215</v>
      </c>
      <c r="E27" s="34">
        <v>2</v>
      </c>
      <c r="F27" s="34">
        <v>191</v>
      </c>
      <c r="G27" s="34">
        <v>880</v>
      </c>
      <c r="H27" s="34">
        <f t="shared" si="1"/>
        <v>47</v>
      </c>
      <c r="I27" s="34">
        <v>0</v>
      </c>
      <c r="J27" s="34">
        <v>47</v>
      </c>
      <c r="K27" s="34">
        <v>0</v>
      </c>
      <c r="L27" s="34">
        <v>0</v>
      </c>
      <c r="M27" s="34">
        <v>536</v>
      </c>
      <c r="N27" s="34">
        <v>103</v>
      </c>
      <c r="O27" s="34">
        <v>74</v>
      </c>
      <c r="P27" s="34">
        <v>12</v>
      </c>
      <c r="Q27" s="34">
        <v>18</v>
      </c>
      <c r="R27" s="35">
        <v>184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SUM(C29:F29)</f>
        <v>19</v>
      </c>
      <c r="C29" s="26">
        <v>9</v>
      </c>
      <c r="D29" s="26">
        <v>6</v>
      </c>
      <c r="E29" s="26">
        <v>0</v>
      </c>
      <c r="F29" s="26">
        <v>4</v>
      </c>
      <c r="G29" s="26">
        <v>16</v>
      </c>
      <c r="H29" s="26">
        <f>SUM(I29:L29)</f>
        <v>3</v>
      </c>
      <c r="I29" s="26">
        <v>0</v>
      </c>
      <c r="J29" s="26">
        <v>3</v>
      </c>
      <c r="K29" s="26">
        <v>0</v>
      </c>
      <c r="L29" s="26">
        <v>0</v>
      </c>
      <c r="M29" s="26">
        <v>11</v>
      </c>
      <c r="N29" s="26">
        <v>2</v>
      </c>
      <c r="O29" s="26">
        <v>0</v>
      </c>
      <c r="P29" s="26">
        <v>0</v>
      </c>
      <c r="Q29" s="26">
        <v>0</v>
      </c>
      <c r="R29" s="27">
        <v>6</v>
      </c>
    </row>
    <row r="30" spans="1:18" ht="12" customHeight="1">
      <c r="A30" s="28" t="s">
        <v>46</v>
      </c>
      <c r="B30" s="29">
        <f>SUM(C30:F30)</f>
        <v>8</v>
      </c>
      <c r="C30" s="30">
        <v>7</v>
      </c>
      <c r="D30" s="30">
        <v>0</v>
      </c>
      <c r="E30" s="30">
        <v>0</v>
      </c>
      <c r="F30" s="30">
        <v>1</v>
      </c>
      <c r="G30" s="30">
        <v>8</v>
      </c>
      <c r="H30" s="30">
        <f>SUM(I30:L30)</f>
        <v>0</v>
      </c>
      <c r="I30" s="30">
        <v>0</v>
      </c>
      <c r="J30" s="30">
        <v>0</v>
      </c>
      <c r="K30" s="30">
        <v>0</v>
      </c>
      <c r="L30" s="30">
        <v>0</v>
      </c>
      <c r="M30" s="30">
        <v>7</v>
      </c>
      <c r="N30" s="30">
        <v>1</v>
      </c>
      <c r="O30" s="30">
        <v>0</v>
      </c>
      <c r="P30" s="30">
        <v>0</v>
      </c>
      <c r="Q30" s="30">
        <v>0</v>
      </c>
      <c r="R30" s="31">
        <v>0</v>
      </c>
    </row>
    <row r="31" spans="1:18" ht="12" customHeight="1">
      <c r="A31" s="32" t="s">
        <v>47</v>
      </c>
      <c r="B31" s="33">
        <f>SUM(C31:F31)</f>
        <v>27</v>
      </c>
      <c r="C31" s="34">
        <v>16</v>
      </c>
      <c r="D31" s="34">
        <v>6</v>
      </c>
      <c r="E31" s="34">
        <v>0</v>
      </c>
      <c r="F31" s="34">
        <v>5</v>
      </c>
      <c r="G31" s="34">
        <v>24</v>
      </c>
      <c r="H31" s="34">
        <f>SUM(I31:L31)</f>
        <v>3</v>
      </c>
      <c r="I31" s="34">
        <v>0</v>
      </c>
      <c r="J31" s="34">
        <v>3</v>
      </c>
      <c r="K31" s="34">
        <v>0</v>
      </c>
      <c r="L31" s="34">
        <v>0</v>
      </c>
      <c r="M31" s="34">
        <v>18</v>
      </c>
      <c r="N31" s="34">
        <v>3</v>
      </c>
      <c r="O31" s="34">
        <v>0</v>
      </c>
      <c r="P31" s="34">
        <v>0</v>
      </c>
      <c r="Q31" s="34">
        <v>0</v>
      </c>
      <c r="R31" s="35">
        <v>6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SUM(C33:F33)</f>
        <v>5</v>
      </c>
      <c r="C33" s="30">
        <v>5</v>
      </c>
      <c r="D33" s="30">
        <v>0</v>
      </c>
      <c r="E33" s="30">
        <v>0</v>
      </c>
      <c r="F33" s="30">
        <v>0</v>
      </c>
      <c r="G33" s="30">
        <v>5</v>
      </c>
      <c r="H33" s="30">
        <f>SUM(I33:L33)</f>
        <v>0</v>
      </c>
      <c r="I33" s="30">
        <v>0</v>
      </c>
      <c r="J33" s="30">
        <v>0</v>
      </c>
      <c r="K33" s="30">
        <v>0</v>
      </c>
      <c r="L33" s="30">
        <v>0</v>
      </c>
      <c r="M33" s="30">
        <v>5</v>
      </c>
      <c r="N33" s="30">
        <v>0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SUM(C34:F34)</f>
        <v>5</v>
      </c>
      <c r="C34" s="34">
        <v>5</v>
      </c>
      <c r="D34" s="34">
        <v>0</v>
      </c>
      <c r="E34" s="34">
        <v>0</v>
      </c>
      <c r="F34" s="34">
        <v>0</v>
      </c>
      <c r="G34" s="34">
        <v>5</v>
      </c>
      <c r="H34" s="34">
        <f>SUM(I34:L34)</f>
        <v>0</v>
      </c>
      <c r="I34" s="34">
        <v>0</v>
      </c>
      <c r="J34" s="34">
        <v>0</v>
      </c>
      <c r="K34" s="34">
        <v>0</v>
      </c>
      <c r="L34" s="34">
        <v>0</v>
      </c>
      <c r="M34" s="34">
        <v>5</v>
      </c>
      <c r="N34" s="34">
        <v>0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SUM(C36:F36)</f>
        <v>26</v>
      </c>
      <c r="C36" s="26">
        <v>14</v>
      </c>
      <c r="D36" s="26">
        <v>4</v>
      </c>
      <c r="E36" s="26">
        <v>0</v>
      </c>
      <c r="F36" s="26">
        <v>8</v>
      </c>
      <c r="G36" s="26">
        <v>24</v>
      </c>
      <c r="H36" s="26">
        <f>SUM(I36:L36)</f>
        <v>2</v>
      </c>
      <c r="I36" s="26">
        <v>0</v>
      </c>
      <c r="J36" s="26">
        <v>2</v>
      </c>
      <c r="K36" s="26">
        <v>0</v>
      </c>
      <c r="L36" s="26">
        <v>0</v>
      </c>
      <c r="M36" s="26">
        <v>20</v>
      </c>
      <c r="N36" s="26">
        <v>2</v>
      </c>
      <c r="O36" s="26">
        <v>0</v>
      </c>
      <c r="P36" s="26">
        <v>4</v>
      </c>
      <c r="Q36" s="26">
        <v>0</v>
      </c>
      <c r="R36" s="27">
        <v>0</v>
      </c>
    </row>
    <row r="37" spans="1:18" ht="12" customHeight="1">
      <c r="A37" s="28" t="s">
        <v>51</v>
      </c>
      <c r="B37" s="29">
        <f>SUM(C37:F37)</f>
        <v>1</v>
      </c>
      <c r="C37" s="30">
        <v>1</v>
      </c>
      <c r="D37" s="30">
        <v>0</v>
      </c>
      <c r="E37" s="30">
        <v>0</v>
      </c>
      <c r="F37" s="30">
        <v>0</v>
      </c>
      <c r="G37" s="30">
        <v>1</v>
      </c>
      <c r="H37" s="30">
        <f>SUM(I37:L37)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SUM(C38:F38)</f>
        <v>27</v>
      </c>
      <c r="C38" s="34">
        <v>15</v>
      </c>
      <c r="D38" s="34">
        <v>4</v>
      </c>
      <c r="E38" s="34">
        <v>0</v>
      </c>
      <c r="F38" s="34">
        <v>8</v>
      </c>
      <c r="G38" s="34">
        <v>25</v>
      </c>
      <c r="H38" s="34">
        <f>SUM(I38:L38)</f>
        <v>2</v>
      </c>
      <c r="I38" s="34">
        <v>0</v>
      </c>
      <c r="J38" s="34">
        <v>2</v>
      </c>
      <c r="K38" s="34">
        <v>0</v>
      </c>
      <c r="L38" s="34">
        <v>0</v>
      </c>
      <c r="M38" s="34">
        <v>21</v>
      </c>
      <c r="N38" s="34">
        <v>2</v>
      </c>
      <c r="O38" s="34">
        <v>0</v>
      </c>
      <c r="P38" s="34">
        <v>4</v>
      </c>
      <c r="Q38" s="34">
        <v>0</v>
      </c>
      <c r="R38" s="35">
        <v>0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SUM(C40:F40)</f>
        <v>14</v>
      </c>
      <c r="C40" s="26">
        <v>7</v>
      </c>
      <c r="D40" s="26">
        <v>0</v>
      </c>
      <c r="E40" s="26">
        <v>0</v>
      </c>
      <c r="F40" s="26">
        <v>7</v>
      </c>
      <c r="G40" s="26">
        <v>14</v>
      </c>
      <c r="H40" s="26">
        <f>SUM(I40:L40)</f>
        <v>0</v>
      </c>
      <c r="I40" s="26">
        <v>0</v>
      </c>
      <c r="J40" s="26">
        <v>0</v>
      </c>
      <c r="K40" s="26">
        <v>0</v>
      </c>
      <c r="L40" s="26">
        <v>0</v>
      </c>
      <c r="M40" s="26">
        <v>14</v>
      </c>
      <c r="N40" s="26">
        <v>0</v>
      </c>
      <c r="O40" s="26">
        <v>0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SUM(C41:F41)</f>
        <v>5</v>
      </c>
      <c r="C41" s="26">
        <v>5</v>
      </c>
      <c r="D41" s="26">
        <v>0</v>
      </c>
      <c r="E41" s="26">
        <v>0</v>
      </c>
      <c r="F41" s="26">
        <v>0</v>
      </c>
      <c r="G41" s="26">
        <v>5</v>
      </c>
      <c r="H41" s="26">
        <f>SUM(I41:L41)</f>
        <v>0</v>
      </c>
      <c r="I41" s="26">
        <v>0</v>
      </c>
      <c r="J41" s="26">
        <v>0</v>
      </c>
      <c r="K41" s="26">
        <v>0</v>
      </c>
      <c r="L41" s="26">
        <v>0</v>
      </c>
      <c r="M41" s="26">
        <v>5</v>
      </c>
      <c r="N41" s="26">
        <v>0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SUM(C42:F42)</f>
        <v>7</v>
      </c>
      <c r="C42" s="30">
        <v>4</v>
      </c>
      <c r="D42" s="30">
        <v>0</v>
      </c>
      <c r="E42" s="30">
        <v>0</v>
      </c>
      <c r="F42" s="30">
        <v>3</v>
      </c>
      <c r="G42" s="30">
        <v>4</v>
      </c>
      <c r="H42" s="30">
        <f>SUM(I42:L42)</f>
        <v>3</v>
      </c>
      <c r="I42" s="30">
        <v>0</v>
      </c>
      <c r="J42" s="30">
        <v>3</v>
      </c>
      <c r="K42" s="30">
        <v>0</v>
      </c>
      <c r="L42" s="30">
        <v>0</v>
      </c>
      <c r="M42" s="30">
        <v>6</v>
      </c>
      <c r="N42" s="30">
        <v>1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SUM(C43:F43)</f>
        <v>26</v>
      </c>
      <c r="C43" s="34">
        <v>16</v>
      </c>
      <c r="D43" s="34">
        <v>0</v>
      </c>
      <c r="E43" s="34">
        <v>0</v>
      </c>
      <c r="F43" s="34">
        <v>10</v>
      </c>
      <c r="G43" s="34">
        <v>23</v>
      </c>
      <c r="H43" s="34">
        <f>SUM(I43:L43)</f>
        <v>3</v>
      </c>
      <c r="I43" s="34">
        <v>0</v>
      </c>
      <c r="J43" s="34">
        <v>3</v>
      </c>
      <c r="K43" s="34">
        <v>0</v>
      </c>
      <c r="L43" s="34">
        <v>0</v>
      </c>
      <c r="M43" s="34">
        <v>25</v>
      </c>
      <c r="N43" s="34">
        <v>1</v>
      </c>
      <c r="O43" s="34">
        <v>0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SUM(C45:F45)</f>
        <v>4</v>
      </c>
      <c r="C45" s="26">
        <v>4</v>
      </c>
      <c r="D45" s="26">
        <v>0</v>
      </c>
      <c r="E45" s="26">
        <v>0</v>
      </c>
      <c r="F45" s="26">
        <v>0</v>
      </c>
      <c r="G45" s="26">
        <v>4</v>
      </c>
      <c r="H45" s="26">
        <f>SUM(I45:L45)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4</v>
      </c>
      <c r="N45" s="26">
        <v>0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SUM(C46:F46)</f>
        <v>12</v>
      </c>
      <c r="C46" s="26">
        <v>12</v>
      </c>
      <c r="D46" s="26">
        <v>0</v>
      </c>
      <c r="E46" s="26">
        <v>0</v>
      </c>
      <c r="F46" s="26">
        <v>0</v>
      </c>
      <c r="G46" s="26">
        <v>12</v>
      </c>
      <c r="H46" s="26">
        <f>SUM(I46:L46)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11</v>
      </c>
      <c r="N46" s="26">
        <v>1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SUM(C47:F47)</f>
        <v>14</v>
      </c>
      <c r="C47" s="30">
        <v>11</v>
      </c>
      <c r="D47" s="30">
        <v>0</v>
      </c>
      <c r="E47" s="30">
        <v>0</v>
      </c>
      <c r="F47" s="30">
        <v>3</v>
      </c>
      <c r="G47" s="30">
        <v>14</v>
      </c>
      <c r="H47" s="30">
        <f>SUM(I47:L47)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12</v>
      </c>
      <c r="N47" s="30">
        <v>2</v>
      </c>
      <c r="O47" s="30">
        <v>0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SUM(C48:F48)</f>
        <v>30</v>
      </c>
      <c r="C48" s="34">
        <v>27</v>
      </c>
      <c r="D48" s="34">
        <v>0</v>
      </c>
      <c r="E48" s="34">
        <v>0</v>
      </c>
      <c r="F48" s="34">
        <v>3</v>
      </c>
      <c r="G48" s="34">
        <v>30</v>
      </c>
      <c r="H48" s="34">
        <f>SUM(I48:L48)</f>
        <v>0</v>
      </c>
      <c r="I48" s="34">
        <v>0</v>
      </c>
      <c r="J48" s="34">
        <v>0</v>
      </c>
      <c r="K48" s="34">
        <v>0</v>
      </c>
      <c r="L48" s="34">
        <v>0</v>
      </c>
      <c r="M48" s="34">
        <v>27</v>
      </c>
      <c r="N48" s="34">
        <v>3</v>
      </c>
      <c r="O48" s="34">
        <v>0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SUM(C50:F50)</f>
        <v>13</v>
      </c>
      <c r="C50" s="30">
        <v>8</v>
      </c>
      <c r="D50" s="30">
        <v>0</v>
      </c>
      <c r="E50" s="30">
        <v>0</v>
      </c>
      <c r="F50" s="30">
        <v>5</v>
      </c>
      <c r="G50" s="30">
        <v>9</v>
      </c>
      <c r="H50" s="30">
        <f>SUM(I50:L50)</f>
        <v>4</v>
      </c>
      <c r="I50" s="30">
        <v>0</v>
      </c>
      <c r="J50" s="30">
        <v>4</v>
      </c>
      <c r="K50" s="30">
        <v>0</v>
      </c>
      <c r="L50" s="30">
        <v>0</v>
      </c>
      <c r="M50" s="30">
        <v>13</v>
      </c>
      <c r="N50" s="30">
        <v>0</v>
      </c>
      <c r="O50" s="30">
        <v>0</v>
      </c>
      <c r="P50" s="30">
        <v>0</v>
      </c>
      <c r="Q50" s="30">
        <v>0</v>
      </c>
      <c r="R50" s="31">
        <v>0</v>
      </c>
    </row>
    <row r="51" spans="1:18" ht="12" customHeight="1">
      <c r="A51" s="32" t="s">
        <v>62</v>
      </c>
      <c r="B51" s="33">
        <f>SUM(C51:F51)</f>
        <v>13</v>
      </c>
      <c r="C51" s="34">
        <v>8</v>
      </c>
      <c r="D51" s="34">
        <v>0</v>
      </c>
      <c r="E51" s="34">
        <v>0</v>
      </c>
      <c r="F51" s="34">
        <v>5</v>
      </c>
      <c r="G51" s="34">
        <v>9</v>
      </c>
      <c r="H51" s="34">
        <f>SUM(I51:L51)</f>
        <v>4</v>
      </c>
      <c r="I51" s="34">
        <v>0</v>
      </c>
      <c r="J51" s="34">
        <v>4</v>
      </c>
      <c r="K51" s="34">
        <v>0</v>
      </c>
      <c r="L51" s="34">
        <v>0</v>
      </c>
      <c r="M51" s="34">
        <v>13</v>
      </c>
      <c r="N51" s="34">
        <v>0</v>
      </c>
      <c r="O51" s="34">
        <v>0</v>
      </c>
      <c r="P51" s="34">
        <v>0</v>
      </c>
      <c r="Q51" s="34">
        <v>0</v>
      </c>
      <c r="R51" s="35">
        <v>0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>SUM(C53:F53)</f>
        <v>5</v>
      </c>
      <c r="C53" s="26">
        <v>5</v>
      </c>
      <c r="D53" s="26">
        <v>0</v>
      </c>
      <c r="E53" s="26">
        <v>0</v>
      </c>
      <c r="F53" s="26">
        <v>0</v>
      </c>
      <c r="G53" s="26">
        <v>5</v>
      </c>
      <c r="H53" s="26">
        <f>SUM(I53:L53)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5</v>
      </c>
      <c r="N53" s="26">
        <v>0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>SUM(C54:R54)</f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>SUM(C55:F55)</f>
        <v>4</v>
      </c>
      <c r="C55" s="26">
        <v>4</v>
      </c>
      <c r="D55" s="26">
        <v>0</v>
      </c>
      <c r="E55" s="26">
        <v>0</v>
      </c>
      <c r="F55" s="26">
        <v>0</v>
      </c>
      <c r="G55" s="26">
        <v>4</v>
      </c>
      <c r="H55" s="26">
        <f>SUM(I55:L55)</f>
        <v>0</v>
      </c>
      <c r="I55" s="26">
        <v>0</v>
      </c>
      <c r="J55" s="26">
        <v>0</v>
      </c>
      <c r="K55" s="26">
        <v>0</v>
      </c>
      <c r="L55" s="26">
        <v>0</v>
      </c>
      <c r="M55" s="26">
        <v>3</v>
      </c>
      <c r="N55" s="26">
        <v>1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>SUM(C56:R56)</f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>SUM(C57:F57)</f>
        <v>3</v>
      </c>
      <c r="C57" s="26">
        <v>3</v>
      </c>
      <c r="D57" s="26">
        <v>0</v>
      </c>
      <c r="E57" s="26">
        <v>0</v>
      </c>
      <c r="F57" s="26">
        <v>0</v>
      </c>
      <c r="G57" s="26">
        <v>3</v>
      </c>
      <c r="H57" s="26">
        <f>SUM(I57:L57)</f>
        <v>0</v>
      </c>
      <c r="I57" s="26">
        <v>0</v>
      </c>
      <c r="J57" s="26">
        <v>0</v>
      </c>
      <c r="K57" s="26">
        <v>0</v>
      </c>
      <c r="L57" s="26">
        <v>0</v>
      </c>
      <c r="M57" s="26">
        <v>2</v>
      </c>
      <c r="N57" s="26">
        <v>1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>SUM(C58:F58)</f>
        <v>1</v>
      </c>
      <c r="C58" s="26">
        <v>0</v>
      </c>
      <c r="D58" s="26">
        <v>0</v>
      </c>
      <c r="E58" s="26">
        <v>1</v>
      </c>
      <c r="F58" s="26">
        <v>0</v>
      </c>
      <c r="G58" s="26">
        <v>1</v>
      </c>
      <c r="H58" s="26">
        <f>SUM(I58:L58)</f>
        <v>0</v>
      </c>
      <c r="I58" s="26">
        <v>0</v>
      </c>
      <c r="J58" s="26">
        <v>0</v>
      </c>
      <c r="K58" s="26">
        <v>0</v>
      </c>
      <c r="L58" s="26">
        <v>0</v>
      </c>
      <c r="M58" s="26">
        <v>1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>SUM(C59:R59)</f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>
      <c r="A60" s="32" t="s">
        <v>70</v>
      </c>
      <c r="B60" s="33">
        <f>SUM(C60:F60)</f>
        <v>13</v>
      </c>
      <c r="C60" s="34">
        <v>12</v>
      </c>
      <c r="D60" s="34">
        <v>0</v>
      </c>
      <c r="E60" s="34">
        <v>1</v>
      </c>
      <c r="F60" s="34">
        <v>0</v>
      </c>
      <c r="G60" s="34">
        <v>13</v>
      </c>
      <c r="H60" s="34">
        <f>SUM(I60:L60)</f>
        <v>0</v>
      </c>
      <c r="I60" s="34">
        <v>0</v>
      </c>
      <c r="J60" s="34">
        <v>0</v>
      </c>
      <c r="K60" s="34">
        <v>0</v>
      </c>
      <c r="L60" s="34">
        <v>0</v>
      </c>
      <c r="M60" s="34">
        <v>11</v>
      </c>
      <c r="N60" s="34">
        <v>2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SUM(C62:F62)</f>
        <v>7</v>
      </c>
      <c r="C62" s="30">
        <v>7</v>
      </c>
      <c r="D62" s="30">
        <v>0</v>
      </c>
      <c r="E62" s="30">
        <v>0</v>
      </c>
      <c r="F62" s="30">
        <v>0</v>
      </c>
      <c r="G62" s="30">
        <v>7</v>
      </c>
      <c r="H62" s="30">
        <f>SUM(I62:L62)</f>
        <v>0</v>
      </c>
      <c r="I62" s="30">
        <v>0</v>
      </c>
      <c r="J62" s="30">
        <v>0</v>
      </c>
      <c r="K62" s="30">
        <v>0</v>
      </c>
      <c r="L62" s="30">
        <v>0</v>
      </c>
      <c r="M62" s="30">
        <v>5</v>
      </c>
      <c r="N62" s="30">
        <v>2</v>
      </c>
      <c r="O62" s="30">
        <v>0</v>
      </c>
      <c r="P62" s="30">
        <v>0</v>
      </c>
      <c r="Q62" s="30">
        <v>0</v>
      </c>
      <c r="R62" s="31">
        <v>0</v>
      </c>
    </row>
    <row r="63" spans="1:18" ht="12" customHeight="1">
      <c r="A63" s="32" t="s">
        <v>72</v>
      </c>
      <c r="B63" s="33">
        <f>SUM(C63:F63)</f>
        <v>7</v>
      </c>
      <c r="C63" s="34">
        <v>7</v>
      </c>
      <c r="D63" s="34">
        <v>0</v>
      </c>
      <c r="E63" s="34">
        <v>0</v>
      </c>
      <c r="F63" s="34">
        <v>0</v>
      </c>
      <c r="G63" s="34">
        <v>7</v>
      </c>
      <c r="H63" s="34">
        <f>SUM(I63:L63)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5</v>
      </c>
      <c r="N63" s="34">
        <v>2</v>
      </c>
      <c r="O63" s="34">
        <v>0</v>
      </c>
      <c r="P63" s="34">
        <v>0</v>
      </c>
      <c r="Q63" s="34">
        <v>0</v>
      </c>
      <c r="R63" s="35">
        <v>0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SUM(C65:R65)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SUM(C66:R66)</f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SUM(C68:F68)</f>
        <v>148</v>
      </c>
      <c r="C68" s="26">
        <v>106</v>
      </c>
      <c r="D68" s="26">
        <v>10</v>
      </c>
      <c r="E68" s="26">
        <v>1</v>
      </c>
      <c r="F68" s="26">
        <v>31</v>
      </c>
      <c r="G68" s="26">
        <v>136</v>
      </c>
      <c r="H68" s="26">
        <f>SUM(I68:L68)</f>
        <v>12</v>
      </c>
      <c r="I68" s="26">
        <v>0</v>
      </c>
      <c r="J68" s="26">
        <v>12</v>
      </c>
      <c r="K68" s="26">
        <v>0</v>
      </c>
      <c r="L68" s="26">
        <v>0</v>
      </c>
      <c r="M68" s="26">
        <v>125</v>
      </c>
      <c r="N68" s="26">
        <v>13</v>
      </c>
      <c r="O68" s="26">
        <v>0</v>
      </c>
      <c r="P68" s="26">
        <v>4</v>
      </c>
      <c r="Q68" s="26">
        <v>0</v>
      </c>
      <c r="R68" s="27">
        <v>6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SUM(C70:F70)</f>
        <v>1075</v>
      </c>
      <c r="C70" s="38">
        <v>625</v>
      </c>
      <c r="D70" s="38">
        <v>225</v>
      </c>
      <c r="E70" s="38">
        <v>3</v>
      </c>
      <c r="F70" s="38">
        <v>222</v>
      </c>
      <c r="G70" s="38">
        <v>1016</v>
      </c>
      <c r="H70" s="38">
        <f>SUM(I70:L70)</f>
        <v>59</v>
      </c>
      <c r="I70" s="38">
        <v>0</v>
      </c>
      <c r="J70" s="38">
        <v>59</v>
      </c>
      <c r="K70" s="38">
        <v>0</v>
      </c>
      <c r="L70" s="38">
        <v>0</v>
      </c>
      <c r="M70" s="38">
        <v>661</v>
      </c>
      <c r="N70" s="38">
        <v>116</v>
      </c>
      <c r="O70" s="38">
        <v>74</v>
      </c>
      <c r="P70" s="38">
        <v>16</v>
      </c>
      <c r="Q70" s="38">
        <v>18</v>
      </c>
      <c r="R70" s="39">
        <v>190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16384" width="8.625" style="1" customWidth="1"/>
  </cols>
  <sheetData>
    <row r="1" spans="1:9" ht="18" customHeight="1">
      <c r="A1" s="1" t="s">
        <v>77</v>
      </c>
      <c r="E1" s="41" t="s">
        <v>78</v>
      </c>
      <c r="I1" s="40" t="s">
        <v>1</v>
      </c>
    </row>
    <row r="2" ht="15" customHeight="1" thickBot="1">
      <c r="Q2" s="42"/>
    </row>
    <row r="3" spans="1:17" s="9" customFormat="1" ht="15" customHeight="1">
      <c r="A3" s="43"/>
      <c r="B3" s="44"/>
      <c r="C3" s="4"/>
      <c r="D3" s="5" t="s">
        <v>79</v>
      </c>
      <c r="E3" s="6"/>
      <c r="F3" s="6"/>
      <c r="G3" s="7"/>
      <c r="H3" s="5" t="s">
        <v>80</v>
      </c>
      <c r="I3" s="6"/>
      <c r="J3" s="6"/>
      <c r="K3" s="7"/>
      <c r="L3" s="45" t="s">
        <v>81</v>
      </c>
      <c r="M3" s="6" t="s">
        <v>82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83</v>
      </c>
      <c r="E4" s="49" t="s">
        <v>84</v>
      </c>
      <c r="F4" s="49" t="s">
        <v>85</v>
      </c>
      <c r="G4" s="49" t="s">
        <v>86</v>
      </c>
      <c r="H4" s="49" t="s">
        <v>87</v>
      </c>
      <c r="I4" s="50" t="s">
        <v>88</v>
      </c>
      <c r="J4" s="50" t="s">
        <v>89</v>
      </c>
      <c r="K4" s="51" t="s">
        <v>90</v>
      </c>
      <c r="L4" s="49" t="s">
        <v>91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92</v>
      </c>
      <c r="B5" s="55" t="s">
        <v>7</v>
      </c>
      <c r="C5" s="56">
        <f>+D5+H5</f>
        <v>625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625</v>
      </c>
      <c r="I5" s="57">
        <v>0</v>
      </c>
      <c r="J5" s="57">
        <v>0</v>
      </c>
      <c r="K5" s="57">
        <v>625</v>
      </c>
      <c r="L5" s="57">
        <v>613</v>
      </c>
      <c r="M5" s="57">
        <f>SUM(N5:Q5)</f>
        <v>12</v>
      </c>
      <c r="N5" s="57">
        <v>0</v>
      </c>
      <c r="O5" s="57">
        <v>12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225</v>
      </c>
      <c r="D6" s="62">
        <f>SUM(E6:G6)</f>
        <v>0</v>
      </c>
      <c r="E6" s="62">
        <v>0</v>
      </c>
      <c r="F6" s="62">
        <v>0</v>
      </c>
      <c r="G6" s="62">
        <v>0</v>
      </c>
      <c r="H6" s="62">
        <f>SUM(I6:K6)</f>
        <v>225</v>
      </c>
      <c r="I6" s="62">
        <v>46</v>
      </c>
      <c r="J6" s="62">
        <v>0</v>
      </c>
      <c r="K6" s="62">
        <v>179</v>
      </c>
      <c r="L6" s="62">
        <v>225</v>
      </c>
      <c r="M6" s="62">
        <f>SUM(N6:Q6)</f>
        <v>0</v>
      </c>
      <c r="N6" s="62">
        <v>0</v>
      </c>
      <c r="O6" s="62">
        <v>0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3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3</v>
      </c>
      <c r="I7" s="62">
        <v>1</v>
      </c>
      <c r="J7" s="62">
        <v>2</v>
      </c>
      <c r="K7" s="62">
        <v>0</v>
      </c>
      <c r="L7" s="62">
        <v>3</v>
      </c>
      <c r="M7" s="62">
        <f>SUM(N7:Q7)</f>
        <v>0</v>
      </c>
      <c r="N7" s="62">
        <v>0</v>
      </c>
      <c r="O7" s="62">
        <v>0</v>
      </c>
      <c r="P7" s="62">
        <v>0</v>
      </c>
      <c r="Q7" s="63">
        <v>0</v>
      </c>
    </row>
    <row r="8" spans="1:17" ht="15" customHeight="1">
      <c r="A8" s="59"/>
      <c r="B8" s="64" t="s">
        <v>10</v>
      </c>
      <c r="C8" s="65">
        <f>+D8+H8</f>
        <v>222</v>
      </c>
      <c r="D8" s="66">
        <f>SUM(E8:G8)</f>
        <v>0</v>
      </c>
      <c r="E8" s="66">
        <v>0</v>
      </c>
      <c r="F8" s="66">
        <v>0</v>
      </c>
      <c r="G8" s="66">
        <v>0</v>
      </c>
      <c r="H8" s="66">
        <f>SUM(I8:K8)</f>
        <v>222</v>
      </c>
      <c r="I8" s="66">
        <v>220</v>
      </c>
      <c r="J8" s="66">
        <v>0</v>
      </c>
      <c r="K8" s="66">
        <v>2</v>
      </c>
      <c r="L8" s="66">
        <v>175</v>
      </c>
      <c r="M8" s="66">
        <f>SUM(N8:Q8)</f>
        <v>47</v>
      </c>
      <c r="N8" s="66">
        <v>0</v>
      </c>
      <c r="O8" s="66">
        <v>47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1075</v>
      </c>
      <c r="D9" s="70">
        <f aca="true" t="shared" si="0" ref="D9:P9">SUM(D5:D8)</f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  <c r="H9" s="70">
        <f t="shared" si="0"/>
        <v>1075</v>
      </c>
      <c r="I9" s="70">
        <f t="shared" si="0"/>
        <v>267</v>
      </c>
      <c r="J9" s="70">
        <f t="shared" si="0"/>
        <v>2</v>
      </c>
      <c r="K9" s="70">
        <f t="shared" si="0"/>
        <v>806</v>
      </c>
      <c r="L9" s="70">
        <f t="shared" si="0"/>
        <v>1016</v>
      </c>
      <c r="M9" s="70">
        <f t="shared" si="0"/>
        <v>59</v>
      </c>
      <c r="N9" s="70">
        <f t="shared" si="0"/>
        <v>0</v>
      </c>
      <c r="O9" s="70">
        <f t="shared" si="0"/>
        <v>59</v>
      </c>
      <c r="P9" s="70">
        <f t="shared" si="0"/>
        <v>0</v>
      </c>
      <c r="Q9" s="71">
        <f>SUM(Q5:Q8)</f>
        <v>0</v>
      </c>
    </row>
    <row r="10" spans="1:17" ht="15" customHeight="1">
      <c r="A10" s="72" t="s">
        <v>93</v>
      </c>
      <c r="B10" s="55" t="s">
        <v>7</v>
      </c>
      <c r="C10" s="56">
        <f>+D10+H10</f>
        <v>82943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82943</v>
      </c>
      <c r="I10" s="57">
        <v>0</v>
      </c>
      <c r="J10" s="57">
        <v>0</v>
      </c>
      <c r="K10" s="57">
        <v>82943</v>
      </c>
      <c r="L10" s="57">
        <v>81448</v>
      </c>
      <c r="M10" s="57">
        <f>SUM(N10:Q10)</f>
        <v>1495</v>
      </c>
      <c r="N10" s="57">
        <v>0</v>
      </c>
      <c r="O10" s="57">
        <v>1495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12744</v>
      </c>
      <c r="D11" s="62">
        <f>SUM(E11:G11)</f>
        <v>0</v>
      </c>
      <c r="E11" s="62">
        <v>0</v>
      </c>
      <c r="F11" s="62">
        <v>0</v>
      </c>
      <c r="G11" s="62">
        <v>0</v>
      </c>
      <c r="H11" s="62">
        <f>SUM(I11:K11)</f>
        <v>12744</v>
      </c>
      <c r="I11" s="62">
        <v>2691</v>
      </c>
      <c r="J11" s="62">
        <v>0</v>
      </c>
      <c r="K11" s="62">
        <v>10053</v>
      </c>
      <c r="L11" s="62">
        <v>12744</v>
      </c>
      <c r="M11" s="62">
        <f>SUM(N11:Q11)</f>
        <v>0</v>
      </c>
      <c r="N11" s="62">
        <v>0</v>
      </c>
      <c r="O11" s="62">
        <v>0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407</v>
      </c>
      <c r="D12" s="62">
        <f>SUM(E12:G12)</f>
        <v>0</v>
      </c>
      <c r="E12" s="62">
        <v>0</v>
      </c>
      <c r="F12" s="62">
        <v>0</v>
      </c>
      <c r="G12" s="62">
        <v>0</v>
      </c>
      <c r="H12" s="62">
        <f>SUM(I12:K12)</f>
        <v>407</v>
      </c>
      <c r="I12" s="62">
        <v>66</v>
      </c>
      <c r="J12" s="62">
        <v>341</v>
      </c>
      <c r="K12" s="62">
        <v>0</v>
      </c>
      <c r="L12" s="62">
        <v>407</v>
      </c>
      <c r="M12" s="62">
        <f>SUM(N12:Q12)</f>
        <v>0</v>
      </c>
      <c r="N12" s="62">
        <v>0</v>
      </c>
      <c r="O12" s="62">
        <v>0</v>
      </c>
      <c r="P12" s="62">
        <v>0</v>
      </c>
      <c r="Q12" s="63">
        <v>0</v>
      </c>
    </row>
    <row r="13" spans="1:17" ht="15" customHeight="1">
      <c r="A13" s="73"/>
      <c r="B13" s="64" t="s">
        <v>10</v>
      </c>
      <c r="C13" s="65">
        <f>+D13+H13</f>
        <v>24446</v>
      </c>
      <c r="D13" s="66">
        <f>SUM(E13:G13)</f>
        <v>0</v>
      </c>
      <c r="E13" s="66">
        <v>0</v>
      </c>
      <c r="F13" s="66">
        <v>0</v>
      </c>
      <c r="G13" s="66">
        <v>0</v>
      </c>
      <c r="H13" s="66">
        <f>SUM(I13:K13)</f>
        <v>24446</v>
      </c>
      <c r="I13" s="66">
        <v>24201</v>
      </c>
      <c r="J13" s="66">
        <v>0</v>
      </c>
      <c r="K13" s="66">
        <v>245</v>
      </c>
      <c r="L13" s="66">
        <v>19508</v>
      </c>
      <c r="M13" s="66">
        <f>SUM(N13:Q13)</f>
        <v>4938</v>
      </c>
      <c r="N13" s="66">
        <v>0</v>
      </c>
      <c r="O13" s="66">
        <v>4938</v>
      </c>
      <c r="P13" s="66">
        <v>0</v>
      </c>
      <c r="Q13" s="67">
        <v>0</v>
      </c>
    </row>
    <row r="14" spans="1:17" ht="15" customHeight="1" thickBot="1">
      <c r="A14" s="74" t="s">
        <v>94</v>
      </c>
      <c r="B14" s="75" t="s">
        <v>6</v>
      </c>
      <c r="C14" s="76">
        <f aca="true" t="shared" si="1" ref="C14:Q14">SUM(C10:C13)</f>
        <v>120540</v>
      </c>
      <c r="D14" s="76">
        <f t="shared" si="1"/>
        <v>0</v>
      </c>
      <c r="E14" s="76">
        <f t="shared" si="1"/>
        <v>0</v>
      </c>
      <c r="F14" s="76">
        <f t="shared" si="1"/>
        <v>0</v>
      </c>
      <c r="G14" s="76">
        <f t="shared" si="1"/>
        <v>0</v>
      </c>
      <c r="H14" s="76">
        <f t="shared" si="1"/>
        <v>120540</v>
      </c>
      <c r="I14" s="76">
        <f t="shared" si="1"/>
        <v>26958</v>
      </c>
      <c r="J14" s="76">
        <f t="shared" si="1"/>
        <v>341</v>
      </c>
      <c r="K14" s="76">
        <f t="shared" si="1"/>
        <v>93241</v>
      </c>
      <c r="L14" s="76">
        <f t="shared" si="1"/>
        <v>114107</v>
      </c>
      <c r="M14" s="76">
        <f t="shared" si="1"/>
        <v>6433</v>
      </c>
      <c r="N14" s="76">
        <f t="shared" si="1"/>
        <v>0</v>
      </c>
      <c r="O14" s="76">
        <f t="shared" si="1"/>
        <v>6433</v>
      </c>
      <c r="P14" s="76">
        <f t="shared" si="1"/>
        <v>0</v>
      </c>
      <c r="Q14" s="77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B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16384" width="10.625" style="1" customWidth="1"/>
  </cols>
  <sheetData>
    <row r="1" spans="1:8" ht="18" customHeight="1">
      <c r="A1" s="1" t="s">
        <v>77</v>
      </c>
      <c r="E1" s="41" t="s">
        <v>95</v>
      </c>
      <c r="H1" s="40" t="s">
        <v>1</v>
      </c>
    </row>
    <row r="2" ht="15" customHeight="1" thickBot="1">
      <c r="N2" s="42"/>
    </row>
    <row r="3" spans="1:14" s="9" customFormat="1" ht="15" customHeight="1">
      <c r="A3" s="43"/>
      <c r="B3" s="44"/>
      <c r="C3" s="5" t="s">
        <v>96</v>
      </c>
      <c r="D3" s="6"/>
      <c r="E3" s="6"/>
      <c r="F3" s="7"/>
      <c r="G3" s="5" t="s">
        <v>97</v>
      </c>
      <c r="H3" s="6"/>
      <c r="I3" s="6"/>
      <c r="J3" s="7"/>
      <c r="K3" s="5" t="s">
        <v>98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92</v>
      </c>
      <c r="B5" s="55" t="s">
        <v>7</v>
      </c>
      <c r="C5" s="57">
        <f>SUM(D5:F5)</f>
        <v>625</v>
      </c>
      <c r="D5" s="57">
        <f aca="true" t="shared" si="0" ref="D5:F8">+H5+L5</f>
        <v>625</v>
      </c>
      <c r="E5" s="57">
        <f t="shared" si="0"/>
        <v>0</v>
      </c>
      <c r="F5" s="57">
        <f t="shared" si="0"/>
        <v>0</v>
      </c>
      <c r="G5" s="57">
        <f>SUM(H5:J5)</f>
        <v>521</v>
      </c>
      <c r="H5" s="57">
        <v>521</v>
      </c>
      <c r="I5" s="57">
        <v>0</v>
      </c>
      <c r="J5" s="57">
        <v>0</v>
      </c>
      <c r="K5" s="57">
        <f>SUM(L5:N5)</f>
        <v>104</v>
      </c>
      <c r="L5" s="57">
        <v>104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225</v>
      </c>
      <c r="D6" s="62">
        <f t="shared" si="0"/>
        <v>8</v>
      </c>
      <c r="E6" s="62">
        <f t="shared" si="0"/>
        <v>90</v>
      </c>
      <c r="F6" s="62">
        <f t="shared" si="0"/>
        <v>127</v>
      </c>
      <c r="G6" s="62">
        <f>SUM(H6:J6)</f>
        <v>97</v>
      </c>
      <c r="H6" s="62">
        <v>5</v>
      </c>
      <c r="I6" s="62">
        <v>74</v>
      </c>
      <c r="J6" s="62">
        <v>18</v>
      </c>
      <c r="K6" s="62">
        <f>SUM(L6:N6)</f>
        <v>128</v>
      </c>
      <c r="L6" s="62">
        <v>3</v>
      </c>
      <c r="M6" s="62">
        <v>16</v>
      </c>
      <c r="N6" s="63">
        <v>109</v>
      </c>
    </row>
    <row r="7" spans="1:14" ht="15" customHeight="1">
      <c r="A7" s="59"/>
      <c r="B7" s="60" t="s">
        <v>9</v>
      </c>
      <c r="C7" s="62">
        <f>SUM(D7:F7)</f>
        <v>3</v>
      </c>
      <c r="D7" s="62">
        <f t="shared" si="0"/>
        <v>3</v>
      </c>
      <c r="E7" s="62">
        <f t="shared" si="0"/>
        <v>0</v>
      </c>
      <c r="F7" s="62">
        <f t="shared" si="0"/>
        <v>0</v>
      </c>
      <c r="G7" s="62">
        <f>SUM(H7:J7)</f>
        <v>2</v>
      </c>
      <c r="H7" s="62">
        <v>2</v>
      </c>
      <c r="I7" s="62">
        <v>0</v>
      </c>
      <c r="J7" s="62">
        <v>0</v>
      </c>
      <c r="K7" s="62">
        <f>SUM(L7:N7)</f>
        <v>1</v>
      </c>
      <c r="L7" s="62">
        <v>1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222</v>
      </c>
      <c r="D8" s="66">
        <f t="shared" si="0"/>
        <v>141</v>
      </c>
      <c r="E8" s="66">
        <f t="shared" si="0"/>
        <v>0</v>
      </c>
      <c r="F8" s="66">
        <f t="shared" si="0"/>
        <v>81</v>
      </c>
      <c r="G8" s="66">
        <f>SUM(H8:J8)</f>
        <v>133</v>
      </c>
      <c r="H8" s="66">
        <v>133</v>
      </c>
      <c r="I8" s="66">
        <v>0</v>
      </c>
      <c r="J8" s="66">
        <v>0</v>
      </c>
      <c r="K8" s="66">
        <f>SUM(L8:N8)</f>
        <v>89</v>
      </c>
      <c r="L8" s="66">
        <v>8</v>
      </c>
      <c r="M8" s="66">
        <v>0</v>
      </c>
      <c r="N8" s="67">
        <v>81</v>
      </c>
    </row>
    <row r="9" spans="1:14" ht="15" customHeight="1">
      <c r="A9" s="68"/>
      <c r="B9" s="69" t="s">
        <v>6</v>
      </c>
      <c r="C9" s="78">
        <f>SUM(C5:C8)</f>
        <v>1075</v>
      </c>
      <c r="D9" s="78">
        <f>SUM(D5:D8)</f>
        <v>777</v>
      </c>
      <c r="E9" s="78">
        <f aca="true" t="shared" si="1" ref="E9:M9">SUM(E5:E8)</f>
        <v>90</v>
      </c>
      <c r="F9" s="78">
        <f t="shared" si="1"/>
        <v>208</v>
      </c>
      <c r="G9" s="78">
        <f t="shared" si="1"/>
        <v>753</v>
      </c>
      <c r="H9" s="78">
        <f t="shared" si="1"/>
        <v>661</v>
      </c>
      <c r="I9" s="78">
        <f t="shared" si="1"/>
        <v>74</v>
      </c>
      <c r="J9" s="78">
        <f t="shared" si="1"/>
        <v>18</v>
      </c>
      <c r="K9" s="78">
        <f t="shared" si="1"/>
        <v>322</v>
      </c>
      <c r="L9" s="78">
        <f t="shared" si="1"/>
        <v>116</v>
      </c>
      <c r="M9" s="78">
        <f t="shared" si="1"/>
        <v>16</v>
      </c>
      <c r="N9" s="71">
        <f>SUM(N5:N8)</f>
        <v>190</v>
      </c>
    </row>
    <row r="10" spans="1:14" ht="15" customHeight="1">
      <c r="A10" s="72" t="s">
        <v>93</v>
      </c>
      <c r="B10" s="55" t="s">
        <v>7</v>
      </c>
      <c r="C10" s="57">
        <f>SUM(D10:F10)</f>
        <v>82943</v>
      </c>
      <c r="D10" s="57">
        <f aca="true" t="shared" si="2" ref="D10:F13">+H10+L10</f>
        <v>82943</v>
      </c>
      <c r="E10" s="57">
        <f t="shared" si="2"/>
        <v>0</v>
      </c>
      <c r="F10" s="57">
        <f t="shared" si="2"/>
        <v>0</v>
      </c>
      <c r="G10" s="57">
        <f>SUM(H10:J10)</f>
        <v>68337</v>
      </c>
      <c r="H10" s="57">
        <v>68337</v>
      </c>
      <c r="I10" s="57">
        <v>0</v>
      </c>
      <c r="J10" s="57">
        <v>0</v>
      </c>
      <c r="K10" s="57">
        <f>SUM(L10:N10)</f>
        <v>14606</v>
      </c>
      <c r="L10" s="57">
        <v>14606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12744</v>
      </c>
      <c r="D11" s="62">
        <f t="shared" si="2"/>
        <v>579</v>
      </c>
      <c r="E11" s="62">
        <f t="shared" si="2"/>
        <v>4812</v>
      </c>
      <c r="F11" s="62">
        <f t="shared" si="2"/>
        <v>7353</v>
      </c>
      <c r="G11" s="62">
        <f>SUM(H11:J11)</f>
        <v>4818</v>
      </c>
      <c r="H11" s="62">
        <v>305</v>
      </c>
      <c r="I11" s="62">
        <v>3824</v>
      </c>
      <c r="J11" s="62">
        <v>689</v>
      </c>
      <c r="K11" s="62">
        <f>SUM(L11:N11)</f>
        <v>7926</v>
      </c>
      <c r="L11" s="62">
        <v>274</v>
      </c>
      <c r="M11" s="62">
        <v>988</v>
      </c>
      <c r="N11" s="63">
        <v>6664</v>
      </c>
    </row>
    <row r="12" spans="1:14" ht="15" customHeight="1">
      <c r="A12" s="73"/>
      <c r="B12" s="60" t="s">
        <v>9</v>
      </c>
      <c r="C12" s="62">
        <f>SUM(D12:F12)</f>
        <v>407</v>
      </c>
      <c r="D12" s="62">
        <f t="shared" si="2"/>
        <v>407</v>
      </c>
      <c r="E12" s="62">
        <f t="shared" si="2"/>
        <v>0</v>
      </c>
      <c r="F12" s="62">
        <f t="shared" si="2"/>
        <v>0</v>
      </c>
      <c r="G12" s="62">
        <f>SUM(H12:J12)</f>
        <v>341</v>
      </c>
      <c r="H12" s="62">
        <v>341</v>
      </c>
      <c r="I12" s="62">
        <v>0</v>
      </c>
      <c r="J12" s="62">
        <v>0</v>
      </c>
      <c r="K12" s="62">
        <f>SUM(L12:N12)</f>
        <v>66</v>
      </c>
      <c r="L12" s="62">
        <v>66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24446</v>
      </c>
      <c r="D13" s="66">
        <f t="shared" si="2"/>
        <v>16614</v>
      </c>
      <c r="E13" s="66">
        <f t="shared" si="2"/>
        <v>0</v>
      </c>
      <c r="F13" s="66">
        <f t="shared" si="2"/>
        <v>7832</v>
      </c>
      <c r="G13" s="66">
        <f>SUM(H13:J13)</f>
        <v>15684</v>
      </c>
      <c r="H13" s="66">
        <v>15684</v>
      </c>
      <c r="I13" s="66">
        <v>0</v>
      </c>
      <c r="J13" s="66">
        <v>0</v>
      </c>
      <c r="K13" s="66">
        <f>SUM(L13:N13)</f>
        <v>8762</v>
      </c>
      <c r="L13" s="66">
        <v>930</v>
      </c>
      <c r="M13" s="66">
        <v>0</v>
      </c>
      <c r="N13" s="67">
        <v>7832</v>
      </c>
    </row>
    <row r="14" spans="1:14" ht="15" customHeight="1" thickBot="1">
      <c r="A14" s="74" t="s">
        <v>94</v>
      </c>
      <c r="B14" s="75" t="s">
        <v>6</v>
      </c>
      <c r="C14" s="79">
        <f aca="true" t="shared" si="3" ref="C14:N14">SUM(C10:C13)</f>
        <v>120540</v>
      </c>
      <c r="D14" s="79">
        <f t="shared" si="3"/>
        <v>100543</v>
      </c>
      <c r="E14" s="79">
        <f t="shared" si="3"/>
        <v>4812</v>
      </c>
      <c r="F14" s="79">
        <f t="shared" si="3"/>
        <v>15185</v>
      </c>
      <c r="G14" s="79">
        <f t="shared" si="3"/>
        <v>89180</v>
      </c>
      <c r="H14" s="79">
        <f t="shared" si="3"/>
        <v>84667</v>
      </c>
      <c r="I14" s="79">
        <f t="shared" si="3"/>
        <v>3824</v>
      </c>
      <c r="J14" s="79">
        <f t="shared" si="3"/>
        <v>689</v>
      </c>
      <c r="K14" s="79">
        <f t="shared" si="3"/>
        <v>31360</v>
      </c>
      <c r="L14" s="79">
        <f t="shared" si="3"/>
        <v>15876</v>
      </c>
      <c r="M14" s="79">
        <f t="shared" si="3"/>
        <v>988</v>
      </c>
      <c r="N14" s="77">
        <f t="shared" si="3"/>
        <v>14496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16384" width="12.625" style="1" customWidth="1"/>
  </cols>
  <sheetData>
    <row r="1" spans="1:6" ht="18" customHeight="1">
      <c r="A1" s="1" t="s">
        <v>77</v>
      </c>
      <c r="D1" s="41" t="s">
        <v>99</v>
      </c>
      <c r="F1" s="40" t="s">
        <v>1</v>
      </c>
    </row>
    <row r="2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100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101</v>
      </c>
      <c r="E4" s="49" t="s">
        <v>16</v>
      </c>
      <c r="F4" s="49" t="s">
        <v>21</v>
      </c>
      <c r="G4" s="49" t="s">
        <v>102</v>
      </c>
      <c r="H4" s="53" t="s">
        <v>103</v>
      </c>
    </row>
    <row r="5" spans="1:8" ht="15" customHeight="1">
      <c r="A5" s="54" t="s">
        <v>92</v>
      </c>
      <c r="B5" s="55" t="s">
        <v>7</v>
      </c>
      <c r="C5" s="84">
        <f>D5+E5</f>
        <v>180</v>
      </c>
      <c r="D5" s="57">
        <v>65</v>
      </c>
      <c r="E5" s="85">
        <f>F5+G5+H5</f>
        <v>115</v>
      </c>
      <c r="F5" s="57">
        <v>22</v>
      </c>
      <c r="G5" s="57">
        <v>0</v>
      </c>
      <c r="H5" s="58">
        <v>93</v>
      </c>
    </row>
    <row r="6" spans="1:8" ht="15" customHeight="1">
      <c r="A6" s="59"/>
      <c r="B6" s="60" t="s">
        <v>8</v>
      </c>
      <c r="C6" s="86">
        <f>D6+E6</f>
        <v>115</v>
      </c>
      <c r="D6" s="62">
        <v>74</v>
      </c>
      <c r="E6" s="62">
        <f>F6+G6+H6</f>
        <v>41</v>
      </c>
      <c r="F6" s="62">
        <v>0</v>
      </c>
      <c r="G6" s="62">
        <v>0</v>
      </c>
      <c r="H6" s="63">
        <v>41</v>
      </c>
    </row>
    <row r="7" spans="1:8" ht="15" customHeight="1">
      <c r="A7" s="59"/>
      <c r="B7" s="60" t="s">
        <v>9</v>
      </c>
      <c r="C7" s="86">
        <f>D7+E7</f>
        <v>0</v>
      </c>
      <c r="D7" s="62">
        <v>0</v>
      </c>
      <c r="E7" s="87">
        <f>F7+G7+H7</f>
        <v>0</v>
      </c>
      <c r="F7" s="62">
        <v>0</v>
      </c>
      <c r="G7" s="62">
        <v>0</v>
      </c>
      <c r="H7" s="63">
        <v>0</v>
      </c>
    </row>
    <row r="8" spans="1:8" ht="15" customHeight="1">
      <c r="A8" s="59"/>
      <c r="B8" s="64" t="s">
        <v>10</v>
      </c>
      <c r="C8" s="57">
        <f>D8+E8</f>
        <v>38</v>
      </c>
      <c r="D8" s="66">
        <v>30</v>
      </c>
      <c r="E8" s="57">
        <f>F8+G8+H8</f>
        <v>8</v>
      </c>
      <c r="F8" s="66">
        <v>0</v>
      </c>
      <c r="G8" s="66">
        <v>0</v>
      </c>
      <c r="H8" s="67">
        <v>8</v>
      </c>
    </row>
    <row r="9" spans="1:8" ht="15" customHeight="1">
      <c r="A9" s="68"/>
      <c r="B9" s="69" t="s">
        <v>96</v>
      </c>
      <c r="C9" s="78">
        <f aca="true" t="shared" si="0" ref="C9:H9">SUM(C5:C8)</f>
        <v>333</v>
      </c>
      <c r="D9" s="78">
        <f t="shared" si="0"/>
        <v>169</v>
      </c>
      <c r="E9" s="78">
        <f t="shared" si="0"/>
        <v>164</v>
      </c>
      <c r="F9" s="78">
        <f t="shared" si="0"/>
        <v>22</v>
      </c>
      <c r="G9" s="78">
        <f t="shared" si="0"/>
        <v>0</v>
      </c>
      <c r="H9" s="88">
        <f t="shared" si="0"/>
        <v>142</v>
      </c>
    </row>
    <row r="10" spans="1:8" ht="15" customHeight="1">
      <c r="A10" s="72" t="s">
        <v>93</v>
      </c>
      <c r="B10" s="89" t="s">
        <v>7</v>
      </c>
      <c r="C10" s="90">
        <f>D10+E10</f>
        <v>23690</v>
      </c>
      <c r="D10" s="91">
        <v>8166</v>
      </c>
      <c r="E10" s="91">
        <f>F10+G10+H10</f>
        <v>15524</v>
      </c>
      <c r="F10" s="91">
        <v>2788</v>
      </c>
      <c r="G10" s="91">
        <v>0</v>
      </c>
      <c r="H10" s="92">
        <v>12736</v>
      </c>
    </row>
    <row r="11" spans="1:8" ht="15" customHeight="1">
      <c r="A11" s="73"/>
      <c r="B11" s="60" t="s">
        <v>8</v>
      </c>
      <c r="C11" s="86">
        <f>D11+E11</f>
        <v>6293</v>
      </c>
      <c r="D11" s="62">
        <v>3824</v>
      </c>
      <c r="E11" s="62">
        <f>F11+G11+H11</f>
        <v>2469</v>
      </c>
      <c r="F11" s="62">
        <v>0</v>
      </c>
      <c r="G11" s="62">
        <v>0</v>
      </c>
      <c r="H11" s="63">
        <v>2469</v>
      </c>
    </row>
    <row r="12" spans="1:8" ht="15" customHeight="1">
      <c r="A12" s="73"/>
      <c r="B12" s="60" t="s">
        <v>9</v>
      </c>
      <c r="C12" s="86">
        <f>D12+E12</f>
        <v>0</v>
      </c>
      <c r="D12" s="62">
        <v>0</v>
      </c>
      <c r="E12" s="62">
        <f>F12+G12+H12</f>
        <v>0</v>
      </c>
      <c r="F12" s="62">
        <v>0</v>
      </c>
      <c r="G12" s="62">
        <v>0</v>
      </c>
      <c r="H12" s="63">
        <v>0</v>
      </c>
    </row>
    <row r="13" spans="1:8" ht="15" customHeight="1">
      <c r="A13" s="73"/>
      <c r="B13" s="64" t="s">
        <v>10</v>
      </c>
      <c r="C13" s="87">
        <f>D13+E13</f>
        <v>4589</v>
      </c>
      <c r="D13" s="66">
        <v>3659</v>
      </c>
      <c r="E13" s="87">
        <f>F13+G13+H13</f>
        <v>930</v>
      </c>
      <c r="F13" s="66">
        <v>0</v>
      </c>
      <c r="G13" s="66">
        <v>0</v>
      </c>
      <c r="H13" s="67">
        <v>930</v>
      </c>
    </row>
    <row r="14" spans="1:8" ht="15" customHeight="1" thickBot="1">
      <c r="A14" s="74" t="s">
        <v>94</v>
      </c>
      <c r="B14" s="75" t="s">
        <v>96</v>
      </c>
      <c r="C14" s="93">
        <f aca="true" t="shared" si="1" ref="C14:H14">SUM(C10:C13)</f>
        <v>34572</v>
      </c>
      <c r="D14" s="79">
        <f t="shared" si="1"/>
        <v>15649</v>
      </c>
      <c r="E14" s="94">
        <f t="shared" si="1"/>
        <v>18923</v>
      </c>
      <c r="F14" s="79">
        <f t="shared" si="1"/>
        <v>2788</v>
      </c>
      <c r="G14" s="94">
        <f t="shared" si="1"/>
        <v>0</v>
      </c>
      <c r="H14" s="95">
        <f t="shared" si="1"/>
        <v>16135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16384" width="12.625" style="1" customWidth="1"/>
  </cols>
  <sheetData>
    <row r="1" spans="1:7" ht="18" customHeight="1">
      <c r="A1" s="40" t="s">
        <v>104</v>
      </c>
      <c r="D1" s="41" t="s">
        <v>105</v>
      </c>
      <c r="E1" s="41"/>
      <c r="G1" s="40" t="s">
        <v>106</v>
      </c>
    </row>
    <row r="2" ht="15" customHeight="1" thickBot="1">
      <c r="K2" s="42"/>
    </row>
    <row r="3" spans="1:11" s="9" customFormat="1" ht="15" customHeight="1">
      <c r="A3" s="43"/>
      <c r="B3" s="44"/>
      <c r="C3" s="80"/>
      <c r="D3" s="5" t="s">
        <v>79</v>
      </c>
      <c r="E3" s="6"/>
      <c r="F3" s="6"/>
      <c r="G3" s="7"/>
      <c r="H3" s="5" t="s">
        <v>80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83</v>
      </c>
      <c r="E4" s="48" t="s">
        <v>84</v>
      </c>
      <c r="F4" s="49" t="s">
        <v>85</v>
      </c>
      <c r="G4" s="49" t="s">
        <v>86</v>
      </c>
      <c r="H4" s="49" t="s">
        <v>87</v>
      </c>
      <c r="I4" s="49" t="s">
        <v>88</v>
      </c>
      <c r="J4" s="49" t="s">
        <v>89</v>
      </c>
      <c r="K4" s="53" t="s">
        <v>90</v>
      </c>
    </row>
    <row r="5" spans="1:11" ht="15" customHeight="1">
      <c r="A5" s="54" t="s">
        <v>92</v>
      </c>
      <c r="B5" s="55" t="s">
        <v>21</v>
      </c>
      <c r="C5" s="57">
        <f>SUM(D5+H5)</f>
        <v>753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753</v>
      </c>
      <c r="I5" s="57">
        <v>131</v>
      </c>
      <c r="J5" s="57">
        <v>2</v>
      </c>
      <c r="K5" s="58">
        <v>620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107</v>
      </c>
      <c r="C7" s="62">
        <f>+D7+H7</f>
        <v>0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0</v>
      </c>
      <c r="I7" s="62">
        <v>0</v>
      </c>
      <c r="J7" s="62">
        <v>0</v>
      </c>
      <c r="K7" s="63">
        <v>0</v>
      </c>
    </row>
    <row r="8" spans="1:11" ht="15" customHeight="1">
      <c r="A8" s="73"/>
      <c r="B8" s="96" t="s">
        <v>102</v>
      </c>
      <c r="C8" s="62">
        <f>+D8+H8</f>
        <v>166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166</v>
      </c>
      <c r="I8" s="62">
        <v>127</v>
      </c>
      <c r="J8" s="62">
        <v>0</v>
      </c>
      <c r="K8" s="63">
        <v>39</v>
      </c>
    </row>
    <row r="9" spans="1:11" ht="15" customHeight="1">
      <c r="A9" s="73"/>
      <c r="B9" s="96" t="s">
        <v>103</v>
      </c>
      <c r="C9" s="62">
        <f>+D9+H9</f>
        <v>156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156</v>
      </c>
      <c r="I9" s="62">
        <v>9</v>
      </c>
      <c r="J9" s="62">
        <v>0</v>
      </c>
      <c r="K9" s="63">
        <v>147</v>
      </c>
    </row>
    <row r="10" spans="1:11" ht="15" customHeight="1">
      <c r="A10" s="73"/>
      <c r="B10" s="55" t="s">
        <v>108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73"/>
      <c r="B11" s="64" t="s">
        <v>20</v>
      </c>
      <c r="C11" s="66">
        <f>+D11+H11</f>
        <v>0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0</v>
      </c>
      <c r="I11" s="66">
        <v>0</v>
      </c>
      <c r="J11" s="66">
        <v>0</v>
      </c>
      <c r="K11" s="67">
        <v>0</v>
      </c>
    </row>
    <row r="12" spans="1:11" ht="15" customHeight="1">
      <c r="A12" s="73"/>
      <c r="B12" s="97" t="s">
        <v>109</v>
      </c>
      <c r="C12" s="91">
        <f>SUM(C7:C11)</f>
        <v>322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322</v>
      </c>
      <c r="I12" s="91">
        <f t="shared" si="0"/>
        <v>136</v>
      </c>
      <c r="J12" s="91">
        <f t="shared" si="0"/>
        <v>0</v>
      </c>
      <c r="K12" s="98">
        <f t="shared" si="0"/>
        <v>186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1075</v>
      </c>
      <c r="D14" s="78">
        <f aca="true" t="shared" si="1" ref="D14:K14">+D5+D12</f>
        <v>0</v>
      </c>
      <c r="E14" s="78">
        <f t="shared" si="1"/>
        <v>0</v>
      </c>
      <c r="F14" s="78">
        <f t="shared" si="1"/>
        <v>0</v>
      </c>
      <c r="G14" s="78">
        <f t="shared" si="1"/>
        <v>0</v>
      </c>
      <c r="H14" s="78">
        <f t="shared" si="1"/>
        <v>1075</v>
      </c>
      <c r="I14" s="78">
        <f t="shared" si="1"/>
        <v>267</v>
      </c>
      <c r="J14" s="78">
        <f t="shared" si="1"/>
        <v>2</v>
      </c>
      <c r="K14" s="88">
        <f t="shared" si="1"/>
        <v>806</v>
      </c>
    </row>
    <row r="15" spans="1:11" ht="15" customHeight="1">
      <c r="A15" s="100"/>
      <c r="B15" s="101" t="s">
        <v>21</v>
      </c>
      <c r="C15" s="57">
        <f>SUM(D15+H15)</f>
        <v>89180</v>
      </c>
      <c r="D15" s="57">
        <f>SUM(E15:G15)</f>
        <v>0</v>
      </c>
      <c r="E15" s="57">
        <v>0</v>
      </c>
      <c r="F15" s="57">
        <v>0</v>
      </c>
      <c r="G15" s="57">
        <v>0</v>
      </c>
      <c r="H15" s="57">
        <f>SUM(I15:K15)</f>
        <v>89180</v>
      </c>
      <c r="I15" s="57">
        <v>15439</v>
      </c>
      <c r="J15" s="57">
        <v>341</v>
      </c>
      <c r="K15" s="58">
        <v>73400</v>
      </c>
    </row>
    <row r="16" spans="1:11" ht="15" customHeight="1">
      <c r="A16" s="102" t="s">
        <v>93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110</v>
      </c>
      <c r="C17" s="62">
        <f>+D17+H17</f>
        <v>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0</v>
      </c>
      <c r="I17" s="62">
        <v>0</v>
      </c>
      <c r="J17" s="62">
        <v>0</v>
      </c>
      <c r="K17" s="63">
        <v>0</v>
      </c>
    </row>
    <row r="18" spans="1:11" ht="15" customHeight="1">
      <c r="A18" s="102"/>
      <c r="B18" s="96" t="s">
        <v>102</v>
      </c>
      <c r="C18" s="62">
        <f>+D18+H18</f>
        <v>13532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13532</v>
      </c>
      <c r="I18" s="62">
        <v>10523</v>
      </c>
      <c r="J18" s="62">
        <v>0</v>
      </c>
      <c r="K18" s="63">
        <v>3009</v>
      </c>
    </row>
    <row r="19" spans="1:11" ht="15" customHeight="1">
      <c r="A19" s="102"/>
      <c r="B19" s="96" t="s">
        <v>103</v>
      </c>
      <c r="C19" s="62">
        <f>+D19+H19</f>
        <v>17828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17828</v>
      </c>
      <c r="I19" s="62">
        <v>996</v>
      </c>
      <c r="J19" s="62">
        <v>0</v>
      </c>
      <c r="K19" s="63">
        <v>16832</v>
      </c>
    </row>
    <row r="20" spans="1:11" ht="15" customHeight="1">
      <c r="A20" s="102"/>
      <c r="B20" s="103" t="s">
        <v>108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102"/>
      <c r="B21" s="104" t="s">
        <v>20</v>
      </c>
      <c r="C21" s="66">
        <f>+D21+H21</f>
        <v>0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0</v>
      </c>
      <c r="I21" s="66">
        <v>0</v>
      </c>
      <c r="J21" s="66">
        <v>0</v>
      </c>
      <c r="K21" s="67">
        <v>0</v>
      </c>
    </row>
    <row r="22" spans="1:11" ht="15" customHeight="1">
      <c r="A22" s="102"/>
      <c r="B22" s="97" t="s">
        <v>109</v>
      </c>
      <c r="C22" s="91">
        <f aca="true" t="shared" si="2" ref="C22:K22">SUM(C17:C21)</f>
        <v>31360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31360</v>
      </c>
      <c r="I22" s="91">
        <f t="shared" si="2"/>
        <v>11519</v>
      </c>
      <c r="J22" s="91">
        <f t="shared" si="2"/>
        <v>0</v>
      </c>
      <c r="K22" s="98">
        <f t="shared" si="2"/>
        <v>19841</v>
      </c>
    </row>
    <row r="23" spans="1:11" ht="15" customHeight="1">
      <c r="A23" s="105" t="s">
        <v>111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120540</v>
      </c>
      <c r="D24" s="79">
        <f aca="true" t="shared" si="3" ref="D24:K24">+D15+D22</f>
        <v>0</v>
      </c>
      <c r="E24" s="79">
        <f t="shared" si="3"/>
        <v>0</v>
      </c>
      <c r="F24" s="79">
        <f t="shared" si="3"/>
        <v>0</v>
      </c>
      <c r="G24" s="79">
        <f t="shared" si="3"/>
        <v>0</v>
      </c>
      <c r="H24" s="79">
        <f t="shared" si="3"/>
        <v>120540</v>
      </c>
      <c r="I24" s="79">
        <f t="shared" si="3"/>
        <v>26958</v>
      </c>
      <c r="J24" s="79">
        <f t="shared" si="3"/>
        <v>341</v>
      </c>
      <c r="K24" s="95">
        <f t="shared" si="3"/>
        <v>93241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2013-06-17T00:45:19Z</dcterms:created>
  <dcterms:modified xsi:type="dcterms:W3CDTF">2013-06-17T00:47:13Z</dcterms:modified>
  <cp:category/>
  <cp:version/>
  <cp:contentType/>
  <cp:contentStatus/>
</cp:coreProperties>
</file>