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<sst xmlns="http://schemas.openxmlformats.org/spreadsheetml/2006/main" count="149" uniqueCount="100">
  <si>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着工建築物概報（１）</t>
  </si>
  <si>
    <t>平成  25年  8月分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</si>
  <si>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</si>
  <si>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</si>
  <si>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</si>
  <si>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</si>
  <si>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</si>
  <si>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</si>
  <si>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</si>
  <si>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</si>
  <si>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</si>
  <si>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</si>
  <si>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</si>
  <si>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</si>
  <si>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</si>
  <si>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</si>
  <si>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</si>
  <si>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</si>
  <si>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</si>
  <si>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</si>
  <si>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</si>
  <si>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</si>
  <si>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</si>
  <si>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</si>
  <si>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</si>
  <si>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</si>
  <si>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</si>
  <si>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</si>
  <si>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</si>
  <si>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</si>
  <si>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</si>
  <si>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</si>
  <si>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</si>
  <si>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</si>
  <si>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</si>
  <si>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</si>
  <si>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</si>
  <si>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</si>
  <si>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</si>
  <si>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</si>
  <si>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</si>
  <si>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</si>
  <si>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</si>
  <si>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</si>
  <si>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</si>
  <si>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</si>
  <si>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</si>
  <si>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</si>
  <si>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</si>
  <si>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</si>
  <si>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</si>
  <si>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</si>
  <si>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</si>
  <si>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</si>
  <si>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</si>
  <si>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</si>
  <si>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</si>
  <si>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</si>
  <si>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</si>
  <si>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</si>
  <si>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</si>
  <si>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</si>
  <si>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</si>
  <si>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</si>
  <si>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</si>
  <si>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</si>
  <si>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</si>
  <si>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</si>
  <si>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</si>
  <si>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</si>
  <si>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</si>
  <si>
    <t>（県市町村名）岐阜県</t>
  </si>
  <si>
    <t>着工建築物概報（２）</t>
  </si>
  <si>
    <t>平成  25年  8月分</t>
  </si>
  <si>
    <t>建築主別・用途別床面積内訳表</t>
  </si>
  <si>
    <t>構造別・用途別床面積内訳表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</si>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</sst>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2" xfId="0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6" fontId="2" fillId="0" borderId="44" xfId="0" applyNumberFormat="1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6" fontId="2" fillId="0" borderId="48" xfId="0" applyNumberFormat="1" applyFont="1" applyBorder="1" applyAlignment="1">
      <alignment/>
    </xf>
    <xf numFmtId="176" fontId="2" fillId="0" borderId="49" xfId="0" applyNumberFormat="1" applyFont="1" applyBorder="1" applyAlignment="1">
      <alignment/>
    </xf>
    <xf numFmtId="176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6" fontId="2" fillId="0" borderId="52" xfId="0" applyNumberFormat="1" applyFont="1" applyBorder="1" applyAlignment="1">
      <alignment/>
    </xf>
    <xf numFmtId="176" fontId="2" fillId="0" borderId="53" xfId="0" applyNumberFormat="1" applyFont="1" applyBorder="1" applyAlignment="1">
      <alignment/>
    </xf>
    <xf numFmtId="176" fontId="2" fillId="0" borderId="54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2" t="s">
        <v>0</v>
      </c>
      <c r="I1" s="1" t="s">
        <v>1</v>
      </c>
    </row>
    <row r="2" ht="15" customHeight="1" thickBot="1">
      <c r="M2" s="3" t="s">
        <v>2</v>
      </c>
    </row>
    <row r="3" spans="1:13" s="6" customFormat="1" ht="15" customHeight="1">
      <c r="A3" s="4"/>
      <c r="B3" s="5"/>
      <c r="C3" s="55" t="s">
        <v>3</v>
      </c>
      <c r="D3" s="56"/>
      <c r="E3" s="56"/>
      <c r="F3" s="56"/>
      <c r="G3" s="56"/>
      <c r="H3" s="56"/>
      <c r="I3" s="56"/>
      <c r="J3" s="56"/>
      <c r="K3" s="57"/>
      <c r="L3" s="55" t="s">
        <v>4</v>
      </c>
      <c r="M3" s="58"/>
    </row>
    <row r="4" spans="1:13" s="6" customFormat="1" ht="15" customHeight="1" thickBot="1">
      <c r="A4" s="7"/>
      <c r="B4" s="8" t="s">
        <v>5</v>
      </c>
      <c r="C4" s="9" t="s">
        <v>6</v>
      </c>
      <c r="D4" s="10" t="s">
        <v>7</v>
      </c>
      <c r="E4" s="10" t="s">
        <v>8</v>
      </c>
      <c r="F4" s="9" t="s">
        <v>9</v>
      </c>
      <c r="G4" s="9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2" t="s">
        <v>16</v>
      </c>
    </row>
    <row r="5" spans="1:13" s="17" customFormat="1" ht="15" customHeight="1">
      <c r="A5" s="13" t="s">
        <v>17</v>
      </c>
      <c r="B5" s="14">
        <f aca="true" t="shared" si="0" ref="B5:B26">SUM(C5:K5)</f>
        <v>36007</v>
      </c>
      <c r="C5" s="15">
        <v>27771</v>
      </c>
      <c r="D5" s="15">
        <v>659</v>
      </c>
      <c r="E5" s="15">
        <v>0</v>
      </c>
      <c r="F5" s="15">
        <v>3176</v>
      </c>
      <c r="G5" s="15">
        <v>0</v>
      </c>
      <c r="H5" s="15">
        <v>2402</v>
      </c>
      <c r="I5" s="15">
        <v>486</v>
      </c>
      <c r="J5" s="15">
        <v>1342</v>
      </c>
      <c r="K5" s="15">
        <v>171</v>
      </c>
      <c r="L5" s="15">
        <v>19433</v>
      </c>
      <c r="M5" s="16">
        <v>16574</v>
      </c>
    </row>
    <row r="6" spans="1:13" ht="15" customHeight="1">
      <c r="A6" s="18" t="s">
        <v>18</v>
      </c>
      <c r="B6" s="19">
        <f t="shared" si="0"/>
        <v>16496</v>
      </c>
      <c r="C6" s="20">
        <v>8222</v>
      </c>
      <c r="D6" s="20">
        <v>0</v>
      </c>
      <c r="E6" s="20">
        <v>0</v>
      </c>
      <c r="F6" s="20">
        <v>252</v>
      </c>
      <c r="G6" s="20">
        <v>0</v>
      </c>
      <c r="H6" s="20">
        <v>555</v>
      </c>
      <c r="I6" s="20">
        <v>71</v>
      </c>
      <c r="J6" s="20">
        <v>7306</v>
      </c>
      <c r="K6" s="20">
        <v>90</v>
      </c>
      <c r="L6" s="20">
        <v>7131</v>
      </c>
      <c r="M6" s="21">
        <v>9365</v>
      </c>
    </row>
    <row r="7" spans="1:13" ht="15" customHeight="1">
      <c r="A7" s="18" t="s">
        <v>19</v>
      </c>
      <c r="B7" s="19">
        <f t="shared" si="0"/>
        <v>6236</v>
      </c>
      <c r="C7" s="20">
        <v>4749</v>
      </c>
      <c r="D7" s="20">
        <v>0</v>
      </c>
      <c r="E7" s="20">
        <v>72</v>
      </c>
      <c r="F7" s="20">
        <v>0</v>
      </c>
      <c r="G7" s="20">
        <v>583</v>
      </c>
      <c r="H7" s="20">
        <v>418</v>
      </c>
      <c r="I7" s="20">
        <v>414</v>
      </c>
      <c r="J7" s="20">
        <v>0</v>
      </c>
      <c r="K7" s="20">
        <v>0</v>
      </c>
      <c r="L7" s="20">
        <v>4947</v>
      </c>
      <c r="M7" s="21">
        <v>1289</v>
      </c>
    </row>
    <row r="8" spans="1:13" ht="15" customHeight="1">
      <c r="A8" s="18" t="s">
        <v>20</v>
      </c>
      <c r="B8" s="19">
        <f t="shared" si="0"/>
        <v>14977</v>
      </c>
      <c r="C8" s="20">
        <v>4575</v>
      </c>
      <c r="D8" s="20">
        <v>0</v>
      </c>
      <c r="E8" s="20">
        <v>0</v>
      </c>
      <c r="F8" s="20">
        <v>0</v>
      </c>
      <c r="G8" s="20">
        <v>435</v>
      </c>
      <c r="H8" s="20">
        <v>0</v>
      </c>
      <c r="I8" s="20">
        <v>0</v>
      </c>
      <c r="J8" s="20">
        <v>9967</v>
      </c>
      <c r="K8" s="20">
        <v>0</v>
      </c>
      <c r="L8" s="20">
        <v>3736</v>
      </c>
      <c r="M8" s="21">
        <v>11241</v>
      </c>
    </row>
    <row r="9" spans="1:13" ht="15" customHeight="1">
      <c r="A9" s="18" t="s">
        <v>21</v>
      </c>
      <c r="B9" s="19">
        <f t="shared" si="0"/>
        <v>7945</v>
      </c>
      <c r="C9" s="20">
        <v>2355</v>
      </c>
      <c r="D9" s="20">
        <v>0</v>
      </c>
      <c r="E9" s="20">
        <v>0</v>
      </c>
      <c r="F9" s="20">
        <v>2405</v>
      </c>
      <c r="G9" s="20">
        <v>0</v>
      </c>
      <c r="H9" s="20">
        <v>177</v>
      </c>
      <c r="I9" s="20">
        <v>42</v>
      </c>
      <c r="J9" s="20">
        <v>2859</v>
      </c>
      <c r="K9" s="20">
        <v>107</v>
      </c>
      <c r="L9" s="20">
        <v>1988</v>
      </c>
      <c r="M9" s="21">
        <v>5957</v>
      </c>
    </row>
    <row r="10" spans="1:13" ht="15" customHeight="1">
      <c r="A10" s="18" t="s">
        <v>22</v>
      </c>
      <c r="B10" s="19">
        <f t="shared" si="0"/>
        <v>5048</v>
      </c>
      <c r="C10" s="20">
        <v>4471</v>
      </c>
      <c r="D10" s="20">
        <v>0</v>
      </c>
      <c r="E10" s="20">
        <v>0</v>
      </c>
      <c r="F10" s="20">
        <v>412</v>
      </c>
      <c r="G10" s="20">
        <v>70</v>
      </c>
      <c r="H10" s="20">
        <v>0</v>
      </c>
      <c r="I10" s="20">
        <v>23</v>
      </c>
      <c r="J10" s="20">
        <v>72</v>
      </c>
      <c r="K10" s="20">
        <v>0</v>
      </c>
      <c r="L10" s="20">
        <v>3738</v>
      </c>
      <c r="M10" s="21">
        <v>1310</v>
      </c>
    </row>
    <row r="11" spans="1:13" ht="15" customHeight="1">
      <c r="A11" s="18" t="s">
        <v>23</v>
      </c>
      <c r="B11" s="19">
        <f t="shared" si="0"/>
        <v>1077</v>
      </c>
      <c r="C11" s="20">
        <v>792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285</v>
      </c>
      <c r="L11" s="20">
        <v>736</v>
      </c>
      <c r="M11" s="21">
        <v>341</v>
      </c>
    </row>
    <row r="12" spans="1:13" ht="15" customHeight="1">
      <c r="A12" s="18" t="s">
        <v>24</v>
      </c>
      <c r="B12" s="19">
        <f t="shared" si="0"/>
        <v>2226</v>
      </c>
      <c r="C12" s="20">
        <v>1977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249</v>
      </c>
      <c r="L12" s="20">
        <v>1014</v>
      </c>
      <c r="M12" s="21">
        <v>1212</v>
      </c>
    </row>
    <row r="13" spans="1:13" ht="15" customHeight="1">
      <c r="A13" s="18" t="s">
        <v>25</v>
      </c>
      <c r="B13" s="19">
        <f t="shared" si="0"/>
        <v>4060</v>
      </c>
      <c r="C13" s="20">
        <v>3902</v>
      </c>
      <c r="D13" s="20">
        <v>158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3721</v>
      </c>
      <c r="M13" s="21">
        <v>339</v>
      </c>
    </row>
    <row r="14" spans="1:13" ht="15" customHeight="1">
      <c r="A14" s="18" t="s">
        <v>26</v>
      </c>
      <c r="B14" s="19">
        <f t="shared" si="0"/>
        <v>1994</v>
      </c>
      <c r="C14" s="20">
        <v>1917</v>
      </c>
      <c r="D14" s="20">
        <v>0</v>
      </c>
      <c r="E14" s="20">
        <v>0</v>
      </c>
      <c r="F14" s="20">
        <v>77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1594</v>
      </c>
      <c r="M14" s="21">
        <v>400</v>
      </c>
    </row>
    <row r="15" spans="1:13" ht="15" customHeight="1">
      <c r="A15" s="18" t="s">
        <v>27</v>
      </c>
      <c r="B15" s="19">
        <f t="shared" si="0"/>
        <v>3174</v>
      </c>
      <c r="C15" s="20">
        <v>2934</v>
      </c>
      <c r="D15" s="20">
        <v>83</v>
      </c>
      <c r="E15" s="20">
        <v>0</v>
      </c>
      <c r="F15" s="20">
        <v>127</v>
      </c>
      <c r="G15" s="20">
        <v>0</v>
      </c>
      <c r="H15" s="20">
        <v>30</v>
      </c>
      <c r="I15" s="20">
        <v>0</v>
      </c>
      <c r="J15" s="20">
        <v>0</v>
      </c>
      <c r="K15" s="20">
        <v>0</v>
      </c>
      <c r="L15" s="20">
        <v>2489</v>
      </c>
      <c r="M15" s="21">
        <v>685</v>
      </c>
    </row>
    <row r="16" spans="1:13" ht="15" customHeight="1">
      <c r="A16" s="18" t="s">
        <v>28</v>
      </c>
      <c r="B16" s="19">
        <f t="shared" si="0"/>
        <v>4982</v>
      </c>
      <c r="C16" s="20">
        <v>4706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184</v>
      </c>
      <c r="J16" s="20">
        <v>57</v>
      </c>
      <c r="K16" s="20">
        <v>35</v>
      </c>
      <c r="L16" s="20">
        <v>3414</v>
      </c>
      <c r="M16" s="21">
        <v>1568</v>
      </c>
    </row>
    <row r="17" spans="1:13" ht="15" customHeight="1">
      <c r="A17" s="18" t="s">
        <v>29</v>
      </c>
      <c r="B17" s="19">
        <f t="shared" si="0"/>
        <v>20588</v>
      </c>
      <c r="C17" s="20">
        <v>9686</v>
      </c>
      <c r="D17" s="20">
        <v>0</v>
      </c>
      <c r="E17" s="20">
        <v>0</v>
      </c>
      <c r="F17" s="20">
        <v>977</v>
      </c>
      <c r="G17" s="20">
        <v>0</v>
      </c>
      <c r="H17" s="20">
        <v>0</v>
      </c>
      <c r="I17" s="20">
        <v>157</v>
      </c>
      <c r="J17" s="20">
        <v>1052</v>
      </c>
      <c r="K17" s="20">
        <v>8716</v>
      </c>
      <c r="L17" s="20">
        <v>8674</v>
      </c>
      <c r="M17" s="21">
        <v>11914</v>
      </c>
    </row>
    <row r="18" spans="1:13" ht="15" customHeight="1">
      <c r="A18" s="18" t="s">
        <v>30</v>
      </c>
      <c r="B18" s="19">
        <f t="shared" si="0"/>
        <v>8397</v>
      </c>
      <c r="C18" s="20">
        <v>6545</v>
      </c>
      <c r="D18" s="20">
        <v>153</v>
      </c>
      <c r="E18" s="20">
        <v>0</v>
      </c>
      <c r="F18" s="20">
        <v>0</v>
      </c>
      <c r="G18" s="20">
        <v>17</v>
      </c>
      <c r="H18" s="20">
        <v>371</v>
      </c>
      <c r="I18" s="20">
        <v>1093</v>
      </c>
      <c r="J18" s="20">
        <v>0</v>
      </c>
      <c r="K18" s="20">
        <v>218</v>
      </c>
      <c r="L18" s="20">
        <v>5885</v>
      </c>
      <c r="M18" s="21">
        <v>2512</v>
      </c>
    </row>
    <row r="19" spans="1:13" ht="15" customHeight="1">
      <c r="A19" s="18" t="s">
        <v>31</v>
      </c>
      <c r="B19" s="19">
        <f t="shared" si="0"/>
        <v>1267</v>
      </c>
      <c r="C19" s="20">
        <v>760</v>
      </c>
      <c r="D19" s="20">
        <v>0</v>
      </c>
      <c r="E19" s="20">
        <v>0</v>
      </c>
      <c r="F19" s="20">
        <v>0</v>
      </c>
      <c r="G19" s="20">
        <v>0</v>
      </c>
      <c r="H19" s="20">
        <v>179</v>
      </c>
      <c r="I19" s="20">
        <v>328</v>
      </c>
      <c r="J19" s="20">
        <v>0</v>
      </c>
      <c r="K19" s="20">
        <v>0</v>
      </c>
      <c r="L19" s="20">
        <v>760</v>
      </c>
      <c r="M19" s="21">
        <v>507</v>
      </c>
    </row>
    <row r="20" spans="1:13" ht="15" customHeight="1">
      <c r="A20" s="18" t="s">
        <v>32</v>
      </c>
      <c r="B20" s="19">
        <f t="shared" si="0"/>
        <v>4223</v>
      </c>
      <c r="C20" s="20">
        <v>4120</v>
      </c>
      <c r="D20" s="20">
        <v>0</v>
      </c>
      <c r="E20" s="20">
        <v>54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49</v>
      </c>
      <c r="L20" s="20">
        <v>2243</v>
      </c>
      <c r="M20" s="21">
        <v>1980</v>
      </c>
    </row>
    <row r="21" spans="1:13" ht="15" customHeight="1">
      <c r="A21" s="18" t="s">
        <v>33</v>
      </c>
      <c r="B21" s="19">
        <f t="shared" si="0"/>
        <v>2137</v>
      </c>
      <c r="C21" s="20">
        <v>1260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692</v>
      </c>
      <c r="K21" s="20">
        <v>185</v>
      </c>
      <c r="L21" s="20">
        <v>1916</v>
      </c>
      <c r="M21" s="21">
        <v>221</v>
      </c>
    </row>
    <row r="22" spans="1:13" ht="15" customHeight="1">
      <c r="A22" s="18" t="s">
        <v>34</v>
      </c>
      <c r="B22" s="19">
        <f t="shared" si="0"/>
        <v>2882</v>
      </c>
      <c r="C22" s="20">
        <v>1221</v>
      </c>
      <c r="D22" s="20">
        <v>0</v>
      </c>
      <c r="E22" s="20">
        <v>168</v>
      </c>
      <c r="F22" s="20">
        <v>0</v>
      </c>
      <c r="G22" s="20">
        <v>0</v>
      </c>
      <c r="H22" s="20">
        <v>0</v>
      </c>
      <c r="I22" s="20">
        <v>1320</v>
      </c>
      <c r="J22" s="20">
        <v>0</v>
      </c>
      <c r="K22" s="20">
        <v>173</v>
      </c>
      <c r="L22" s="20">
        <v>2614</v>
      </c>
      <c r="M22" s="21">
        <v>268</v>
      </c>
    </row>
    <row r="23" spans="1:13" ht="15" customHeight="1">
      <c r="A23" s="18" t="s">
        <v>35</v>
      </c>
      <c r="B23" s="19">
        <f t="shared" si="0"/>
        <v>3836</v>
      </c>
      <c r="C23" s="20">
        <v>1945</v>
      </c>
      <c r="D23" s="20">
        <v>0</v>
      </c>
      <c r="E23" s="20">
        <v>0</v>
      </c>
      <c r="F23" s="20">
        <v>300</v>
      </c>
      <c r="G23" s="20">
        <v>0</v>
      </c>
      <c r="H23" s="20">
        <v>0</v>
      </c>
      <c r="I23" s="20">
        <v>0</v>
      </c>
      <c r="J23" s="20">
        <v>1591</v>
      </c>
      <c r="K23" s="20">
        <v>0</v>
      </c>
      <c r="L23" s="20">
        <v>1836</v>
      </c>
      <c r="M23" s="21">
        <v>2000</v>
      </c>
    </row>
    <row r="24" spans="1:13" ht="15" customHeight="1">
      <c r="A24" s="18" t="s">
        <v>36</v>
      </c>
      <c r="B24" s="19">
        <f t="shared" si="0"/>
        <v>463</v>
      </c>
      <c r="C24" s="20">
        <v>118</v>
      </c>
      <c r="D24" s="20">
        <v>0</v>
      </c>
      <c r="E24" s="20">
        <v>0</v>
      </c>
      <c r="F24" s="20">
        <v>0</v>
      </c>
      <c r="G24" s="20">
        <v>0</v>
      </c>
      <c r="H24" s="20">
        <v>198</v>
      </c>
      <c r="I24" s="20">
        <v>106</v>
      </c>
      <c r="J24" s="20">
        <v>41</v>
      </c>
      <c r="K24" s="20">
        <v>0</v>
      </c>
      <c r="L24" s="20">
        <v>118</v>
      </c>
      <c r="M24" s="21">
        <v>345</v>
      </c>
    </row>
    <row r="25" spans="1:13" ht="15" customHeight="1">
      <c r="A25" s="22" t="s">
        <v>37</v>
      </c>
      <c r="B25" s="23">
        <f t="shared" si="0"/>
        <v>1585</v>
      </c>
      <c r="C25" s="24">
        <v>1511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34</v>
      </c>
      <c r="K25" s="24">
        <v>40</v>
      </c>
      <c r="L25" s="24">
        <v>1384</v>
      </c>
      <c r="M25" s="25">
        <v>201</v>
      </c>
    </row>
    <row r="26" spans="1:13" ht="15" customHeight="1">
      <c r="A26" s="26" t="s">
        <v>38</v>
      </c>
      <c r="B26" s="27">
        <f t="shared" si="0"/>
        <v>149600</v>
      </c>
      <c r="C26" s="28">
        <v>95537</v>
      </c>
      <c r="D26" s="28">
        <v>1053</v>
      </c>
      <c r="E26" s="28">
        <v>294</v>
      </c>
      <c r="F26" s="28">
        <v>7726</v>
      </c>
      <c r="G26" s="28">
        <v>1105</v>
      </c>
      <c r="H26" s="28">
        <v>4330</v>
      </c>
      <c r="I26" s="28">
        <v>4224</v>
      </c>
      <c r="J26" s="28">
        <v>25013</v>
      </c>
      <c r="K26" s="28">
        <v>10318</v>
      </c>
      <c r="L26" s="28">
        <v>79371</v>
      </c>
      <c r="M26" s="29">
        <v>70229</v>
      </c>
    </row>
    <row r="27" spans="1:13" ht="15" customHeight="1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8" t="s">
        <v>39</v>
      </c>
      <c r="B28" s="19">
        <f>SUM(C28:K28)</f>
        <v>1853</v>
      </c>
      <c r="C28" s="20">
        <v>1853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1291</v>
      </c>
      <c r="M28" s="21">
        <v>562</v>
      </c>
    </row>
    <row r="29" spans="1:13" ht="15" customHeight="1">
      <c r="A29" s="22" t="s">
        <v>40</v>
      </c>
      <c r="B29" s="23">
        <f>SUM(C29:K29)</f>
        <v>1742</v>
      </c>
      <c r="C29" s="24">
        <v>1276</v>
      </c>
      <c r="D29" s="24">
        <v>439</v>
      </c>
      <c r="E29" s="24">
        <v>0</v>
      </c>
      <c r="F29" s="24">
        <v>0</v>
      </c>
      <c r="G29" s="24">
        <v>0</v>
      </c>
      <c r="H29" s="24">
        <v>0</v>
      </c>
      <c r="I29" s="24">
        <v>27</v>
      </c>
      <c r="J29" s="24">
        <v>0</v>
      </c>
      <c r="K29" s="24">
        <v>0</v>
      </c>
      <c r="L29" s="24">
        <v>1631</v>
      </c>
      <c r="M29" s="25">
        <v>111</v>
      </c>
    </row>
    <row r="30" spans="1:13" ht="15" customHeight="1">
      <c r="A30" s="26" t="s">
        <v>41</v>
      </c>
      <c r="B30" s="27">
        <f>SUM(C30:K30)</f>
        <v>3595</v>
      </c>
      <c r="C30" s="28">
        <v>3129</v>
      </c>
      <c r="D30" s="28">
        <v>439</v>
      </c>
      <c r="E30" s="28">
        <v>0</v>
      </c>
      <c r="F30" s="28">
        <v>0</v>
      </c>
      <c r="G30" s="28">
        <v>0</v>
      </c>
      <c r="H30" s="28">
        <v>0</v>
      </c>
      <c r="I30" s="28">
        <v>27</v>
      </c>
      <c r="J30" s="28">
        <v>0</v>
      </c>
      <c r="K30" s="28">
        <v>0</v>
      </c>
      <c r="L30" s="28">
        <v>2922</v>
      </c>
      <c r="M30" s="29">
        <v>673</v>
      </c>
    </row>
    <row r="31" spans="1:13" ht="15" customHeight="1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22" t="s">
        <v>42</v>
      </c>
      <c r="B32" s="23">
        <f>SUM(C32:K32)</f>
        <v>1343</v>
      </c>
      <c r="C32" s="24">
        <v>1343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1255</v>
      </c>
      <c r="M32" s="25">
        <v>88</v>
      </c>
    </row>
    <row r="33" spans="1:13" ht="15" customHeight="1">
      <c r="A33" s="26" t="s">
        <v>43</v>
      </c>
      <c r="B33" s="27">
        <f>SUM(C33:K33)</f>
        <v>1343</v>
      </c>
      <c r="C33" s="28">
        <v>1343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1255</v>
      </c>
      <c r="M33" s="29">
        <v>88</v>
      </c>
    </row>
    <row r="34" spans="1:13" ht="15" customHeigh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8" t="s">
        <v>44</v>
      </c>
      <c r="B35" s="19">
        <f>SUM(C35:K35)</f>
        <v>1178</v>
      </c>
      <c r="C35" s="20">
        <v>1088</v>
      </c>
      <c r="D35" s="20">
        <v>90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1057</v>
      </c>
      <c r="M35" s="21">
        <v>121</v>
      </c>
    </row>
    <row r="36" spans="1:13" ht="15" customHeight="1">
      <c r="A36" s="22" t="s">
        <v>45</v>
      </c>
      <c r="B36" s="23">
        <f>SUM(C36:M36)</f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5">
        <v>0</v>
      </c>
    </row>
    <row r="37" spans="1:13" ht="15" customHeight="1">
      <c r="A37" s="26" t="s">
        <v>46</v>
      </c>
      <c r="B37" s="27">
        <f>SUM(C37:K37)</f>
        <v>1178</v>
      </c>
      <c r="C37" s="28">
        <v>1088</v>
      </c>
      <c r="D37" s="28">
        <v>90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1057</v>
      </c>
      <c r="M37" s="29">
        <v>121</v>
      </c>
    </row>
    <row r="38" spans="1:13" ht="15" customHeight="1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8" t="s">
        <v>47</v>
      </c>
      <c r="B39" s="19">
        <f>SUM(C39:K39)</f>
        <v>1899</v>
      </c>
      <c r="C39" s="20">
        <v>1881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18</v>
      </c>
      <c r="L39" s="20">
        <v>1637</v>
      </c>
      <c r="M39" s="21">
        <v>262</v>
      </c>
    </row>
    <row r="40" spans="1:13" ht="15" customHeight="1">
      <c r="A40" s="18" t="s">
        <v>48</v>
      </c>
      <c r="B40" s="19">
        <f>SUM(C40:K40)</f>
        <v>865</v>
      </c>
      <c r="C40" s="20">
        <v>865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851</v>
      </c>
      <c r="M40" s="21">
        <v>14</v>
      </c>
    </row>
    <row r="41" spans="1:13" ht="15" customHeight="1">
      <c r="A41" s="22" t="s">
        <v>49</v>
      </c>
      <c r="B41" s="23">
        <f>SUM(C41:K41)</f>
        <v>986</v>
      </c>
      <c r="C41" s="24">
        <v>986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986</v>
      </c>
      <c r="M41" s="25">
        <v>0</v>
      </c>
    </row>
    <row r="42" spans="1:13" ht="15" customHeight="1">
      <c r="A42" s="26" t="s">
        <v>50</v>
      </c>
      <c r="B42" s="27">
        <f>SUM(C42:K42)</f>
        <v>3750</v>
      </c>
      <c r="C42" s="28">
        <v>3732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18</v>
      </c>
      <c r="L42" s="28">
        <v>3474</v>
      </c>
      <c r="M42" s="29">
        <v>276</v>
      </c>
    </row>
    <row r="43" spans="1:13" ht="15" customHeight="1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8" t="s">
        <v>51</v>
      </c>
      <c r="B44" s="19">
        <f>SUM(C44:K44)</f>
        <v>1040</v>
      </c>
      <c r="C44" s="20">
        <v>955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85</v>
      </c>
      <c r="K44" s="20">
        <v>0</v>
      </c>
      <c r="L44" s="20">
        <v>955</v>
      </c>
      <c r="M44" s="21">
        <v>85</v>
      </c>
    </row>
    <row r="45" spans="1:13" ht="15" customHeight="1">
      <c r="A45" s="18" t="s">
        <v>52</v>
      </c>
      <c r="B45" s="19">
        <f>SUM(C45:K45)</f>
        <v>2780</v>
      </c>
      <c r="C45" s="20">
        <v>1277</v>
      </c>
      <c r="D45" s="20">
        <v>333</v>
      </c>
      <c r="E45" s="20">
        <v>0</v>
      </c>
      <c r="F45" s="20">
        <v>0</v>
      </c>
      <c r="G45" s="20">
        <v>0</v>
      </c>
      <c r="H45" s="20">
        <v>0</v>
      </c>
      <c r="I45" s="20">
        <v>522</v>
      </c>
      <c r="J45" s="20">
        <v>648</v>
      </c>
      <c r="K45" s="20">
        <v>0</v>
      </c>
      <c r="L45" s="20">
        <v>2128</v>
      </c>
      <c r="M45" s="21">
        <v>652</v>
      </c>
    </row>
    <row r="46" spans="1:13" ht="15" customHeight="1">
      <c r="A46" s="22" t="s">
        <v>53</v>
      </c>
      <c r="B46" s="23">
        <f>SUM(C46:K46)</f>
        <v>2971</v>
      </c>
      <c r="C46" s="24">
        <v>739</v>
      </c>
      <c r="D46" s="24">
        <v>103</v>
      </c>
      <c r="E46" s="24">
        <v>0</v>
      </c>
      <c r="F46" s="24">
        <v>1716</v>
      </c>
      <c r="G46" s="24">
        <v>0</v>
      </c>
      <c r="H46" s="24">
        <v>0</v>
      </c>
      <c r="I46" s="24">
        <v>381</v>
      </c>
      <c r="J46" s="24">
        <v>32</v>
      </c>
      <c r="K46" s="24">
        <v>0</v>
      </c>
      <c r="L46" s="24">
        <v>1053</v>
      </c>
      <c r="M46" s="25">
        <v>1918</v>
      </c>
    </row>
    <row r="47" spans="1:13" ht="15" customHeight="1">
      <c r="A47" s="26" t="s">
        <v>54</v>
      </c>
      <c r="B47" s="27">
        <f>SUM(C47:K47)</f>
        <v>6791</v>
      </c>
      <c r="C47" s="28">
        <v>2971</v>
      </c>
      <c r="D47" s="28">
        <v>436</v>
      </c>
      <c r="E47" s="28">
        <v>0</v>
      </c>
      <c r="F47" s="28">
        <v>1716</v>
      </c>
      <c r="G47" s="28">
        <v>0</v>
      </c>
      <c r="H47" s="28">
        <v>0</v>
      </c>
      <c r="I47" s="28">
        <v>903</v>
      </c>
      <c r="J47" s="28">
        <v>765</v>
      </c>
      <c r="K47" s="28">
        <v>0</v>
      </c>
      <c r="L47" s="28">
        <v>4136</v>
      </c>
      <c r="M47" s="29">
        <v>2655</v>
      </c>
    </row>
    <row r="48" spans="1:13" ht="15" customHeight="1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22" t="s">
        <v>55</v>
      </c>
      <c r="B49" s="23">
        <f>SUM(C49:K49)</f>
        <v>1889</v>
      </c>
      <c r="C49" s="24">
        <v>742</v>
      </c>
      <c r="D49" s="24">
        <v>171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976</v>
      </c>
      <c r="K49" s="24">
        <v>0</v>
      </c>
      <c r="L49" s="24">
        <v>1756</v>
      </c>
      <c r="M49" s="25">
        <v>133</v>
      </c>
    </row>
    <row r="50" spans="1:13" ht="15" customHeight="1">
      <c r="A50" s="26" t="s">
        <v>56</v>
      </c>
      <c r="B50" s="27">
        <f>SUM(C50:K50)</f>
        <v>1889</v>
      </c>
      <c r="C50" s="28">
        <v>742</v>
      </c>
      <c r="D50" s="28">
        <v>171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976</v>
      </c>
      <c r="K50" s="28">
        <v>0</v>
      </c>
      <c r="L50" s="28">
        <v>1756</v>
      </c>
      <c r="M50" s="29">
        <v>133</v>
      </c>
    </row>
    <row r="51" spans="1:13" ht="15" customHeight="1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8" t="s">
        <v>57</v>
      </c>
      <c r="B52" s="19">
        <f aca="true" t="shared" si="1" ref="B52:B57">SUM(C52:K52)</f>
        <v>227</v>
      </c>
      <c r="C52" s="20">
        <v>227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227</v>
      </c>
      <c r="M52" s="21">
        <v>0</v>
      </c>
    </row>
    <row r="53" spans="1:13" ht="15" customHeight="1">
      <c r="A53" s="18" t="s">
        <v>58</v>
      </c>
      <c r="B53" s="19">
        <f t="shared" si="1"/>
        <v>590</v>
      </c>
      <c r="C53" s="20">
        <v>220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370</v>
      </c>
      <c r="J53" s="20">
        <v>0</v>
      </c>
      <c r="K53" s="20">
        <v>0</v>
      </c>
      <c r="L53" s="20">
        <v>220</v>
      </c>
      <c r="M53" s="21">
        <v>370</v>
      </c>
    </row>
    <row r="54" spans="1:13" ht="15" customHeight="1">
      <c r="A54" s="18" t="s">
        <v>59</v>
      </c>
      <c r="B54" s="19">
        <f t="shared" si="1"/>
        <v>2525</v>
      </c>
      <c r="C54" s="20">
        <v>526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1999</v>
      </c>
      <c r="J54" s="20">
        <v>0</v>
      </c>
      <c r="K54" s="20">
        <v>0</v>
      </c>
      <c r="L54" s="20">
        <v>526</v>
      </c>
      <c r="M54" s="21">
        <v>1999</v>
      </c>
    </row>
    <row r="55" spans="1:13" ht="15" customHeight="1">
      <c r="A55" s="18" t="s">
        <v>60</v>
      </c>
      <c r="B55" s="19">
        <f t="shared" si="1"/>
        <v>92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92</v>
      </c>
      <c r="K55" s="20">
        <v>0</v>
      </c>
      <c r="L55" s="20">
        <v>0</v>
      </c>
      <c r="M55" s="21">
        <v>92</v>
      </c>
    </row>
    <row r="56" spans="1:13" ht="15" customHeight="1">
      <c r="A56" s="18" t="s">
        <v>61</v>
      </c>
      <c r="B56" s="19">
        <f t="shared" si="1"/>
        <v>1611</v>
      </c>
      <c r="C56" s="20">
        <v>240</v>
      </c>
      <c r="D56" s="20">
        <v>0</v>
      </c>
      <c r="E56" s="20">
        <v>0</v>
      </c>
      <c r="F56" s="20">
        <v>979</v>
      </c>
      <c r="G56" s="20">
        <v>0</v>
      </c>
      <c r="H56" s="20">
        <v>0</v>
      </c>
      <c r="I56" s="20">
        <v>0</v>
      </c>
      <c r="J56" s="20">
        <v>392</v>
      </c>
      <c r="K56" s="20">
        <v>0</v>
      </c>
      <c r="L56" s="20">
        <v>499</v>
      </c>
      <c r="M56" s="21">
        <v>1112</v>
      </c>
    </row>
    <row r="57" spans="1:13" ht="15" customHeight="1">
      <c r="A57" s="18" t="s">
        <v>62</v>
      </c>
      <c r="B57" s="19">
        <f t="shared" si="1"/>
        <v>523</v>
      </c>
      <c r="C57" s="20">
        <v>137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386</v>
      </c>
      <c r="K57" s="20">
        <v>0</v>
      </c>
      <c r="L57" s="20">
        <v>496</v>
      </c>
      <c r="M57" s="21">
        <v>27</v>
      </c>
    </row>
    <row r="58" spans="1:13" ht="15" customHeight="1">
      <c r="A58" s="22" t="s">
        <v>63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64</v>
      </c>
      <c r="B59" s="27">
        <f>SUM(C59:K59)</f>
        <v>5568</v>
      </c>
      <c r="C59" s="28">
        <v>1350</v>
      </c>
      <c r="D59" s="28">
        <v>0</v>
      </c>
      <c r="E59" s="28">
        <v>0</v>
      </c>
      <c r="F59" s="28">
        <v>979</v>
      </c>
      <c r="G59" s="28">
        <v>0</v>
      </c>
      <c r="H59" s="28">
        <v>0</v>
      </c>
      <c r="I59" s="28">
        <v>2369</v>
      </c>
      <c r="J59" s="28">
        <v>870</v>
      </c>
      <c r="K59" s="28">
        <v>0</v>
      </c>
      <c r="L59" s="28">
        <v>1968</v>
      </c>
      <c r="M59" s="29">
        <v>3600</v>
      </c>
    </row>
    <row r="60" spans="1:13" ht="15" customHeight="1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22" t="s">
        <v>65</v>
      </c>
      <c r="B61" s="23">
        <f>SUM(C61:K61)</f>
        <v>896</v>
      </c>
      <c r="C61" s="24">
        <v>896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864</v>
      </c>
      <c r="M61" s="25">
        <v>32</v>
      </c>
    </row>
    <row r="62" spans="1:13" ht="15" customHeight="1">
      <c r="A62" s="26" t="s">
        <v>66</v>
      </c>
      <c r="B62" s="27">
        <f>SUM(C62:K62)</f>
        <v>896</v>
      </c>
      <c r="C62" s="28">
        <v>896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864</v>
      </c>
      <c r="M62" s="29">
        <v>32</v>
      </c>
    </row>
    <row r="63" spans="1:13" ht="15" customHeight="1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22" t="s">
        <v>67</v>
      </c>
      <c r="B64" s="23">
        <f>SUM(C64:K64)</f>
        <v>45</v>
      </c>
      <c r="C64" s="24">
        <v>45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45</v>
      </c>
      <c r="M64" s="25">
        <v>0</v>
      </c>
    </row>
    <row r="65" spans="1:13" ht="15" customHeight="1">
      <c r="A65" s="26" t="s">
        <v>68</v>
      </c>
      <c r="B65" s="27">
        <f>SUM(C65:K65)</f>
        <v>45</v>
      </c>
      <c r="C65" s="28">
        <v>45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45</v>
      </c>
      <c r="M65" s="29">
        <v>0</v>
      </c>
    </row>
    <row r="66" spans="1:13" ht="15" customHeight="1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8" t="s">
        <v>69</v>
      </c>
      <c r="B67" s="19">
        <f>SUM(C67:K67)</f>
        <v>25055</v>
      </c>
      <c r="C67" s="20">
        <v>15296</v>
      </c>
      <c r="D67" s="20">
        <v>1136</v>
      </c>
      <c r="E67" s="20">
        <v>0</v>
      </c>
      <c r="F67" s="20">
        <v>2695</v>
      </c>
      <c r="G67" s="20">
        <v>0</v>
      </c>
      <c r="H67" s="20">
        <v>0</v>
      </c>
      <c r="I67" s="20">
        <v>3299</v>
      </c>
      <c r="J67" s="20">
        <v>2611</v>
      </c>
      <c r="K67" s="20">
        <v>18</v>
      </c>
      <c r="L67" s="20">
        <v>17477</v>
      </c>
      <c r="M67" s="21">
        <v>7578</v>
      </c>
    </row>
    <row r="68" spans="1:13" ht="15" customHeight="1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0" t="s">
        <v>70</v>
      </c>
      <c r="B69" s="31">
        <f>SUM(C69:K69)</f>
        <v>174655</v>
      </c>
      <c r="C69" s="32">
        <v>110833</v>
      </c>
      <c r="D69" s="32">
        <v>2189</v>
      </c>
      <c r="E69" s="32">
        <v>294</v>
      </c>
      <c r="F69" s="32">
        <v>10421</v>
      </c>
      <c r="G69" s="32">
        <v>1105</v>
      </c>
      <c r="H69" s="32">
        <v>4330</v>
      </c>
      <c r="I69" s="32">
        <v>7523</v>
      </c>
      <c r="J69" s="32">
        <v>27624</v>
      </c>
      <c r="K69" s="32">
        <v>10336</v>
      </c>
      <c r="L69" s="32">
        <v>96848</v>
      </c>
      <c r="M69" s="33">
        <v>77807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2" t="s">
        <v>72</v>
      </c>
      <c r="I1" s="1" t="s">
        <v>73</v>
      </c>
    </row>
    <row r="2" ht="15" customHeight="1" thickBot="1">
      <c r="Q2" s="3" t="s">
        <v>2</v>
      </c>
    </row>
    <row r="3" spans="1:17" s="6" customFormat="1" ht="15" customHeight="1">
      <c r="A3" s="4"/>
      <c r="B3" s="5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75</v>
      </c>
      <c r="L3" s="56"/>
      <c r="M3" s="56"/>
      <c r="N3" s="56"/>
      <c r="O3" s="56"/>
      <c r="P3" s="56"/>
      <c r="Q3" s="58"/>
    </row>
    <row r="4" spans="1:17" s="6" customFormat="1" ht="15" customHeight="1">
      <c r="A4" s="7"/>
      <c r="B4" s="34" t="s">
        <v>5</v>
      </c>
      <c r="C4" s="59" t="s">
        <v>76</v>
      </c>
      <c r="D4" s="60"/>
      <c r="E4" s="60"/>
      <c r="F4" s="61"/>
      <c r="G4" s="59" t="s">
        <v>77</v>
      </c>
      <c r="H4" s="60"/>
      <c r="I4" s="60"/>
      <c r="J4" s="61"/>
      <c r="K4" s="11"/>
      <c r="L4" s="11"/>
      <c r="M4" s="11" t="s">
        <v>78</v>
      </c>
      <c r="N4" s="11" t="s">
        <v>79</v>
      </c>
      <c r="O4" s="11"/>
      <c r="P4" s="11" t="s">
        <v>80</v>
      </c>
      <c r="Q4" s="12"/>
    </row>
    <row r="5" spans="1:17" s="6" customFormat="1" ht="15" customHeight="1" thickBot="1">
      <c r="A5" s="35"/>
      <c r="B5" s="36"/>
      <c r="C5" s="37" t="s">
        <v>81</v>
      </c>
      <c r="D5" s="37" t="s">
        <v>82</v>
      </c>
      <c r="E5" s="37" t="s">
        <v>83</v>
      </c>
      <c r="F5" s="37" t="s">
        <v>84</v>
      </c>
      <c r="G5" s="37" t="s">
        <v>85</v>
      </c>
      <c r="H5" s="37" t="s">
        <v>86</v>
      </c>
      <c r="I5" s="37" t="s">
        <v>87</v>
      </c>
      <c r="J5" s="37" t="s">
        <v>88</v>
      </c>
      <c r="K5" s="37" t="s">
        <v>15</v>
      </c>
      <c r="L5" s="37" t="s">
        <v>16</v>
      </c>
      <c r="M5" s="37" t="s">
        <v>89</v>
      </c>
      <c r="N5" s="37" t="s">
        <v>89</v>
      </c>
      <c r="O5" s="37" t="s">
        <v>90</v>
      </c>
      <c r="P5" s="37" t="s">
        <v>91</v>
      </c>
      <c r="Q5" s="38" t="s">
        <v>14</v>
      </c>
    </row>
    <row r="6" spans="1:17" ht="15" customHeight="1">
      <c r="A6" s="39" t="s">
        <v>6</v>
      </c>
      <c r="B6" s="40">
        <f>+C6+G6</f>
        <v>110833</v>
      </c>
      <c r="C6" s="41">
        <f>SUM(D6:F6)</f>
        <v>0</v>
      </c>
      <c r="D6" s="41">
        <v>0</v>
      </c>
      <c r="E6" s="41">
        <v>0</v>
      </c>
      <c r="F6" s="41">
        <v>0</v>
      </c>
      <c r="G6" s="41">
        <f>SUM(H6:J6)</f>
        <v>110833</v>
      </c>
      <c r="H6" s="41">
        <v>15162</v>
      </c>
      <c r="I6" s="41">
        <v>0</v>
      </c>
      <c r="J6" s="41">
        <v>95671</v>
      </c>
      <c r="K6" s="41">
        <v>87917</v>
      </c>
      <c r="L6" s="41">
        <f>SUM(M6:Q6)</f>
        <v>22916</v>
      </c>
      <c r="M6" s="41">
        <v>0</v>
      </c>
      <c r="N6" s="41">
        <v>3990</v>
      </c>
      <c r="O6" s="41">
        <v>18492</v>
      </c>
      <c r="P6" s="41">
        <v>0</v>
      </c>
      <c r="Q6" s="42">
        <v>434</v>
      </c>
    </row>
    <row r="7" spans="1:17" ht="15" customHeight="1">
      <c r="A7" s="43" t="s">
        <v>7</v>
      </c>
      <c r="B7" s="44">
        <f>+C7+G7</f>
        <v>2189</v>
      </c>
      <c r="C7" s="45">
        <f>SUM(D7:F7)</f>
        <v>90</v>
      </c>
      <c r="D7" s="45">
        <v>0</v>
      </c>
      <c r="E7" s="45">
        <v>90</v>
      </c>
      <c r="F7" s="45">
        <v>0</v>
      </c>
      <c r="G7" s="45">
        <f>SUM(H7:J7)</f>
        <v>2099</v>
      </c>
      <c r="H7" s="45">
        <v>776</v>
      </c>
      <c r="I7" s="45">
        <v>0</v>
      </c>
      <c r="J7" s="45">
        <v>1323</v>
      </c>
      <c r="K7" s="45">
        <v>1436</v>
      </c>
      <c r="L7" s="45">
        <f>SUM(M7:Q7)</f>
        <v>753</v>
      </c>
      <c r="M7" s="45">
        <v>0</v>
      </c>
      <c r="N7" s="45">
        <v>103</v>
      </c>
      <c r="O7" s="45">
        <v>650</v>
      </c>
      <c r="P7" s="45">
        <v>0</v>
      </c>
      <c r="Q7" s="46">
        <v>0</v>
      </c>
    </row>
    <row r="8" spans="1:17" ht="15" customHeight="1">
      <c r="A8" s="43" t="s">
        <v>8</v>
      </c>
      <c r="B8" s="44">
        <f aca="true" t="shared" si="0" ref="B8:B17">+C8+G8</f>
        <v>294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294</v>
      </c>
      <c r="H8" s="45">
        <v>0</v>
      </c>
      <c r="I8" s="45">
        <v>72</v>
      </c>
      <c r="J8" s="45">
        <v>222</v>
      </c>
      <c r="K8" s="45">
        <v>72</v>
      </c>
      <c r="L8" s="45">
        <f aca="true" t="shared" si="3" ref="L8:L17">SUM(M8:Q8)</f>
        <v>222</v>
      </c>
      <c r="M8" s="45">
        <v>0</v>
      </c>
      <c r="N8" s="45">
        <v>0</v>
      </c>
      <c r="O8" s="45">
        <v>222</v>
      </c>
      <c r="P8" s="45">
        <v>0</v>
      </c>
      <c r="Q8" s="46">
        <v>0</v>
      </c>
    </row>
    <row r="9" spans="1:17" ht="15" customHeight="1">
      <c r="A9" s="43" t="s">
        <v>9</v>
      </c>
      <c r="B9" s="44">
        <f t="shared" si="0"/>
        <v>10421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10421</v>
      </c>
      <c r="H9" s="45">
        <v>10219</v>
      </c>
      <c r="I9" s="45">
        <v>0</v>
      </c>
      <c r="J9" s="45">
        <v>202</v>
      </c>
      <c r="K9" s="45">
        <v>127</v>
      </c>
      <c r="L9" s="45">
        <f t="shared" si="3"/>
        <v>10294</v>
      </c>
      <c r="M9" s="45">
        <v>0</v>
      </c>
      <c r="N9" s="45">
        <v>0</v>
      </c>
      <c r="O9" s="45">
        <v>10230</v>
      </c>
      <c r="P9" s="45">
        <v>64</v>
      </c>
      <c r="Q9" s="46">
        <v>0</v>
      </c>
    </row>
    <row r="10" spans="1:17" ht="15" customHeight="1">
      <c r="A10" s="43" t="s">
        <v>10</v>
      </c>
      <c r="B10" s="44">
        <f t="shared" si="0"/>
        <v>1105</v>
      </c>
      <c r="C10" s="45">
        <f t="shared" si="1"/>
        <v>70</v>
      </c>
      <c r="D10" s="45">
        <v>0</v>
      </c>
      <c r="E10" s="45">
        <v>70</v>
      </c>
      <c r="F10" s="45">
        <v>0</v>
      </c>
      <c r="G10" s="45">
        <f t="shared" si="2"/>
        <v>1035</v>
      </c>
      <c r="H10" s="45">
        <v>886</v>
      </c>
      <c r="I10" s="45">
        <v>0</v>
      </c>
      <c r="J10" s="45">
        <v>149</v>
      </c>
      <c r="K10" s="45">
        <v>0</v>
      </c>
      <c r="L10" s="45">
        <f t="shared" si="3"/>
        <v>1105</v>
      </c>
      <c r="M10" s="45">
        <v>0</v>
      </c>
      <c r="N10" s="45">
        <v>0</v>
      </c>
      <c r="O10" s="45">
        <v>1105</v>
      </c>
      <c r="P10" s="45">
        <v>0</v>
      </c>
      <c r="Q10" s="46">
        <v>0</v>
      </c>
    </row>
    <row r="11" spans="1:17" ht="15" customHeight="1">
      <c r="A11" s="43" t="s">
        <v>11</v>
      </c>
      <c r="B11" s="44">
        <f t="shared" si="0"/>
        <v>4330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4330</v>
      </c>
      <c r="H11" s="45">
        <v>4147</v>
      </c>
      <c r="I11" s="45">
        <v>0</v>
      </c>
      <c r="J11" s="45">
        <v>183</v>
      </c>
      <c r="K11" s="45">
        <v>564</v>
      </c>
      <c r="L11" s="45">
        <f t="shared" si="3"/>
        <v>3766</v>
      </c>
      <c r="M11" s="45">
        <v>0</v>
      </c>
      <c r="N11" s="45">
        <v>0</v>
      </c>
      <c r="O11" s="45">
        <v>3766</v>
      </c>
      <c r="P11" s="45">
        <v>0</v>
      </c>
      <c r="Q11" s="46">
        <v>0</v>
      </c>
    </row>
    <row r="12" spans="1:17" ht="15" customHeight="1">
      <c r="A12" s="43" t="s">
        <v>92</v>
      </c>
      <c r="B12" s="44">
        <f t="shared" si="0"/>
        <v>7523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7523</v>
      </c>
      <c r="H12" s="45">
        <v>6388</v>
      </c>
      <c r="I12" s="45">
        <v>0</v>
      </c>
      <c r="J12" s="45">
        <v>1135</v>
      </c>
      <c r="K12" s="45">
        <v>2134</v>
      </c>
      <c r="L12" s="45">
        <f t="shared" si="3"/>
        <v>5389</v>
      </c>
      <c r="M12" s="45">
        <v>0</v>
      </c>
      <c r="N12" s="45">
        <v>0</v>
      </c>
      <c r="O12" s="45">
        <v>5389</v>
      </c>
      <c r="P12" s="45">
        <v>0</v>
      </c>
      <c r="Q12" s="46">
        <v>0</v>
      </c>
    </row>
    <row r="13" spans="1:17" ht="15" customHeight="1">
      <c r="A13" s="43" t="s">
        <v>93</v>
      </c>
      <c r="B13" s="44">
        <f t="shared" si="0"/>
        <v>27624</v>
      </c>
      <c r="C13" s="45">
        <f t="shared" si="1"/>
        <v>16580</v>
      </c>
      <c r="D13" s="45">
        <v>0</v>
      </c>
      <c r="E13" s="45">
        <v>0</v>
      </c>
      <c r="F13" s="45">
        <v>16580</v>
      </c>
      <c r="G13" s="45">
        <f t="shared" si="2"/>
        <v>11044</v>
      </c>
      <c r="H13" s="45">
        <v>6997</v>
      </c>
      <c r="I13" s="45">
        <v>4047</v>
      </c>
      <c r="J13" s="45">
        <v>0</v>
      </c>
      <c r="K13" s="45">
        <v>4131</v>
      </c>
      <c r="L13" s="45">
        <f t="shared" si="3"/>
        <v>23493</v>
      </c>
      <c r="M13" s="45">
        <v>9730</v>
      </c>
      <c r="N13" s="45">
        <v>8965</v>
      </c>
      <c r="O13" s="45">
        <v>4798</v>
      </c>
      <c r="P13" s="45">
        <v>0</v>
      </c>
      <c r="Q13" s="46">
        <v>0</v>
      </c>
    </row>
    <row r="14" spans="1:17" ht="15" customHeight="1">
      <c r="A14" s="43" t="s">
        <v>14</v>
      </c>
      <c r="B14" s="44">
        <f t="shared" si="0"/>
        <v>10336</v>
      </c>
      <c r="C14" s="45">
        <f t="shared" si="1"/>
        <v>332</v>
      </c>
      <c r="D14" s="45">
        <v>0</v>
      </c>
      <c r="E14" s="45">
        <v>0</v>
      </c>
      <c r="F14" s="45">
        <v>332</v>
      </c>
      <c r="G14" s="45">
        <f t="shared" si="2"/>
        <v>10004</v>
      </c>
      <c r="H14" s="45">
        <v>9442</v>
      </c>
      <c r="I14" s="45">
        <v>76</v>
      </c>
      <c r="J14" s="45">
        <v>486</v>
      </c>
      <c r="K14" s="45">
        <v>467</v>
      </c>
      <c r="L14" s="45">
        <f t="shared" si="3"/>
        <v>9869</v>
      </c>
      <c r="M14" s="45">
        <v>0</v>
      </c>
      <c r="N14" s="45">
        <v>332</v>
      </c>
      <c r="O14" s="45">
        <v>9537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94</v>
      </c>
      <c r="B16" s="44">
        <f t="shared" si="0"/>
        <v>113022</v>
      </c>
      <c r="C16" s="45">
        <f t="shared" si="1"/>
        <v>90</v>
      </c>
      <c r="D16" s="45">
        <f>SUM(D6:D7)</f>
        <v>0</v>
      </c>
      <c r="E16" s="45">
        <f>SUM(E6:E7)</f>
        <v>90</v>
      </c>
      <c r="F16" s="45">
        <f>SUM(F6:F7)</f>
        <v>0</v>
      </c>
      <c r="G16" s="45">
        <f t="shared" si="2"/>
        <v>112932</v>
      </c>
      <c r="H16" s="45">
        <f>SUM(H6:H7)</f>
        <v>15938</v>
      </c>
      <c r="I16" s="45">
        <f>SUM(I6:I7)</f>
        <v>0</v>
      </c>
      <c r="J16" s="45">
        <f>SUM(J6:J7)</f>
        <v>96994</v>
      </c>
      <c r="K16" s="45">
        <f>SUM(K6:K7)</f>
        <v>89353</v>
      </c>
      <c r="L16" s="45">
        <f t="shared" si="3"/>
        <v>23669</v>
      </c>
      <c r="M16" s="45">
        <f>SUM(M6:M7)</f>
        <v>0</v>
      </c>
      <c r="N16" s="45">
        <f>SUM(N6:N7)</f>
        <v>4093</v>
      </c>
      <c r="O16" s="45">
        <f>SUM(O6:O7)</f>
        <v>19142</v>
      </c>
      <c r="P16" s="45">
        <f>SUM(P6:P7)</f>
        <v>0</v>
      </c>
      <c r="Q16" s="46">
        <f>SUM(Q6:Q7)</f>
        <v>434</v>
      </c>
    </row>
    <row r="17" spans="1:17" ht="15" customHeight="1">
      <c r="A17" s="43" t="s">
        <v>95</v>
      </c>
      <c r="B17" s="44">
        <f t="shared" si="0"/>
        <v>61633</v>
      </c>
      <c r="C17" s="45">
        <f t="shared" si="1"/>
        <v>16982</v>
      </c>
      <c r="D17" s="45">
        <f>SUM(D8:D14)</f>
        <v>0</v>
      </c>
      <c r="E17" s="45">
        <f>SUM(E8:E14)</f>
        <v>70</v>
      </c>
      <c r="F17" s="45">
        <f>SUM(F8:F14)</f>
        <v>16912</v>
      </c>
      <c r="G17" s="45">
        <f t="shared" si="2"/>
        <v>44651</v>
      </c>
      <c r="H17" s="45">
        <f>SUM(H8:H14)</f>
        <v>38079</v>
      </c>
      <c r="I17" s="45">
        <f>SUM(I8:I14)</f>
        <v>4195</v>
      </c>
      <c r="J17" s="45">
        <f>SUM(J8:J14)</f>
        <v>2377</v>
      </c>
      <c r="K17" s="45">
        <f>SUM(K8:K14)</f>
        <v>7495</v>
      </c>
      <c r="L17" s="45">
        <f t="shared" si="3"/>
        <v>54138</v>
      </c>
      <c r="M17" s="45">
        <f>SUM(M8:M14)</f>
        <v>9730</v>
      </c>
      <c r="N17" s="45">
        <f>SUM(N8:N14)</f>
        <v>9297</v>
      </c>
      <c r="O17" s="45">
        <f>SUM(O8:O14)</f>
        <v>35047</v>
      </c>
      <c r="P17" s="45">
        <f>SUM(P8:P14)</f>
        <v>64</v>
      </c>
      <c r="Q17" s="46">
        <f>SUM(Q8:Q14)</f>
        <v>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5</v>
      </c>
      <c r="B19" s="52">
        <f>+C19+G19</f>
        <v>174655</v>
      </c>
      <c r="C19" s="53">
        <f t="shared" si="1"/>
        <v>17072</v>
      </c>
      <c r="D19" s="52">
        <f>SUM(D16:D17)</f>
        <v>0</v>
      </c>
      <c r="E19" s="52">
        <f>SUM(E16:E17)</f>
        <v>160</v>
      </c>
      <c r="F19" s="52">
        <f>SUM(F16:F17)</f>
        <v>16912</v>
      </c>
      <c r="G19" s="53">
        <f t="shared" si="2"/>
        <v>157583</v>
      </c>
      <c r="H19" s="52">
        <f>SUM(H16:H17)</f>
        <v>54017</v>
      </c>
      <c r="I19" s="52">
        <f>SUM(I16:I17)</f>
        <v>4195</v>
      </c>
      <c r="J19" s="52">
        <f>SUM(J16:J17)</f>
        <v>99371</v>
      </c>
      <c r="K19" s="53">
        <f>SUM(K16:K17)</f>
        <v>96848</v>
      </c>
      <c r="L19" s="52">
        <f>SUM(M19:Q19)</f>
        <v>77807</v>
      </c>
      <c r="M19" s="52">
        <f>SUM(M16:M17)</f>
        <v>9730</v>
      </c>
      <c r="N19" s="52">
        <f>SUM(N16:N17)</f>
        <v>13390</v>
      </c>
      <c r="O19" s="52">
        <f>SUM(O16:O17)</f>
        <v>54189</v>
      </c>
      <c r="P19" s="52">
        <f>SUM(P16:P17)</f>
        <v>64</v>
      </c>
      <c r="Q19" s="54">
        <f>SUM(Q16:Q17)</f>
        <v>434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9.125" style="1" customWidth="1"/>
    <col min="3" max="6" width="7.625" style="1" customWidth="1"/>
    <col min="7" max="7" width="9.00390625" style="1" customWidth="1"/>
    <col min="8" max="9" width="7.625" style="1" customWidth="1"/>
    <col min="10" max="10" width="9.50390625" style="1" customWidth="1"/>
    <col min="11" max="11" width="9.125" style="1" customWidth="1"/>
    <col min="12" max="12" width="8.75390625" style="1" customWidth="1"/>
    <col min="13" max="16384" width="7.625" style="1" customWidth="1"/>
  </cols>
  <sheetData>
    <row r="1" spans="1:9" ht="18" customHeight="1">
      <c r="A1" s="1" t="s">
        <v>71</v>
      </c>
      <c r="E1" s="2" t="s">
        <v>96</v>
      </c>
      <c r="I1" s="1" t="s">
        <v>73</v>
      </c>
    </row>
    <row r="2" ht="15" customHeight="1" thickBot="1">
      <c r="Q2" s="3" t="s">
        <v>97</v>
      </c>
    </row>
    <row r="3" spans="1:17" s="6" customFormat="1" ht="15" customHeight="1">
      <c r="A3" s="4"/>
      <c r="B3" s="5"/>
      <c r="C3" s="55" t="s">
        <v>98</v>
      </c>
      <c r="D3" s="56"/>
      <c r="E3" s="56"/>
      <c r="F3" s="56"/>
      <c r="G3" s="56"/>
      <c r="H3" s="56"/>
      <c r="I3" s="56"/>
      <c r="J3" s="57"/>
      <c r="K3" s="55" t="s">
        <v>99</v>
      </c>
      <c r="L3" s="56"/>
      <c r="M3" s="56"/>
      <c r="N3" s="56"/>
      <c r="O3" s="56"/>
      <c r="P3" s="56"/>
      <c r="Q3" s="58"/>
    </row>
    <row r="4" spans="1:17" s="6" customFormat="1" ht="15" customHeight="1">
      <c r="A4" s="7"/>
      <c r="B4" s="34" t="s">
        <v>5</v>
      </c>
      <c r="C4" s="59" t="s">
        <v>76</v>
      </c>
      <c r="D4" s="60"/>
      <c r="E4" s="60"/>
      <c r="F4" s="61"/>
      <c r="G4" s="59" t="s">
        <v>77</v>
      </c>
      <c r="H4" s="60"/>
      <c r="I4" s="60"/>
      <c r="J4" s="61"/>
      <c r="K4" s="11"/>
      <c r="L4" s="11"/>
      <c r="M4" s="11" t="s">
        <v>78</v>
      </c>
      <c r="N4" s="11" t="s">
        <v>79</v>
      </c>
      <c r="O4" s="11"/>
      <c r="P4" s="11" t="s">
        <v>80</v>
      </c>
      <c r="Q4" s="12"/>
    </row>
    <row r="5" spans="1:17" s="6" customFormat="1" ht="15" customHeight="1" thickBot="1">
      <c r="A5" s="35"/>
      <c r="B5" s="36"/>
      <c r="C5" s="37" t="s">
        <v>81</v>
      </c>
      <c r="D5" s="37" t="s">
        <v>82</v>
      </c>
      <c r="E5" s="37" t="s">
        <v>83</v>
      </c>
      <c r="F5" s="37" t="s">
        <v>84</v>
      </c>
      <c r="G5" s="37" t="s">
        <v>85</v>
      </c>
      <c r="H5" s="37" t="s">
        <v>86</v>
      </c>
      <c r="I5" s="37" t="s">
        <v>87</v>
      </c>
      <c r="J5" s="37" t="s">
        <v>88</v>
      </c>
      <c r="K5" s="37" t="s">
        <v>15</v>
      </c>
      <c r="L5" s="37" t="s">
        <v>16</v>
      </c>
      <c r="M5" s="37" t="s">
        <v>89</v>
      </c>
      <c r="N5" s="37" t="s">
        <v>89</v>
      </c>
      <c r="O5" s="37" t="s">
        <v>90</v>
      </c>
      <c r="P5" s="37" t="s">
        <v>91</v>
      </c>
      <c r="Q5" s="38" t="s">
        <v>14</v>
      </c>
    </row>
    <row r="6" spans="1:17" ht="15" customHeight="1">
      <c r="A6" s="39" t="s">
        <v>6</v>
      </c>
      <c r="B6" s="40">
        <f>+C6+G6</f>
        <v>1919855</v>
      </c>
      <c r="C6" s="41">
        <f>SUM(D6:F6)</f>
        <v>0</v>
      </c>
      <c r="D6" s="41">
        <v>0</v>
      </c>
      <c r="E6" s="41">
        <v>0</v>
      </c>
      <c r="F6" s="41">
        <v>0</v>
      </c>
      <c r="G6" s="41">
        <f>SUM(H6:J6)</f>
        <v>1919855</v>
      </c>
      <c r="H6" s="41">
        <v>232882</v>
      </c>
      <c r="I6" s="41">
        <v>0</v>
      </c>
      <c r="J6" s="41">
        <v>1686973</v>
      </c>
      <c r="K6" s="41">
        <v>1448548</v>
      </c>
      <c r="L6" s="41">
        <f>SUM(M6:Q6)</f>
        <v>471307</v>
      </c>
      <c r="M6" s="41">
        <v>0</v>
      </c>
      <c r="N6" s="41">
        <v>73700</v>
      </c>
      <c r="O6" s="41">
        <v>395997</v>
      </c>
      <c r="P6" s="41">
        <v>0</v>
      </c>
      <c r="Q6" s="42">
        <v>1610</v>
      </c>
    </row>
    <row r="7" spans="1:17" ht="15" customHeight="1">
      <c r="A7" s="43" t="s">
        <v>7</v>
      </c>
      <c r="B7" s="44">
        <f>+C7+G7</f>
        <v>35842</v>
      </c>
      <c r="C7" s="45">
        <f>SUM(D7:F7)</f>
        <v>2300</v>
      </c>
      <c r="D7" s="45">
        <v>0</v>
      </c>
      <c r="E7" s="45">
        <v>2300</v>
      </c>
      <c r="F7" s="45">
        <v>0</v>
      </c>
      <c r="G7" s="45">
        <f>SUM(H7:J7)</f>
        <v>33542</v>
      </c>
      <c r="H7" s="45">
        <v>14150</v>
      </c>
      <c r="I7" s="45">
        <v>0</v>
      </c>
      <c r="J7" s="45">
        <v>19392</v>
      </c>
      <c r="K7" s="45">
        <v>21050</v>
      </c>
      <c r="L7" s="45">
        <f>SUM(M7:Q7)</f>
        <v>14792</v>
      </c>
      <c r="M7" s="45">
        <v>0</v>
      </c>
      <c r="N7" s="45">
        <v>2100</v>
      </c>
      <c r="O7" s="45">
        <v>12692</v>
      </c>
      <c r="P7" s="45">
        <v>0</v>
      </c>
      <c r="Q7" s="46">
        <v>0</v>
      </c>
    </row>
    <row r="8" spans="1:17" ht="15" customHeight="1">
      <c r="A8" s="43" t="s">
        <v>8</v>
      </c>
      <c r="B8" s="44">
        <f aca="true" t="shared" si="0" ref="B8:B17">+C8+G8</f>
        <v>2650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2650</v>
      </c>
      <c r="H8" s="45">
        <v>0</v>
      </c>
      <c r="I8" s="45">
        <v>600</v>
      </c>
      <c r="J8" s="45">
        <v>2050</v>
      </c>
      <c r="K8" s="45">
        <v>600</v>
      </c>
      <c r="L8" s="45">
        <f aca="true" t="shared" si="3" ref="L8:L17">SUM(M8:Q8)</f>
        <v>2050</v>
      </c>
      <c r="M8" s="45">
        <v>0</v>
      </c>
      <c r="N8" s="45">
        <v>0</v>
      </c>
      <c r="O8" s="45">
        <v>2050</v>
      </c>
      <c r="P8" s="45">
        <v>0</v>
      </c>
      <c r="Q8" s="46">
        <v>0</v>
      </c>
    </row>
    <row r="9" spans="1:17" ht="15" customHeight="1">
      <c r="A9" s="43" t="s">
        <v>9</v>
      </c>
      <c r="B9" s="44">
        <f t="shared" si="0"/>
        <v>91550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91550</v>
      </c>
      <c r="H9" s="45">
        <v>90500</v>
      </c>
      <c r="I9" s="45">
        <v>0</v>
      </c>
      <c r="J9" s="45">
        <v>1050</v>
      </c>
      <c r="K9" s="45">
        <v>1400</v>
      </c>
      <c r="L9" s="45">
        <f t="shared" si="3"/>
        <v>90150</v>
      </c>
      <c r="M9" s="45">
        <v>0</v>
      </c>
      <c r="N9" s="45">
        <v>0</v>
      </c>
      <c r="O9" s="45">
        <v>89350</v>
      </c>
      <c r="P9" s="45">
        <v>800</v>
      </c>
      <c r="Q9" s="46">
        <v>0</v>
      </c>
    </row>
    <row r="10" spans="1:17" ht="15" customHeight="1">
      <c r="A10" s="43" t="s">
        <v>10</v>
      </c>
      <c r="B10" s="44">
        <f t="shared" si="0"/>
        <v>12508</v>
      </c>
      <c r="C10" s="45">
        <f t="shared" si="1"/>
        <v>1000</v>
      </c>
      <c r="D10" s="45">
        <v>0</v>
      </c>
      <c r="E10" s="45">
        <v>1000</v>
      </c>
      <c r="F10" s="45">
        <v>0</v>
      </c>
      <c r="G10" s="45">
        <f t="shared" si="2"/>
        <v>11508</v>
      </c>
      <c r="H10" s="45">
        <v>10508</v>
      </c>
      <c r="I10" s="45">
        <v>0</v>
      </c>
      <c r="J10" s="45">
        <v>1000</v>
      </c>
      <c r="K10" s="45">
        <v>0</v>
      </c>
      <c r="L10" s="45">
        <f t="shared" si="3"/>
        <v>12508</v>
      </c>
      <c r="M10" s="45">
        <v>0</v>
      </c>
      <c r="N10" s="45">
        <v>0</v>
      </c>
      <c r="O10" s="45">
        <v>12508</v>
      </c>
      <c r="P10" s="45">
        <v>0</v>
      </c>
      <c r="Q10" s="46">
        <v>0</v>
      </c>
    </row>
    <row r="11" spans="1:17" ht="15" customHeight="1">
      <c r="A11" s="43" t="s">
        <v>11</v>
      </c>
      <c r="B11" s="44">
        <f t="shared" si="0"/>
        <v>52830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52830</v>
      </c>
      <c r="H11" s="45">
        <v>50580</v>
      </c>
      <c r="I11" s="45">
        <v>0</v>
      </c>
      <c r="J11" s="45">
        <v>2250</v>
      </c>
      <c r="K11" s="45">
        <v>10150</v>
      </c>
      <c r="L11" s="45">
        <f t="shared" si="3"/>
        <v>42680</v>
      </c>
      <c r="M11" s="45">
        <v>0</v>
      </c>
      <c r="N11" s="45">
        <v>0</v>
      </c>
      <c r="O11" s="45">
        <v>42680</v>
      </c>
      <c r="P11" s="45">
        <v>0</v>
      </c>
      <c r="Q11" s="46">
        <v>0</v>
      </c>
    </row>
    <row r="12" spans="1:17" ht="15" customHeight="1">
      <c r="A12" s="43" t="s">
        <v>92</v>
      </c>
      <c r="B12" s="44">
        <f t="shared" si="0"/>
        <v>130340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130340</v>
      </c>
      <c r="H12" s="45">
        <v>111280</v>
      </c>
      <c r="I12" s="45">
        <v>0</v>
      </c>
      <c r="J12" s="45">
        <v>19060</v>
      </c>
      <c r="K12" s="45">
        <v>31150</v>
      </c>
      <c r="L12" s="45">
        <f t="shared" si="3"/>
        <v>99190</v>
      </c>
      <c r="M12" s="45">
        <v>0</v>
      </c>
      <c r="N12" s="45">
        <v>0</v>
      </c>
      <c r="O12" s="45">
        <v>99190</v>
      </c>
      <c r="P12" s="45">
        <v>0</v>
      </c>
      <c r="Q12" s="46">
        <v>0</v>
      </c>
    </row>
    <row r="13" spans="1:17" ht="15" customHeight="1">
      <c r="A13" s="43" t="s">
        <v>93</v>
      </c>
      <c r="B13" s="44">
        <f t="shared" si="0"/>
        <v>601274</v>
      </c>
      <c r="C13" s="45">
        <f t="shared" si="1"/>
        <v>361674</v>
      </c>
      <c r="D13" s="45">
        <v>0</v>
      </c>
      <c r="E13" s="45">
        <v>0</v>
      </c>
      <c r="F13" s="45">
        <v>361674</v>
      </c>
      <c r="G13" s="45">
        <f t="shared" si="2"/>
        <v>239600</v>
      </c>
      <c r="H13" s="45">
        <v>160250</v>
      </c>
      <c r="I13" s="45">
        <v>79350</v>
      </c>
      <c r="J13" s="45">
        <v>0</v>
      </c>
      <c r="K13" s="45">
        <v>93900</v>
      </c>
      <c r="L13" s="45">
        <f t="shared" si="3"/>
        <v>507374</v>
      </c>
      <c r="M13" s="45">
        <v>218500</v>
      </c>
      <c r="N13" s="45">
        <v>184280</v>
      </c>
      <c r="O13" s="45">
        <v>104594</v>
      </c>
      <c r="P13" s="45">
        <v>0</v>
      </c>
      <c r="Q13" s="46">
        <v>0</v>
      </c>
    </row>
    <row r="14" spans="1:17" ht="15" customHeight="1">
      <c r="A14" s="43" t="s">
        <v>14</v>
      </c>
      <c r="B14" s="44">
        <f t="shared" si="0"/>
        <v>66884</v>
      </c>
      <c r="C14" s="45">
        <f t="shared" si="1"/>
        <v>10000</v>
      </c>
      <c r="D14" s="45">
        <v>0</v>
      </c>
      <c r="E14" s="45">
        <v>0</v>
      </c>
      <c r="F14" s="45">
        <v>10000</v>
      </c>
      <c r="G14" s="45">
        <f t="shared" si="2"/>
        <v>56884</v>
      </c>
      <c r="H14" s="45">
        <v>48700</v>
      </c>
      <c r="I14" s="45">
        <v>694</v>
      </c>
      <c r="J14" s="45">
        <v>7490</v>
      </c>
      <c r="K14" s="45">
        <v>5130</v>
      </c>
      <c r="L14" s="45">
        <f t="shared" si="3"/>
        <v>61754</v>
      </c>
      <c r="M14" s="45">
        <v>0</v>
      </c>
      <c r="N14" s="45">
        <v>10000</v>
      </c>
      <c r="O14" s="45">
        <v>51754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94</v>
      </c>
      <c r="B16" s="44">
        <f t="shared" si="0"/>
        <v>1955697</v>
      </c>
      <c r="C16" s="45">
        <f t="shared" si="1"/>
        <v>2300</v>
      </c>
      <c r="D16" s="45">
        <f>SUM(D6:D7)</f>
        <v>0</v>
      </c>
      <c r="E16" s="45">
        <f>SUM(E6:E7)</f>
        <v>2300</v>
      </c>
      <c r="F16" s="45">
        <f>SUM(F6:F7)</f>
        <v>0</v>
      </c>
      <c r="G16" s="45">
        <f t="shared" si="2"/>
        <v>1953397</v>
      </c>
      <c r="H16" s="45">
        <f>SUM(H6:H7)</f>
        <v>247032</v>
      </c>
      <c r="I16" s="45">
        <f>SUM(I6:I7)</f>
        <v>0</v>
      </c>
      <c r="J16" s="45">
        <f>SUM(J6:J7)</f>
        <v>1706365</v>
      </c>
      <c r="K16" s="45">
        <f>SUM(K6:K7)</f>
        <v>1469598</v>
      </c>
      <c r="L16" s="45">
        <f t="shared" si="3"/>
        <v>486099</v>
      </c>
      <c r="M16" s="45">
        <f>SUM(M6:M7)</f>
        <v>0</v>
      </c>
      <c r="N16" s="45">
        <f>SUM(N6:N7)</f>
        <v>75800</v>
      </c>
      <c r="O16" s="45">
        <f>SUM(O6:O7)</f>
        <v>408689</v>
      </c>
      <c r="P16" s="45">
        <f>SUM(P6:P7)</f>
        <v>0</v>
      </c>
      <c r="Q16" s="46">
        <f>SUM(Q6:Q7)</f>
        <v>1610</v>
      </c>
    </row>
    <row r="17" spans="1:17" ht="15" customHeight="1">
      <c r="A17" s="43" t="s">
        <v>95</v>
      </c>
      <c r="B17" s="44">
        <f t="shared" si="0"/>
        <v>958036</v>
      </c>
      <c r="C17" s="45">
        <f t="shared" si="1"/>
        <v>372674</v>
      </c>
      <c r="D17" s="45">
        <f>SUM(D8:D14)</f>
        <v>0</v>
      </c>
      <c r="E17" s="45">
        <f>SUM(E8:E14)</f>
        <v>1000</v>
      </c>
      <c r="F17" s="45">
        <f>SUM(F8:F14)</f>
        <v>371674</v>
      </c>
      <c r="G17" s="45">
        <f t="shared" si="2"/>
        <v>585362</v>
      </c>
      <c r="H17" s="45">
        <f>SUM(H8:H14)</f>
        <v>471818</v>
      </c>
      <c r="I17" s="45">
        <f>SUM(I8:I14)</f>
        <v>80644</v>
      </c>
      <c r="J17" s="45">
        <f>SUM(J8:J14)</f>
        <v>32900</v>
      </c>
      <c r="K17" s="45">
        <f>SUM(K8:K14)</f>
        <v>142330</v>
      </c>
      <c r="L17" s="45">
        <f t="shared" si="3"/>
        <v>815706</v>
      </c>
      <c r="M17" s="45">
        <f>SUM(M8:M14)</f>
        <v>218500</v>
      </c>
      <c r="N17" s="45">
        <f>SUM(N8:N14)</f>
        <v>194280</v>
      </c>
      <c r="O17" s="45">
        <f>SUM(O8:O14)</f>
        <v>402126</v>
      </c>
      <c r="P17" s="45">
        <f>SUM(P8:P14)</f>
        <v>800</v>
      </c>
      <c r="Q17" s="46">
        <f>SUM(Q8:Q14)</f>
        <v>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5</v>
      </c>
      <c r="B19" s="52">
        <f>+C19+G19</f>
        <v>2913733</v>
      </c>
      <c r="C19" s="53">
        <f t="shared" si="1"/>
        <v>374974</v>
      </c>
      <c r="D19" s="52">
        <f>SUM(D16:D17)</f>
        <v>0</v>
      </c>
      <c r="E19" s="52">
        <f>SUM(E16:E17)</f>
        <v>3300</v>
      </c>
      <c r="F19" s="52">
        <f>SUM(F16:F17)</f>
        <v>371674</v>
      </c>
      <c r="G19" s="53">
        <f t="shared" si="2"/>
        <v>2538759</v>
      </c>
      <c r="H19" s="52">
        <f>SUM(H16:H17)</f>
        <v>718850</v>
      </c>
      <c r="I19" s="52">
        <f>SUM(I16:I17)</f>
        <v>80644</v>
      </c>
      <c r="J19" s="52">
        <f>SUM(J16:J17)</f>
        <v>1739265</v>
      </c>
      <c r="K19" s="53">
        <f>SUM(K16:K17)</f>
        <v>1611928</v>
      </c>
      <c r="L19" s="52">
        <f>SUM(M19:Q19)</f>
        <v>1301805</v>
      </c>
      <c r="M19" s="52">
        <f>SUM(M16:M17)</f>
        <v>218500</v>
      </c>
      <c r="N19" s="52">
        <f>SUM(N16:N17)</f>
        <v>270080</v>
      </c>
      <c r="O19" s="52">
        <f>SUM(O16:O17)</f>
        <v>810815</v>
      </c>
      <c r="P19" s="52">
        <f>SUM(P16:P17)</f>
        <v>800</v>
      </c>
      <c r="Q19" s="54">
        <f>SUM(Q16:Q17)</f>
        <v>1610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2013-09-24T23:28:54Z</dcterms:created>
  <dcterms:modified xsi:type="dcterms:W3CDTF">2013-09-24T23:41:08Z</dcterms:modified>
  <cp:category/>
  <cp:version/>
  <cp:contentType/>
  <cp:contentStatus/>
</cp:coreProperties>
</file>