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2"/>
  </bookViews>
  <sheets>
    <sheet name="(1)" sheetId="1" r:id="rId1"/>
    <sheet name="(2)" sheetId="2" r:id="rId2"/>
    <sheet name="(3)" sheetId="3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fullCalcOnLoad="1"/>
</workbook>
</file>

<file path=xl/sharedStrings.xml><?xml version="1.0" encoding="utf-8"?>
<sst xmlns="http://schemas.openxmlformats.org/spreadsheetml/2006/main" count="149" uniqueCount="100">
  <si>
    <t>着工建築物概報（１）</t>
  </si>
  <si>
    <t>平成  25年  9月分</t>
  </si>
  <si>
    <t>単位：平方メートル</t>
  </si>
  <si>
    <t>用途別床面積内訳表</t>
  </si>
  <si>
    <t>構造別床面積内訳表</t>
  </si>
  <si>
    <t>合計</t>
  </si>
  <si>
    <t>居住専用</t>
  </si>
  <si>
    <t>居住産業併用</t>
  </si>
  <si>
    <t>農林水産業用</t>
  </si>
  <si>
    <t>鉱工業用</t>
  </si>
  <si>
    <t>公益事業用</t>
  </si>
  <si>
    <t>商業用</t>
  </si>
  <si>
    <t>ｻｰﾋﾞｽ業用</t>
  </si>
  <si>
    <t>公務文教用</t>
  </si>
  <si>
    <t>その他</t>
  </si>
  <si>
    <t>木造</t>
  </si>
  <si>
    <t>非木造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</si>
  <si>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</si>
  <si>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</si>
  <si>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</si>
  <si>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</si>
  <si>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</si>
  <si>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</si>
  <si>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</si>
  <si>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</si>
  <si>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</si>
  <si>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</si>
  <si>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</si>
  <si>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</si>
  <si>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</si>
  <si>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</si>
  <si>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</si>
  <si>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</si>
  <si>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</si>
  <si>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</si>
  <si>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</si>
  <si>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</si>
  <si>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</si>
  <si>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市　計</t>
  </si>
  <si>
    <t>岐南町</t>
  </si>
  <si>
    <t>笠松町</t>
  </si>
  <si>
    <t>羽島郡</t>
  </si>
  <si>
    <t>養老町</t>
  </si>
  <si>
    <t>養老郡</t>
  </si>
  <si>
    <t>垂井町</t>
  </si>
  <si>
    <t>関ヶ原町</t>
  </si>
  <si>
    <t>不破郡</t>
  </si>
  <si>
    <t>神戸町</t>
  </si>
  <si>
    <t>輪之内町</t>
  </si>
  <si>
    <t>安八町</t>
  </si>
  <si>
    <t>安八郡</t>
  </si>
  <si>
    <t>揖斐川町</t>
  </si>
  <si>
    <t>大野町</t>
  </si>
  <si>
    <t>池田町</t>
  </si>
  <si>
    <t>揖斐郡</t>
  </si>
  <si>
    <t>北方町</t>
  </si>
  <si>
    <t>本巣郡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</si>
  <si>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</si>
  <si>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</si>
  <si>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</si>
  <si>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</si>
  <si>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</si>
  <si>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</si>
  <si>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</si>
  <si>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加茂郡</t>
  </si>
  <si>
    <t>御嵩町</t>
  </si>
  <si>
    <t>可児郡</t>
  </si>
  <si>
    <t>白川村</t>
  </si>
  <si>
    <t>大野郡計</t>
  </si>
  <si>
    <t>町村計</t>
  </si>
  <si>
    <t>合　計</t>
  </si>
  <si>
    <t>（県市町村名）岐阜県</t>
  </si>
  <si>
    <t>着工建築物概報（２）</t>
  </si>
  <si>
    <t>平成  25年  9月分</t>
  </si>
  <si>
    <t>建築主別・用途別床面積内訳表</t>
  </si>
  <si>
    <t>構造別・用途別床面積内訳表</t>
  </si>
  <si>
    <t>公共</t>
  </si>
  <si>
    <t>民間</t>
  </si>
  <si>
    <t>鉄筋鉄骨</t>
  </si>
  <si>
    <t>鉄筋</t>
  </si>
  <si>
    <t>ｺﾝｸﾘｰﾄ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</si>
  <si>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</si>
  <si>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</si>
  <si>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</si>
  <si>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</si>
  <si>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</si>
  <si>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</si>
  <si>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</si>
  <si>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</si>
  <si>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ｺﾝｸﾘｰﾄ造</t>
  </si>
  <si>
    <t>鉄骨造</t>
  </si>
  <si>
    <t>ﾌﾞﾛｯｸ造</t>
  </si>
  <si>
    <t>サービス業用</t>
  </si>
  <si>
    <t>公務・文教用</t>
  </si>
  <si>
    <t>全居住用</t>
  </si>
  <si>
    <t>非居住用</t>
  </si>
  <si>
    <t>着工建築物概報（３）</t>
  </si>
  <si>
    <t>　　　　単位：万円</t>
  </si>
  <si>
    <t>建築主別・用途別工事費予定額内訳表</t>
  </si>
  <si>
    <t>構造別・用途別工事費予定額内訳表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</si>
</sst>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NumberFormat="1" applyFont="1" applyBorder="1" applyAlignment="1">
      <alignment/>
    </xf>
    <xf numFmtId="0" fontId="2" fillId="0" borderId="18" xfId="0" applyNumberFormat="1" applyFont="1" applyBorder="1" applyAlignment="1">
      <alignment/>
    </xf>
    <xf numFmtId="0" fontId="2" fillId="0" borderId="19" xfId="0" applyNumberFormat="1" applyFont="1" applyBorder="1" applyAlignment="1">
      <alignment/>
    </xf>
    <xf numFmtId="0" fontId="2" fillId="0" borderId="2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12" xfId="0" applyFont="1" applyBorder="1" applyAlignment="1">
      <alignment/>
    </xf>
    <xf numFmtId="176" fontId="2" fillId="0" borderId="13" xfId="0" applyNumberFormat="1" applyFont="1" applyBorder="1" applyAlignment="1">
      <alignment/>
    </xf>
    <xf numFmtId="176" fontId="2" fillId="0" borderId="14" xfId="0" applyNumberFormat="1" applyFont="1" applyBorder="1" applyAlignment="1">
      <alignment/>
    </xf>
    <xf numFmtId="176" fontId="2" fillId="0" borderId="42" xfId="0" applyNumberFormat="1" applyFont="1" applyBorder="1" applyAlignment="1">
      <alignment/>
    </xf>
    <xf numFmtId="0" fontId="2" fillId="0" borderId="43" xfId="0" applyFont="1" applyBorder="1" applyAlignment="1">
      <alignment/>
    </xf>
    <xf numFmtId="176" fontId="2" fillId="0" borderId="44" xfId="0" applyNumberFormat="1" applyFont="1" applyBorder="1" applyAlignment="1">
      <alignment/>
    </xf>
    <xf numFmtId="176" fontId="2" fillId="0" borderId="45" xfId="0" applyNumberFormat="1" applyFont="1" applyBorder="1" applyAlignment="1">
      <alignment/>
    </xf>
    <xf numFmtId="176" fontId="2" fillId="0" borderId="46" xfId="0" applyNumberFormat="1" applyFont="1" applyBorder="1" applyAlignment="1">
      <alignment/>
    </xf>
    <xf numFmtId="0" fontId="2" fillId="0" borderId="47" xfId="0" applyFont="1" applyBorder="1" applyAlignment="1">
      <alignment horizontal="center"/>
    </xf>
    <xf numFmtId="176" fontId="2" fillId="0" borderId="48" xfId="0" applyNumberFormat="1" applyFont="1" applyBorder="1" applyAlignment="1">
      <alignment/>
    </xf>
    <xf numFmtId="176" fontId="2" fillId="0" borderId="49" xfId="0" applyNumberFormat="1" applyFont="1" applyBorder="1" applyAlignment="1">
      <alignment/>
    </xf>
    <xf numFmtId="176" fontId="2" fillId="0" borderId="50" xfId="0" applyNumberFormat="1" applyFont="1" applyBorder="1" applyAlignment="1">
      <alignment/>
    </xf>
    <xf numFmtId="0" fontId="2" fillId="0" borderId="51" xfId="0" applyFont="1" applyBorder="1" applyAlignment="1">
      <alignment horizontal="center"/>
    </xf>
    <xf numFmtId="176" fontId="2" fillId="0" borderId="52" xfId="0" applyNumberFormat="1" applyFont="1" applyBorder="1" applyAlignment="1">
      <alignment/>
    </xf>
    <xf numFmtId="176" fontId="2" fillId="0" borderId="53" xfId="0" applyNumberFormat="1" applyFont="1" applyBorder="1" applyAlignment="1">
      <alignment/>
    </xf>
    <xf numFmtId="176" fontId="2" fillId="0" borderId="54" xfId="0" applyNumberFormat="1" applyFont="1" applyBorder="1" applyAlignment="1">
      <alignment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zoomScale="75" zoomScaleNormal="75" zoomScalePageLayoutView="0" workbookViewId="0" topLeftCell="A1">
      <pane xSplit="1" ySplit="4" topLeftCell="B5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" sqref="I1"/>
    </sheetView>
  </sheetViews>
  <sheetFormatPr defaultColWidth="7.625" defaultRowHeight="15" customHeight="1"/>
  <cols>
    <col min="1" max="13" width="9.625" style="1" customWidth="1"/>
    <col min="14" max="16384" width="7.625" style="1" customWidth="1"/>
  </cols>
  <sheetData>
    <row r="1" spans="6:9" ht="18" customHeight="1">
      <c r="F1" s="2" t="s">
        <v>0</v>
      </c>
      <c r="I1" s="1" t="s">
        <v>1</v>
      </c>
    </row>
    <row r="2" ht="15" customHeight="1" thickBot="1">
      <c r="M2" s="3" t="s">
        <v>2</v>
      </c>
    </row>
    <row r="3" spans="1:13" s="6" customFormat="1" ht="15" customHeight="1">
      <c r="A3" s="4"/>
      <c r="B3" s="5"/>
      <c r="C3" s="55" t="s">
        <v>3</v>
      </c>
      <c r="D3" s="56"/>
      <c r="E3" s="56"/>
      <c r="F3" s="56"/>
      <c r="G3" s="56"/>
      <c r="H3" s="56"/>
      <c r="I3" s="56"/>
      <c r="J3" s="56"/>
      <c r="K3" s="57"/>
      <c r="L3" s="55" t="s">
        <v>4</v>
      </c>
      <c r="M3" s="58"/>
    </row>
    <row r="4" spans="1:13" s="6" customFormat="1" ht="15" customHeight="1" thickBot="1">
      <c r="A4" s="7"/>
      <c r="B4" s="8" t="s">
        <v>5</v>
      </c>
      <c r="C4" s="9" t="s">
        <v>6</v>
      </c>
      <c r="D4" s="10" t="s">
        <v>7</v>
      </c>
      <c r="E4" s="10" t="s">
        <v>8</v>
      </c>
      <c r="F4" s="9" t="s">
        <v>9</v>
      </c>
      <c r="G4" s="9" t="s">
        <v>10</v>
      </c>
      <c r="H4" s="11" t="s">
        <v>11</v>
      </c>
      <c r="I4" s="11" t="s">
        <v>12</v>
      </c>
      <c r="J4" s="11" t="s">
        <v>13</v>
      </c>
      <c r="K4" s="11" t="s">
        <v>14</v>
      </c>
      <c r="L4" s="11" t="s">
        <v>15</v>
      </c>
      <c r="M4" s="12" t="s">
        <v>16</v>
      </c>
    </row>
    <row r="5" spans="1:13" s="17" customFormat="1" ht="15" customHeight="1">
      <c r="A5" s="13" t="s">
        <v>17</v>
      </c>
      <c r="B5" s="14">
        <f aca="true" t="shared" si="0" ref="B5:B26">SUM(C5:K5)</f>
        <v>34506</v>
      </c>
      <c r="C5" s="15">
        <v>26410</v>
      </c>
      <c r="D5" s="15">
        <v>1210</v>
      </c>
      <c r="E5" s="15">
        <v>0</v>
      </c>
      <c r="F5" s="15">
        <v>745</v>
      </c>
      <c r="G5" s="15">
        <v>0</v>
      </c>
      <c r="H5" s="15">
        <v>873</v>
      </c>
      <c r="I5" s="15">
        <v>3538</v>
      </c>
      <c r="J5" s="15">
        <v>1467</v>
      </c>
      <c r="K5" s="15">
        <v>263</v>
      </c>
      <c r="L5" s="15">
        <v>20346</v>
      </c>
      <c r="M5" s="16">
        <v>14160</v>
      </c>
    </row>
    <row r="6" spans="1:13" ht="15" customHeight="1">
      <c r="A6" s="18" t="s">
        <v>18</v>
      </c>
      <c r="B6" s="19">
        <f t="shared" si="0"/>
        <v>25806</v>
      </c>
      <c r="C6" s="20">
        <v>11928</v>
      </c>
      <c r="D6" s="20">
        <v>0</v>
      </c>
      <c r="E6" s="20">
        <v>0</v>
      </c>
      <c r="F6" s="20">
        <v>54</v>
      </c>
      <c r="G6" s="20">
        <v>452</v>
      </c>
      <c r="H6" s="20">
        <v>2189</v>
      </c>
      <c r="I6" s="20">
        <v>1115</v>
      </c>
      <c r="J6" s="20">
        <v>9786</v>
      </c>
      <c r="K6" s="20">
        <v>282</v>
      </c>
      <c r="L6" s="20">
        <v>9909</v>
      </c>
      <c r="M6" s="21">
        <v>15897</v>
      </c>
    </row>
    <row r="7" spans="1:13" ht="15" customHeight="1">
      <c r="A7" s="18" t="s">
        <v>19</v>
      </c>
      <c r="B7" s="19">
        <f t="shared" si="0"/>
        <v>8181</v>
      </c>
      <c r="C7" s="20">
        <v>4738</v>
      </c>
      <c r="D7" s="20">
        <v>325</v>
      </c>
      <c r="E7" s="20">
        <v>1518</v>
      </c>
      <c r="F7" s="20">
        <v>0</v>
      </c>
      <c r="G7" s="20">
        <v>77</v>
      </c>
      <c r="H7" s="20">
        <v>1360</v>
      </c>
      <c r="I7" s="20">
        <v>0</v>
      </c>
      <c r="J7" s="20">
        <v>116</v>
      </c>
      <c r="K7" s="20">
        <v>47</v>
      </c>
      <c r="L7" s="20">
        <v>4955</v>
      </c>
      <c r="M7" s="21">
        <v>3226</v>
      </c>
    </row>
    <row r="8" spans="1:13" ht="15" customHeight="1">
      <c r="A8" s="18" t="s">
        <v>20</v>
      </c>
      <c r="B8" s="19">
        <f t="shared" si="0"/>
        <v>9379</v>
      </c>
      <c r="C8" s="20">
        <v>6951</v>
      </c>
      <c r="D8" s="20">
        <v>198</v>
      </c>
      <c r="E8" s="20">
        <v>0</v>
      </c>
      <c r="F8" s="20">
        <v>0</v>
      </c>
      <c r="G8" s="20">
        <v>90</v>
      </c>
      <c r="H8" s="20">
        <v>982</v>
      </c>
      <c r="I8" s="20">
        <v>0</v>
      </c>
      <c r="J8" s="20">
        <v>1158</v>
      </c>
      <c r="K8" s="20">
        <v>0</v>
      </c>
      <c r="L8" s="20">
        <v>4088</v>
      </c>
      <c r="M8" s="21">
        <v>5291</v>
      </c>
    </row>
    <row r="9" spans="1:13" ht="15" customHeight="1">
      <c r="A9" s="18" t="s">
        <v>21</v>
      </c>
      <c r="B9" s="19">
        <f t="shared" si="0"/>
        <v>13340</v>
      </c>
      <c r="C9" s="20">
        <v>5361</v>
      </c>
      <c r="D9" s="20">
        <v>300</v>
      </c>
      <c r="E9" s="20">
        <v>57</v>
      </c>
      <c r="F9" s="20">
        <v>974</v>
      </c>
      <c r="G9" s="20">
        <v>0</v>
      </c>
      <c r="H9" s="20">
        <v>777</v>
      </c>
      <c r="I9" s="20">
        <v>1497</v>
      </c>
      <c r="J9" s="20">
        <v>4374</v>
      </c>
      <c r="K9" s="20">
        <v>0</v>
      </c>
      <c r="L9" s="20">
        <v>4983</v>
      </c>
      <c r="M9" s="21">
        <v>8357</v>
      </c>
    </row>
    <row r="10" spans="1:13" ht="15" customHeight="1">
      <c r="A10" s="18" t="s">
        <v>22</v>
      </c>
      <c r="B10" s="19">
        <f t="shared" si="0"/>
        <v>6279</v>
      </c>
      <c r="C10" s="20">
        <v>5209</v>
      </c>
      <c r="D10" s="20">
        <v>153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650</v>
      </c>
      <c r="K10" s="20">
        <v>267</v>
      </c>
      <c r="L10" s="20">
        <v>5801</v>
      </c>
      <c r="M10" s="21">
        <v>478</v>
      </c>
    </row>
    <row r="11" spans="1:13" ht="15" customHeight="1">
      <c r="A11" s="18" t="s">
        <v>23</v>
      </c>
      <c r="B11" s="19">
        <f t="shared" si="0"/>
        <v>1492</v>
      </c>
      <c r="C11" s="20">
        <v>1421</v>
      </c>
      <c r="D11" s="20">
        <v>0</v>
      </c>
      <c r="E11" s="20">
        <v>71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1421</v>
      </c>
      <c r="M11" s="21">
        <v>71</v>
      </c>
    </row>
    <row r="12" spans="1:13" ht="15" customHeight="1">
      <c r="A12" s="18" t="s">
        <v>24</v>
      </c>
      <c r="B12" s="19">
        <f t="shared" si="0"/>
        <v>2723</v>
      </c>
      <c r="C12" s="20">
        <v>1372</v>
      </c>
      <c r="D12" s="20">
        <v>0</v>
      </c>
      <c r="E12" s="20">
        <v>0</v>
      </c>
      <c r="F12" s="20">
        <v>1247</v>
      </c>
      <c r="G12" s="20">
        <v>0</v>
      </c>
      <c r="H12" s="20">
        <v>0</v>
      </c>
      <c r="I12" s="20">
        <v>104</v>
      </c>
      <c r="J12" s="20">
        <v>0</v>
      </c>
      <c r="K12" s="20">
        <v>0</v>
      </c>
      <c r="L12" s="20">
        <v>1372</v>
      </c>
      <c r="M12" s="21">
        <v>1351</v>
      </c>
    </row>
    <row r="13" spans="1:13" ht="15" customHeight="1">
      <c r="A13" s="18" t="s">
        <v>25</v>
      </c>
      <c r="B13" s="19">
        <f t="shared" si="0"/>
        <v>5400</v>
      </c>
      <c r="C13" s="20">
        <v>5208</v>
      </c>
      <c r="D13" s="20">
        <v>0</v>
      </c>
      <c r="E13" s="20">
        <v>0</v>
      </c>
      <c r="F13" s="20">
        <v>132</v>
      </c>
      <c r="G13" s="20">
        <v>0</v>
      </c>
      <c r="H13" s="20">
        <v>0</v>
      </c>
      <c r="I13" s="20">
        <v>0</v>
      </c>
      <c r="J13" s="20">
        <v>0</v>
      </c>
      <c r="K13" s="20">
        <v>60</v>
      </c>
      <c r="L13" s="20">
        <v>4893</v>
      </c>
      <c r="M13" s="21">
        <v>507</v>
      </c>
    </row>
    <row r="14" spans="1:13" ht="15" customHeight="1">
      <c r="A14" s="18" t="s">
        <v>26</v>
      </c>
      <c r="B14" s="19">
        <f t="shared" si="0"/>
        <v>4575</v>
      </c>
      <c r="C14" s="20">
        <v>3674</v>
      </c>
      <c r="D14" s="20">
        <v>0</v>
      </c>
      <c r="E14" s="20">
        <v>152</v>
      </c>
      <c r="F14" s="20">
        <v>29</v>
      </c>
      <c r="G14" s="20">
        <v>0</v>
      </c>
      <c r="H14" s="20">
        <v>0</v>
      </c>
      <c r="I14" s="20">
        <v>44</v>
      </c>
      <c r="J14" s="20">
        <v>676</v>
      </c>
      <c r="K14" s="20">
        <v>0</v>
      </c>
      <c r="L14" s="20">
        <v>3754</v>
      </c>
      <c r="M14" s="21">
        <v>821</v>
      </c>
    </row>
    <row r="15" spans="1:13" ht="15" customHeight="1">
      <c r="A15" s="18" t="s">
        <v>27</v>
      </c>
      <c r="B15" s="19">
        <f t="shared" si="0"/>
        <v>2391</v>
      </c>
      <c r="C15" s="20">
        <v>2063</v>
      </c>
      <c r="D15" s="20">
        <v>0</v>
      </c>
      <c r="E15" s="20">
        <v>54</v>
      </c>
      <c r="F15" s="20">
        <v>128</v>
      </c>
      <c r="G15" s="20">
        <v>146</v>
      </c>
      <c r="H15" s="20">
        <v>0</v>
      </c>
      <c r="I15" s="20">
        <v>0</v>
      </c>
      <c r="J15" s="20">
        <v>0</v>
      </c>
      <c r="K15" s="20">
        <v>0</v>
      </c>
      <c r="L15" s="20">
        <v>1754</v>
      </c>
      <c r="M15" s="21">
        <v>637</v>
      </c>
    </row>
    <row r="16" spans="1:13" ht="15" customHeight="1">
      <c r="A16" s="18" t="s">
        <v>28</v>
      </c>
      <c r="B16" s="19">
        <f t="shared" si="0"/>
        <v>12227</v>
      </c>
      <c r="C16" s="20">
        <v>2342</v>
      </c>
      <c r="D16" s="20">
        <v>0</v>
      </c>
      <c r="E16" s="20">
        <v>0</v>
      </c>
      <c r="F16" s="20">
        <v>462</v>
      </c>
      <c r="G16" s="20">
        <v>9262</v>
      </c>
      <c r="H16" s="20">
        <v>0</v>
      </c>
      <c r="I16" s="20">
        <v>161</v>
      </c>
      <c r="J16" s="20">
        <v>0</v>
      </c>
      <c r="K16" s="20">
        <v>0</v>
      </c>
      <c r="L16" s="20">
        <v>2223</v>
      </c>
      <c r="M16" s="21">
        <v>10004</v>
      </c>
    </row>
    <row r="17" spans="1:13" ht="15" customHeight="1">
      <c r="A17" s="18" t="s">
        <v>29</v>
      </c>
      <c r="B17" s="19">
        <f t="shared" si="0"/>
        <v>15411</v>
      </c>
      <c r="C17" s="20">
        <v>12759</v>
      </c>
      <c r="D17" s="20">
        <v>266</v>
      </c>
      <c r="E17" s="20">
        <v>76</v>
      </c>
      <c r="F17" s="20">
        <v>513</v>
      </c>
      <c r="G17" s="20">
        <v>101</v>
      </c>
      <c r="H17" s="20">
        <v>0</v>
      </c>
      <c r="I17" s="20">
        <v>0</v>
      </c>
      <c r="J17" s="20">
        <v>1654</v>
      </c>
      <c r="K17" s="20">
        <v>42</v>
      </c>
      <c r="L17" s="20">
        <v>10462</v>
      </c>
      <c r="M17" s="21">
        <v>4949</v>
      </c>
    </row>
    <row r="18" spans="1:13" ht="15" customHeight="1">
      <c r="A18" s="18" t="s">
        <v>30</v>
      </c>
      <c r="B18" s="19">
        <f t="shared" si="0"/>
        <v>6781</v>
      </c>
      <c r="C18" s="20">
        <v>6001</v>
      </c>
      <c r="D18" s="20">
        <v>0</v>
      </c>
      <c r="E18" s="20">
        <v>0</v>
      </c>
      <c r="F18" s="20">
        <v>0</v>
      </c>
      <c r="G18" s="20">
        <v>0</v>
      </c>
      <c r="H18" s="20">
        <v>270</v>
      </c>
      <c r="I18" s="20">
        <v>300</v>
      </c>
      <c r="J18" s="20">
        <v>14</v>
      </c>
      <c r="K18" s="20">
        <v>196</v>
      </c>
      <c r="L18" s="20">
        <v>5643</v>
      </c>
      <c r="M18" s="21">
        <v>1138</v>
      </c>
    </row>
    <row r="19" spans="1:13" ht="15" customHeight="1">
      <c r="A19" s="18" t="s">
        <v>31</v>
      </c>
      <c r="B19" s="19">
        <f t="shared" si="0"/>
        <v>3331</v>
      </c>
      <c r="C19" s="20">
        <v>1511</v>
      </c>
      <c r="D19" s="20">
        <v>0</v>
      </c>
      <c r="E19" s="20">
        <v>0</v>
      </c>
      <c r="F19" s="20">
        <v>1412</v>
      </c>
      <c r="G19" s="20">
        <v>90</v>
      </c>
      <c r="H19" s="20">
        <v>0</v>
      </c>
      <c r="I19" s="20">
        <v>0</v>
      </c>
      <c r="J19" s="20">
        <v>132</v>
      </c>
      <c r="K19" s="20">
        <v>186</v>
      </c>
      <c r="L19" s="20">
        <v>1511</v>
      </c>
      <c r="M19" s="21">
        <v>1820</v>
      </c>
    </row>
    <row r="20" spans="1:13" ht="15" customHeight="1">
      <c r="A20" s="18" t="s">
        <v>32</v>
      </c>
      <c r="B20" s="19">
        <f t="shared" si="0"/>
        <v>4266</v>
      </c>
      <c r="C20" s="20">
        <v>2172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1177</v>
      </c>
      <c r="K20" s="20">
        <v>917</v>
      </c>
      <c r="L20" s="20">
        <v>2073</v>
      </c>
      <c r="M20" s="21">
        <v>2193</v>
      </c>
    </row>
    <row r="21" spans="1:13" ht="15" customHeight="1">
      <c r="A21" s="18" t="s">
        <v>33</v>
      </c>
      <c r="B21" s="19">
        <f t="shared" si="0"/>
        <v>1777</v>
      </c>
      <c r="C21" s="20">
        <v>1150</v>
      </c>
      <c r="D21" s="20">
        <v>294</v>
      </c>
      <c r="E21" s="20">
        <v>0</v>
      </c>
      <c r="F21" s="20">
        <v>0</v>
      </c>
      <c r="G21" s="20">
        <v>0</v>
      </c>
      <c r="H21" s="20">
        <v>0</v>
      </c>
      <c r="I21" s="20">
        <v>99</v>
      </c>
      <c r="J21" s="20">
        <v>0</v>
      </c>
      <c r="K21" s="20">
        <v>234</v>
      </c>
      <c r="L21" s="20">
        <v>1538</v>
      </c>
      <c r="M21" s="21">
        <v>239</v>
      </c>
    </row>
    <row r="22" spans="1:13" ht="15" customHeight="1">
      <c r="A22" s="18" t="s">
        <v>34</v>
      </c>
      <c r="B22" s="19">
        <f t="shared" si="0"/>
        <v>1201</v>
      </c>
      <c r="C22" s="20">
        <v>1081</v>
      </c>
      <c r="D22" s="20">
        <v>0</v>
      </c>
      <c r="E22" s="20">
        <v>0</v>
      </c>
      <c r="F22" s="20">
        <v>120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952</v>
      </c>
      <c r="M22" s="21">
        <v>249</v>
      </c>
    </row>
    <row r="23" spans="1:13" ht="15" customHeight="1">
      <c r="A23" s="18" t="s">
        <v>35</v>
      </c>
      <c r="B23" s="19">
        <f t="shared" si="0"/>
        <v>3151</v>
      </c>
      <c r="C23" s="20">
        <v>3090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61</v>
      </c>
      <c r="J23" s="20">
        <v>0</v>
      </c>
      <c r="K23" s="20">
        <v>0</v>
      </c>
      <c r="L23" s="20">
        <v>2484</v>
      </c>
      <c r="M23" s="21">
        <v>667</v>
      </c>
    </row>
    <row r="24" spans="1:13" ht="15" customHeight="1">
      <c r="A24" s="18" t="s">
        <v>36</v>
      </c>
      <c r="B24" s="19">
        <f t="shared" si="0"/>
        <v>3116</v>
      </c>
      <c r="C24" s="20">
        <v>3056</v>
      </c>
      <c r="D24" s="20">
        <v>0</v>
      </c>
      <c r="E24" s="20">
        <v>0</v>
      </c>
      <c r="F24" s="20">
        <v>0</v>
      </c>
      <c r="G24" s="20">
        <v>0</v>
      </c>
      <c r="H24" s="20">
        <v>60</v>
      </c>
      <c r="I24" s="20">
        <v>0</v>
      </c>
      <c r="J24" s="20">
        <v>0</v>
      </c>
      <c r="K24" s="20">
        <v>0</v>
      </c>
      <c r="L24" s="20">
        <v>1257</v>
      </c>
      <c r="M24" s="21">
        <v>1859</v>
      </c>
    </row>
    <row r="25" spans="1:13" ht="15" customHeight="1">
      <c r="A25" s="22" t="s">
        <v>37</v>
      </c>
      <c r="B25" s="23">
        <f t="shared" si="0"/>
        <v>1715</v>
      </c>
      <c r="C25" s="24">
        <v>1228</v>
      </c>
      <c r="D25" s="24">
        <v>0</v>
      </c>
      <c r="E25" s="24">
        <v>0</v>
      </c>
      <c r="F25" s="24">
        <v>151</v>
      </c>
      <c r="G25" s="24">
        <v>0</v>
      </c>
      <c r="H25" s="24">
        <v>0</v>
      </c>
      <c r="I25" s="24">
        <v>0</v>
      </c>
      <c r="J25" s="24">
        <v>336</v>
      </c>
      <c r="K25" s="24">
        <v>0</v>
      </c>
      <c r="L25" s="24">
        <v>979</v>
      </c>
      <c r="M25" s="25">
        <v>736</v>
      </c>
    </row>
    <row r="26" spans="1:13" ht="15" customHeight="1">
      <c r="A26" s="26" t="s">
        <v>38</v>
      </c>
      <c r="B26" s="27">
        <f t="shared" si="0"/>
        <v>167048</v>
      </c>
      <c r="C26" s="28">
        <v>108725</v>
      </c>
      <c r="D26" s="28">
        <v>2746</v>
      </c>
      <c r="E26" s="28">
        <v>1928</v>
      </c>
      <c r="F26" s="28">
        <v>5967</v>
      </c>
      <c r="G26" s="28">
        <v>10218</v>
      </c>
      <c r="H26" s="28">
        <v>6511</v>
      </c>
      <c r="I26" s="28">
        <v>6919</v>
      </c>
      <c r="J26" s="28">
        <v>21540</v>
      </c>
      <c r="K26" s="28">
        <v>2494</v>
      </c>
      <c r="L26" s="28">
        <v>92398</v>
      </c>
      <c r="M26" s="29">
        <v>74650</v>
      </c>
    </row>
    <row r="27" spans="1:13" ht="15" customHeight="1">
      <c r="A27" s="18"/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1"/>
    </row>
    <row r="28" spans="1:13" ht="15" customHeight="1">
      <c r="A28" s="18" t="s">
        <v>39</v>
      </c>
      <c r="B28" s="19">
        <f>SUM(C28:K28)</f>
        <v>3036</v>
      </c>
      <c r="C28" s="20">
        <v>2585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181</v>
      </c>
      <c r="J28" s="20">
        <v>270</v>
      </c>
      <c r="K28" s="20">
        <v>0</v>
      </c>
      <c r="L28" s="20">
        <v>2664</v>
      </c>
      <c r="M28" s="21">
        <v>372</v>
      </c>
    </row>
    <row r="29" spans="1:13" ht="15" customHeight="1">
      <c r="A29" s="22" t="s">
        <v>40</v>
      </c>
      <c r="B29" s="23">
        <f>SUM(C29:K29)</f>
        <v>2623</v>
      </c>
      <c r="C29" s="24">
        <v>2029</v>
      </c>
      <c r="D29" s="24">
        <v>0</v>
      </c>
      <c r="E29" s="24">
        <v>0</v>
      </c>
      <c r="F29" s="24">
        <v>529</v>
      </c>
      <c r="G29" s="24">
        <v>0</v>
      </c>
      <c r="H29" s="24">
        <v>0</v>
      </c>
      <c r="I29" s="24">
        <v>65</v>
      </c>
      <c r="J29" s="24">
        <v>0</v>
      </c>
      <c r="K29" s="24">
        <v>0</v>
      </c>
      <c r="L29" s="24">
        <v>1075</v>
      </c>
      <c r="M29" s="25">
        <v>1548</v>
      </c>
    </row>
    <row r="30" spans="1:13" ht="15" customHeight="1">
      <c r="A30" s="26" t="s">
        <v>41</v>
      </c>
      <c r="B30" s="27">
        <f>SUM(C30:K30)</f>
        <v>5659</v>
      </c>
      <c r="C30" s="28">
        <v>4614</v>
      </c>
      <c r="D30" s="28">
        <v>0</v>
      </c>
      <c r="E30" s="28">
        <v>0</v>
      </c>
      <c r="F30" s="28">
        <v>529</v>
      </c>
      <c r="G30" s="28">
        <v>0</v>
      </c>
      <c r="H30" s="28">
        <v>0</v>
      </c>
      <c r="I30" s="28">
        <v>246</v>
      </c>
      <c r="J30" s="28">
        <v>270</v>
      </c>
      <c r="K30" s="28">
        <v>0</v>
      </c>
      <c r="L30" s="28">
        <v>3739</v>
      </c>
      <c r="M30" s="29">
        <v>1920</v>
      </c>
    </row>
    <row r="31" spans="1:13" ht="15" customHeight="1">
      <c r="A31" s="18"/>
      <c r="B31" s="19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1"/>
    </row>
    <row r="32" spans="1:13" ht="15" customHeight="1">
      <c r="A32" s="22" t="s">
        <v>42</v>
      </c>
      <c r="B32" s="23">
        <f>SUM(C32:K32)</f>
        <v>3055</v>
      </c>
      <c r="C32" s="24">
        <v>1556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1499</v>
      </c>
      <c r="K32" s="24">
        <v>0</v>
      </c>
      <c r="L32" s="24">
        <v>2734</v>
      </c>
      <c r="M32" s="25">
        <v>321</v>
      </c>
    </row>
    <row r="33" spans="1:13" ht="15" customHeight="1">
      <c r="A33" s="26" t="s">
        <v>43</v>
      </c>
      <c r="B33" s="27">
        <f>SUM(C33:K33)</f>
        <v>3055</v>
      </c>
      <c r="C33" s="28">
        <v>1556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1499</v>
      </c>
      <c r="K33" s="28">
        <v>0</v>
      </c>
      <c r="L33" s="28">
        <v>2734</v>
      </c>
      <c r="M33" s="29">
        <v>321</v>
      </c>
    </row>
    <row r="34" spans="1:13" ht="15" customHeight="1">
      <c r="A34" s="18"/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1"/>
    </row>
    <row r="35" spans="1:13" ht="15" customHeight="1">
      <c r="A35" s="18" t="s">
        <v>44</v>
      </c>
      <c r="B35" s="19">
        <f>SUM(C35:K35)</f>
        <v>2566</v>
      </c>
      <c r="C35" s="20">
        <v>1656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910</v>
      </c>
      <c r="J35" s="20">
        <v>0</v>
      </c>
      <c r="K35" s="20">
        <v>0</v>
      </c>
      <c r="L35" s="20">
        <v>2457</v>
      </c>
      <c r="M35" s="21">
        <v>109</v>
      </c>
    </row>
    <row r="36" spans="1:13" ht="15" customHeight="1">
      <c r="A36" s="22" t="s">
        <v>45</v>
      </c>
      <c r="B36" s="23">
        <f>SUM(C36:K36)</f>
        <v>423</v>
      </c>
      <c r="C36" s="24">
        <v>372</v>
      </c>
      <c r="D36" s="24">
        <v>0</v>
      </c>
      <c r="E36" s="24">
        <v>0</v>
      </c>
      <c r="F36" s="24">
        <v>0</v>
      </c>
      <c r="G36" s="24">
        <v>0</v>
      </c>
      <c r="H36" s="24">
        <v>51</v>
      </c>
      <c r="I36" s="24">
        <v>0</v>
      </c>
      <c r="J36" s="24">
        <v>0</v>
      </c>
      <c r="K36" s="24">
        <v>0</v>
      </c>
      <c r="L36" s="24">
        <v>372</v>
      </c>
      <c r="M36" s="25">
        <v>51</v>
      </c>
    </row>
    <row r="37" spans="1:13" ht="15" customHeight="1">
      <c r="A37" s="26" t="s">
        <v>46</v>
      </c>
      <c r="B37" s="27">
        <f>SUM(C37:K37)</f>
        <v>2989</v>
      </c>
      <c r="C37" s="28">
        <v>2028</v>
      </c>
      <c r="D37" s="28">
        <v>0</v>
      </c>
      <c r="E37" s="28">
        <v>0</v>
      </c>
      <c r="F37" s="28">
        <v>0</v>
      </c>
      <c r="G37" s="28">
        <v>0</v>
      </c>
      <c r="H37" s="28">
        <v>51</v>
      </c>
      <c r="I37" s="28">
        <v>910</v>
      </c>
      <c r="J37" s="28">
        <v>0</v>
      </c>
      <c r="K37" s="28">
        <v>0</v>
      </c>
      <c r="L37" s="28">
        <v>2829</v>
      </c>
      <c r="M37" s="29">
        <v>160</v>
      </c>
    </row>
    <row r="38" spans="1:13" ht="15" customHeight="1">
      <c r="A38" s="18"/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1"/>
    </row>
    <row r="39" spans="1:13" ht="15" customHeight="1">
      <c r="A39" s="18" t="s">
        <v>47</v>
      </c>
      <c r="B39" s="19">
        <f>SUM(C39:K39)</f>
        <v>1511</v>
      </c>
      <c r="C39" s="20">
        <v>997</v>
      </c>
      <c r="D39" s="20">
        <v>0</v>
      </c>
      <c r="E39" s="20">
        <v>0</v>
      </c>
      <c r="F39" s="20">
        <v>467</v>
      </c>
      <c r="G39" s="20">
        <v>0</v>
      </c>
      <c r="H39" s="20">
        <v>0</v>
      </c>
      <c r="I39" s="20">
        <v>0</v>
      </c>
      <c r="J39" s="20">
        <v>0</v>
      </c>
      <c r="K39" s="20">
        <v>47</v>
      </c>
      <c r="L39" s="20">
        <v>892</v>
      </c>
      <c r="M39" s="21">
        <v>619</v>
      </c>
    </row>
    <row r="40" spans="1:13" ht="15" customHeight="1">
      <c r="A40" s="18" t="s">
        <v>48</v>
      </c>
      <c r="B40" s="19">
        <f>SUM(C40:K40)</f>
        <v>252</v>
      </c>
      <c r="C40" s="20">
        <v>252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118</v>
      </c>
      <c r="M40" s="21">
        <v>134</v>
      </c>
    </row>
    <row r="41" spans="1:13" ht="15" customHeight="1">
      <c r="A41" s="22" t="s">
        <v>49</v>
      </c>
      <c r="B41" s="23">
        <f>SUM(C41:K41)</f>
        <v>390</v>
      </c>
      <c r="C41" s="24">
        <v>390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361</v>
      </c>
      <c r="M41" s="25">
        <v>29</v>
      </c>
    </row>
    <row r="42" spans="1:13" ht="15" customHeight="1">
      <c r="A42" s="26" t="s">
        <v>50</v>
      </c>
      <c r="B42" s="27">
        <f>SUM(C42:K42)</f>
        <v>2153</v>
      </c>
      <c r="C42" s="28">
        <v>1639</v>
      </c>
      <c r="D42" s="28">
        <v>0</v>
      </c>
      <c r="E42" s="28">
        <v>0</v>
      </c>
      <c r="F42" s="28">
        <v>467</v>
      </c>
      <c r="G42" s="28">
        <v>0</v>
      </c>
      <c r="H42" s="28">
        <v>0</v>
      </c>
      <c r="I42" s="28">
        <v>0</v>
      </c>
      <c r="J42" s="28">
        <v>0</v>
      </c>
      <c r="K42" s="28">
        <v>47</v>
      </c>
      <c r="L42" s="28">
        <v>1371</v>
      </c>
      <c r="M42" s="29">
        <v>782</v>
      </c>
    </row>
    <row r="43" spans="1:13" ht="15" customHeight="1">
      <c r="A43" s="18"/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1"/>
    </row>
    <row r="44" spans="1:13" ht="15" customHeight="1">
      <c r="A44" s="18" t="s">
        <v>51</v>
      </c>
      <c r="B44" s="19">
        <f>SUM(C44:K44)</f>
        <v>1510</v>
      </c>
      <c r="C44" s="20">
        <v>748</v>
      </c>
      <c r="D44" s="20">
        <v>0</v>
      </c>
      <c r="E44" s="20">
        <v>0</v>
      </c>
      <c r="F44" s="20">
        <v>576</v>
      </c>
      <c r="G44" s="20">
        <v>0</v>
      </c>
      <c r="H44" s="20">
        <v>186</v>
      </c>
      <c r="I44" s="20">
        <v>0</v>
      </c>
      <c r="J44" s="20">
        <v>0</v>
      </c>
      <c r="K44" s="20">
        <v>0</v>
      </c>
      <c r="L44" s="20">
        <v>748</v>
      </c>
      <c r="M44" s="21">
        <v>762</v>
      </c>
    </row>
    <row r="45" spans="1:13" ht="15" customHeight="1">
      <c r="A45" s="18" t="s">
        <v>52</v>
      </c>
      <c r="B45" s="19">
        <f>SUM(C45:K45)</f>
        <v>4064</v>
      </c>
      <c r="C45" s="20">
        <v>945</v>
      </c>
      <c r="D45" s="20">
        <v>0</v>
      </c>
      <c r="E45" s="20">
        <v>0</v>
      </c>
      <c r="F45" s="20">
        <v>563</v>
      </c>
      <c r="G45" s="20">
        <v>0</v>
      </c>
      <c r="H45" s="20">
        <v>0</v>
      </c>
      <c r="I45" s="20">
        <v>0</v>
      </c>
      <c r="J45" s="20">
        <v>0</v>
      </c>
      <c r="K45" s="20">
        <v>2556</v>
      </c>
      <c r="L45" s="20">
        <v>717</v>
      </c>
      <c r="M45" s="21">
        <v>3347</v>
      </c>
    </row>
    <row r="46" spans="1:13" ht="15" customHeight="1">
      <c r="A46" s="22" t="s">
        <v>53</v>
      </c>
      <c r="B46" s="23">
        <f>SUM(C46:K46)</f>
        <v>2087</v>
      </c>
      <c r="C46" s="24">
        <v>1805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282</v>
      </c>
      <c r="J46" s="24">
        <v>0</v>
      </c>
      <c r="K46" s="24">
        <v>0</v>
      </c>
      <c r="L46" s="24">
        <v>1755</v>
      </c>
      <c r="M46" s="25">
        <v>332</v>
      </c>
    </row>
    <row r="47" spans="1:13" ht="15" customHeight="1">
      <c r="A47" s="26" t="s">
        <v>54</v>
      </c>
      <c r="B47" s="27">
        <f>SUM(C47:K47)</f>
        <v>7661</v>
      </c>
      <c r="C47" s="28">
        <v>3498</v>
      </c>
      <c r="D47" s="28">
        <v>0</v>
      </c>
      <c r="E47" s="28">
        <v>0</v>
      </c>
      <c r="F47" s="28">
        <v>1139</v>
      </c>
      <c r="G47" s="28">
        <v>0</v>
      </c>
      <c r="H47" s="28">
        <v>186</v>
      </c>
      <c r="I47" s="28">
        <v>282</v>
      </c>
      <c r="J47" s="28">
        <v>0</v>
      </c>
      <c r="K47" s="28">
        <v>2556</v>
      </c>
      <c r="L47" s="28">
        <v>3220</v>
      </c>
      <c r="M47" s="29">
        <v>4441</v>
      </c>
    </row>
    <row r="48" spans="1:13" ht="15" customHeight="1">
      <c r="A48" s="18"/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1"/>
    </row>
    <row r="49" spans="1:13" ht="15" customHeight="1">
      <c r="A49" s="22" t="s">
        <v>55</v>
      </c>
      <c r="B49" s="23">
        <f>SUM(C49:K49)</f>
        <v>1314</v>
      </c>
      <c r="C49" s="24">
        <v>1314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1104</v>
      </c>
      <c r="M49" s="25">
        <v>210</v>
      </c>
    </row>
    <row r="50" spans="1:13" ht="15" customHeight="1">
      <c r="A50" s="26" t="s">
        <v>56</v>
      </c>
      <c r="B50" s="27">
        <f>SUM(C50:K50)</f>
        <v>1314</v>
      </c>
      <c r="C50" s="28">
        <v>1314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1104</v>
      </c>
      <c r="M50" s="29">
        <v>210</v>
      </c>
    </row>
    <row r="51" spans="1:13" ht="15" customHeight="1">
      <c r="A51" s="18"/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1"/>
    </row>
    <row r="52" spans="1:13" ht="15" customHeight="1">
      <c r="A52" s="18" t="s">
        <v>57</v>
      </c>
      <c r="B52" s="19">
        <f aca="true" t="shared" si="1" ref="B52:B57">SUM(C52:K52)</f>
        <v>433</v>
      </c>
      <c r="C52" s="20">
        <v>433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433</v>
      </c>
      <c r="M52" s="21">
        <v>0</v>
      </c>
    </row>
    <row r="53" spans="1:13" ht="15" customHeight="1">
      <c r="A53" s="18" t="s">
        <v>58</v>
      </c>
      <c r="B53" s="19">
        <f t="shared" si="1"/>
        <v>546</v>
      </c>
      <c r="C53" s="20">
        <v>546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419</v>
      </c>
      <c r="M53" s="21">
        <v>127</v>
      </c>
    </row>
    <row r="54" spans="1:13" ht="15" customHeight="1">
      <c r="A54" s="18" t="s">
        <v>59</v>
      </c>
      <c r="B54" s="19">
        <f t="shared" si="1"/>
        <v>988</v>
      </c>
      <c r="C54" s="20">
        <v>794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194</v>
      </c>
      <c r="L54" s="20">
        <v>574</v>
      </c>
      <c r="M54" s="21">
        <v>414</v>
      </c>
    </row>
    <row r="55" spans="1:13" ht="15" customHeight="1">
      <c r="A55" s="18" t="s">
        <v>60</v>
      </c>
      <c r="B55" s="19">
        <f t="shared" si="1"/>
        <v>292</v>
      </c>
      <c r="C55" s="20">
        <v>292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292</v>
      </c>
      <c r="M55" s="21">
        <v>0</v>
      </c>
    </row>
    <row r="56" spans="1:13" ht="15" customHeight="1">
      <c r="A56" s="18" t="s">
        <v>61</v>
      </c>
      <c r="B56" s="19">
        <f t="shared" si="1"/>
        <v>865</v>
      </c>
      <c r="C56" s="20">
        <v>679</v>
      </c>
      <c r="D56" s="20">
        <v>0</v>
      </c>
      <c r="E56" s="20">
        <v>0</v>
      </c>
      <c r="F56" s="20">
        <v>0</v>
      </c>
      <c r="G56" s="20">
        <v>186</v>
      </c>
      <c r="H56" s="20">
        <v>0</v>
      </c>
      <c r="I56" s="20">
        <v>0</v>
      </c>
      <c r="J56" s="20">
        <v>0</v>
      </c>
      <c r="K56" s="20">
        <v>0</v>
      </c>
      <c r="L56" s="20">
        <v>679</v>
      </c>
      <c r="M56" s="21">
        <v>186</v>
      </c>
    </row>
    <row r="57" spans="1:13" ht="15" customHeight="1">
      <c r="A57" s="18" t="s">
        <v>62</v>
      </c>
      <c r="B57" s="19">
        <f t="shared" si="1"/>
        <v>223</v>
      </c>
      <c r="C57" s="20">
        <v>112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111</v>
      </c>
      <c r="L57" s="20">
        <v>167</v>
      </c>
      <c r="M57" s="21">
        <v>56</v>
      </c>
    </row>
    <row r="58" spans="1:13" ht="15" customHeight="1">
      <c r="A58" s="22" t="s">
        <v>63</v>
      </c>
      <c r="B58" s="23">
        <f>SUM(C58:M58)</f>
        <v>0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5">
        <v>0</v>
      </c>
    </row>
    <row r="59" spans="1:13" ht="15" customHeight="1">
      <c r="A59" s="26" t="s">
        <v>64</v>
      </c>
      <c r="B59" s="27">
        <f>SUM(C59:K59)</f>
        <v>3347</v>
      </c>
      <c r="C59" s="28">
        <v>2856</v>
      </c>
      <c r="D59" s="28">
        <v>0</v>
      </c>
      <c r="E59" s="28">
        <v>0</v>
      </c>
      <c r="F59" s="28">
        <v>0</v>
      </c>
      <c r="G59" s="28">
        <v>186</v>
      </c>
      <c r="H59" s="28">
        <v>0</v>
      </c>
      <c r="I59" s="28">
        <v>0</v>
      </c>
      <c r="J59" s="28">
        <v>0</v>
      </c>
      <c r="K59" s="28">
        <v>305</v>
      </c>
      <c r="L59" s="28">
        <v>2564</v>
      </c>
      <c r="M59" s="29">
        <v>783</v>
      </c>
    </row>
    <row r="60" spans="1:13" ht="15" customHeight="1">
      <c r="A60" s="18"/>
      <c r="B60" s="19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1"/>
    </row>
    <row r="61" spans="1:13" ht="15" customHeight="1">
      <c r="A61" s="22" t="s">
        <v>65</v>
      </c>
      <c r="B61" s="23">
        <f>SUM(C61:K61)</f>
        <v>1988</v>
      </c>
      <c r="C61" s="24">
        <v>1736</v>
      </c>
      <c r="D61" s="24">
        <v>0</v>
      </c>
      <c r="E61" s="24">
        <v>0</v>
      </c>
      <c r="F61" s="24">
        <v>105</v>
      </c>
      <c r="G61" s="24">
        <v>0</v>
      </c>
      <c r="H61" s="24">
        <v>0</v>
      </c>
      <c r="I61" s="24">
        <v>0</v>
      </c>
      <c r="J61" s="24">
        <v>0</v>
      </c>
      <c r="K61" s="24">
        <v>147</v>
      </c>
      <c r="L61" s="24">
        <v>1570</v>
      </c>
      <c r="M61" s="25">
        <v>418</v>
      </c>
    </row>
    <row r="62" spans="1:13" ht="15" customHeight="1">
      <c r="A62" s="26" t="s">
        <v>66</v>
      </c>
      <c r="B62" s="27">
        <f>SUM(C62:K62)</f>
        <v>1988</v>
      </c>
      <c r="C62" s="28">
        <v>1736</v>
      </c>
      <c r="D62" s="28">
        <v>0</v>
      </c>
      <c r="E62" s="28">
        <v>0</v>
      </c>
      <c r="F62" s="28">
        <v>105</v>
      </c>
      <c r="G62" s="28">
        <v>0</v>
      </c>
      <c r="H62" s="28">
        <v>0</v>
      </c>
      <c r="I62" s="28">
        <v>0</v>
      </c>
      <c r="J62" s="28">
        <v>0</v>
      </c>
      <c r="K62" s="28">
        <v>147</v>
      </c>
      <c r="L62" s="28">
        <v>1570</v>
      </c>
      <c r="M62" s="29">
        <v>418</v>
      </c>
    </row>
    <row r="63" spans="1:13" ht="15" customHeight="1">
      <c r="A63" s="18"/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1"/>
    </row>
    <row r="64" spans="1:13" ht="15" customHeight="1">
      <c r="A64" s="22" t="s">
        <v>67</v>
      </c>
      <c r="B64" s="23">
        <f>SUM(C64:M64)</f>
        <v>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5">
        <v>0</v>
      </c>
    </row>
    <row r="65" spans="1:13" ht="15" customHeight="1">
      <c r="A65" s="26" t="s">
        <v>68</v>
      </c>
      <c r="B65" s="27">
        <f>SUM(C65:M65)</f>
        <v>0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9">
        <v>0</v>
      </c>
    </row>
    <row r="66" spans="1:13" ht="15" customHeight="1">
      <c r="A66" s="18"/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1"/>
    </row>
    <row r="67" spans="1:13" ht="15" customHeight="1">
      <c r="A67" s="18" t="s">
        <v>69</v>
      </c>
      <c r="B67" s="19">
        <f>SUM(C67:K67)</f>
        <v>28166</v>
      </c>
      <c r="C67" s="20">
        <v>19241</v>
      </c>
      <c r="D67" s="20">
        <v>0</v>
      </c>
      <c r="E67" s="20">
        <v>0</v>
      </c>
      <c r="F67" s="20">
        <v>2240</v>
      </c>
      <c r="G67" s="20">
        <v>186</v>
      </c>
      <c r="H67" s="20">
        <v>237</v>
      </c>
      <c r="I67" s="20">
        <v>1438</v>
      </c>
      <c r="J67" s="20">
        <v>1769</v>
      </c>
      <c r="K67" s="20">
        <v>3055</v>
      </c>
      <c r="L67" s="20">
        <v>19131</v>
      </c>
      <c r="M67" s="21">
        <v>9035</v>
      </c>
    </row>
    <row r="68" spans="1:13" ht="15" customHeight="1">
      <c r="A68" s="18"/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1"/>
    </row>
    <row r="69" spans="1:13" ht="15" customHeight="1" thickBot="1">
      <c r="A69" s="30" t="s">
        <v>70</v>
      </c>
      <c r="B69" s="31">
        <f>SUM(C69:K69)</f>
        <v>195214</v>
      </c>
      <c r="C69" s="32">
        <v>127966</v>
      </c>
      <c r="D69" s="32">
        <v>2746</v>
      </c>
      <c r="E69" s="32">
        <v>1928</v>
      </c>
      <c r="F69" s="32">
        <v>8207</v>
      </c>
      <c r="G69" s="32">
        <v>10404</v>
      </c>
      <c r="H69" s="32">
        <v>6748</v>
      </c>
      <c r="I69" s="32">
        <v>8357</v>
      </c>
      <c r="J69" s="32">
        <v>23309</v>
      </c>
      <c r="K69" s="32">
        <v>5549</v>
      </c>
      <c r="L69" s="32">
        <v>111529</v>
      </c>
      <c r="M69" s="33">
        <v>83685</v>
      </c>
    </row>
  </sheetData>
  <sheetProtection/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zoomScalePageLayoutView="0" workbookViewId="0" topLeftCell="A1">
      <selection activeCell="U16" sqref="U16"/>
    </sheetView>
  </sheetViews>
  <sheetFormatPr defaultColWidth="7.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71</v>
      </c>
      <c r="E1" s="2" t="s">
        <v>72</v>
      </c>
      <c r="I1" s="1" t="s">
        <v>73</v>
      </c>
    </row>
    <row r="2" ht="15" customHeight="1" thickBot="1">
      <c r="Q2" s="3" t="s">
        <v>2</v>
      </c>
    </row>
    <row r="3" spans="1:17" s="6" customFormat="1" ht="15" customHeight="1">
      <c r="A3" s="4"/>
      <c r="B3" s="5"/>
      <c r="C3" s="55" t="s">
        <v>74</v>
      </c>
      <c r="D3" s="56"/>
      <c r="E3" s="56"/>
      <c r="F3" s="56"/>
      <c r="G3" s="56"/>
      <c r="H3" s="56"/>
      <c r="I3" s="56"/>
      <c r="J3" s="57"/>
      <c r="K3" s="55" t="s">
        <v>75</v>
      </c>
      <c r="L3" s="56"/>
      <c r="M3" s="56"/>
      <c r="N3" s="56"/>
      <c r="O3" s="56"/>
      <c r="P3" s="56"/>
      <c r="Q3" s="58"/>
    </row>
    <row r="4" spans="1:17" s="6" customFormat="1" ht="15" customHeight="1">
      <c r="A4" s="7"/>
      <c r="B4" s="34" t="s">
        <v>5</v>
      </c>
      <c r="C4" s="59" t="s">
        <v>76</v>
      </c>
      <c r="D4" s="60"/>
      <c r="E4" s="60"/>
      <c r="F4" s="61"/>
      <c r="G4" s="59" t="s">
        <v>77</v>
      </c>
      <c r="H4" s="60"/>
      <c r="I4" s="60"/>
      <c r="J4" s="61"/>
      <c r="K4" s="11"/>
      <c r="L4" s="11"/>
      <c r="M4" s="11" t="s">
        <v>78</v>
      </c>
      <c r="N4" s="11" t="s">
        <v>79</v>
      </c>
      <c r="O4" s="11"/>
      <c r="P4" s="11" t="s">
        <v>80</v>
      </c>
      <c r="Q4" s="12"/>
    </row>
    <row r="5" spans="1:17" s="6" customFormat="1" ht="15" customHeight="1" thickBot="1">
      <c r="A5" s="35"/>
      <c r="B5" s="36"/>
      <c r="C5" s="37" t="s">
        <v>81</v>
      </c>
      <c r="D5" s="37" t="s">
        <v>82</v>
      </c>
      <c r="E5" s="37" t="s">
        <v>83</v>
      </c>
      <c r="F5" s="37" t="s">
        <v>84</v>
      </c>
      <c r="G5" s="37" t="s">
        <v>85</v>
      </c>
      <c r="H5" s="37" t="s">
        <v>86</v>
      </c>
      <c r="I5" s="37" t="s">
        <v>87</v>
      </c>
      <c r="J5" s="37" t="s">
        <v>88</v>
      </c>
      <c r="K5" s="37" t="s">
        <v>15</v>
      </c>
      <c r="L5" s="37" t="s">
        <v>16</v>
      </c>
      <c r="M5" s="37" t="s">
        <v>89</v>
      </c>
      <c r="N5" s="37" t="s">
        <v>89</v>
      </c>
      <c r="O5" s="37" t="s">
        <v>90</v>
      </c>
      <c r="P5" s="37" t="s">
        <v>91</v>
      </c>
      <c r="Q5" s="38" t="s">
        <v>14</v>
      </c>
    </row>
    <row r="6" spans="1:17" ht="15" customHeight="1">
      <c r="A6" s="39" t="s">
        <v>6</v>
      </c>
      <c r="B6" s="40">
        <f>+C6+G6</f>
        <v>127966</v>
      </c>
      <c r="C6" s="41">
        <f>SUM(D6:F6)</f>
        <v>117</v>
      </c>
      <c r="D6" s="41">
        <v>0</v>
      </c>
      <c r="E6" s="41">
        <v>13</v>
      </c>
      <c r="F6" s="41">
        <v>104</v>
      </c>
      <c r="G6" s="41">
        <f>SUM(H6:J6)</f>
        <v>127849</v>
      </c>
      <c r="H6" s="41">
        <v>18167</v>
      </c>
      <c r="I6" s="41">
        <v>0</v>
      </c>
      <c r="J6" s="41">
        <v>109682</v>
      </c>
      <c r="K6" s="41">
        <v>102339</v>
      </c>
      <c r="L6" s="41">
        <f>SUM(M6:Q6)</f>
        <v>25627</v>
      </c>
      <c r="M6" s="41">
        <v>0</v>
      </c>
      <c r="N6" s="41">
        <v>2415</v>
      </c>
      <c r="O6" s="41">
        <v>22668</v>
      </c>
      <c r="P6" s="41">
        <v>0</v>
      </c>
      <c r="Q6" s="42">
        <v>544</v>
      </c>
    </row>
    <row r="7" spans="1:17" ht="15" customHeight="1">
      <c r="A7" s="43" t="s">
        <v>7</v>
      </c>
      <c r="B7" s="44">
        <f>+C7+G7</f>
        <v>2746</v>
      </c>
      <c r="C7" s="45">
        <f>SUM(D7:F7)</f>
        <v>0</v>
      </c>
      <c r="D7" s="45">
        <v>0</v>
      </c>
      <c r="E7" s="45">
        <v>0</v>
      </c>
      <c r="F7" s="45">
        <v>0</v>
      </c>
      <c r="G7" s="45">
        <f>SUM(H7:J7)</f>
        <v>2746</v>
      </c>
      <c r="H7" s="45">
        <v>311</v>
      </c>
      <c r="I7" s="45">
        <v>0</v>
      </c>
      <c r="J7" s="45">
        <v>2435</v>
      </c>
      <c r="K7" s="45">
        <v>1536</v>
      </c>
      <c r="L7" s="45">
        <f>SUM(M7:Q7)</f>
        <v>1210</v>
      </c>
      <c r="M7" s="45">
        <v>0</v>
      </c>
      <c r="N7" s="45">
        <v>1210</v>
      </c>
      <c r="O7" s="45">
        <v>0</v>
      </c>
      <c r="P7" s="45">
        <v>0</v>
      </c>
      <c r="Q7" s="46">
        <v>0</v>
      </c>
    </row>
    <row r="8" spans="1:17" ht="15" customHeight="1">
      <c r="A8" s="43" t="s">
        <v>8</v>
      </c>
      <c r="B8" s="44">
        <f aca="true" t="shared" si="0" ref="B8:B17">+C8+G8</f>
        <v>1928</v>
      </c>
      <c r="C8" s="45">
        <f aca="true" t="shared" si="1" ref="C8:C19">SUM(D8:F8)</f>
        <v>0</v>
      </c>
      <c r="D8" s="45">
        <v>0</v>
      </c>
      <c r="E8" s="45">
        <v>0</v>
      </c>
      <c r="F8" s="45">
        <v>0</v>
      </c>
      <c r="G8" s="45">
        <f aca="true" t="shared" si="2" ref="G8:G19">SUM(H8:J8)</f>
        <v>1928</v>
      </c>
      <c r="H8" s="45">
        <v>970</v>
      </c>
      <c r="I8" s="45">
        <v>0</v>
      </c>
      <c r="J8" s="45">
        <v>958</v>
      </c>
      <c r="K8" s="45">
        <v>223</v>
      </c>
      <c r="L8" s="45">
        <f aca="true" t="shared" si="3" ref="L8:L17">SUM(M8:Q8)</f>
        <v>1705</v>
      </c>
      <c r="M8" s="45">
        <v>0</v>
      </c>
      <c r="N8" s="45">
        <v>0</v>
      </c>
      <c r="O8" s="45">
        <v>1705</v>
      </c>
      <c r="P8" s="45">
        <v>0</v>
      </c>
      <c r="Q8" s="46">
        <v>0</v>
      </c>
    </row>
    <row r="9" spans="1:17" ht="15" customHeight="1">
      <c r="A9" s="43" t="s">
        <v>9</v>
      </c>
      <c r="B9" s="44">
        <f t="shared" si="0"/>
        <v>8207</v>
      </c>
      <c r="C9" s="45">
        <f t="shared" si="1"/>
        <v>0</v>
      </c>
      <c r="D9" s="45">
        <v>0</v>
      </c>
      <c r="E9" s="45">
        <v>0</v>
      </c>
      <c r="F9" s="45">
        <v>0</v>
      </c>
      <c r="G9" s="45">
        <f t="shared" si="2"/>
        <v>8207</v>
      </c>
      <c r="H9" s="45">
        <v>7586</v>
      </c>
      <c r="I9" s="45">
        <v>0</v>
      </c>
      <c r="J9" s="45">
        <v>621</v>
      </c>
      <c r="K9" s="45">
        <v>303</v>
      </c>
      <c r="L9" s="45">
        <f t="shared" si="3"/>
        <v>7904</v>
      </c>
      <c r="M9" s="45">
        <v>0</v>
      </c>
      <c r="N9" s="45">
        <v>64</v>
      </c>
      <c r="O9" s="45">
        <v>7742</v>
      </c>
      <c r="P9" s="45">
        <v>98</v>
      </c>
      <c r="Q9" s="46">
        <v>0</v>
      </c>
    </row>
    <row r="10" spans="1:17" ht="15" customHeight="1">
      <c r="A10" s="43" t="s">
        <v>10</v>
      </c>
      <c r="B10" s="44">
        <f t="shared" si="0"/>
        <v>10404</v>
      </c>
      <c r="C10" s="45">
        <f t="shared" si="1"/>
        <v>101</v>
      </c>
      <c r="D10" s="45">
        <v>0</v>
      </c>
      <c r="E10" s="45">
        <v>0</v>
      </c>
      <c r="F10" s="45">
        <v>101</v>
      </c>
      <c r="G10" s="45">
        <f t="shared" si="2"/>
        <v>10303</v>
      </c>
      <c r="H10" s="45">
        <v>10226</v>
      </c>
      <c r="I10" s="45">
        <v>77</v>
      </c>
      <c r="J10" s="45">
        <v>0</v>
      </c>
      <c r="K10" s="45">
        <v>0</v>
      </c>
      <c r="L10" s="45">
        <f t="shared" si="3"/>
        <v>10404</v>
      </c>
      <c r="M10" s="45">
        <v>0</v>
      </c>
      <c r="N10" s="45">
        <v>178</v>
      </c>
      <c r="O10" s="45">
        <v>10226</v>
      </c>
      <c r="P10" s="45">
        <v>0</v>
      </c>
      <c r="Q10" s="46">
        <v>0</v>
      </c>
    </row>
    <row r="11" spans="1:17" ht="15" customHeight="1">
      <c r="A11" s="43" t="s">
        <v>11</v>
      </c>
      <c r="B11" s="44">
        <f t="shared" si="0"/>
        <v>6748</v>
      </c>
      <c r="C11" s="45">
        <f t="shared" si="1"/>
        <v>0</v>
      </c>
      <c r="D11" s="45">
        <v>0</v>
      </c>
      <c r="E11" s="45">
        <v>0</v>
      </c>
      <c r="F11" s="45">
        <v>0</v>
      </c>
      <c r="G11" s="45">
        <f t="shared" si="2"/>
        <v>6748</v>
      </c>
      <c r="H11" s="45">
        <v>5038</v>
      </c>
      <c r="I11" s="45">
        <v>677</v>
      </c>
      <c r="J11" s="45">
        <v>1033</v>
      </c>
      <c r="K11" s="45">
        <v>1275</v>
      </c>
      <c r="L11" s="45">
        <f t="shared" si="3"/>
        <v>5473</v>
      </c>
      <c r="M11" s="45">
        <v>0</v>
      </c>
      <c r="N11" s="45">
        <v>0</v>
      </c>
      <c r="O11" s="45">
        <v>5473</v>
      </c>
      <c r="P11" s="45">
        <v>0</v>
      </c>
      <c r="Q11" s="46">
        <v>0</v>
      </c>
    </row>
    <row r="12" spans="1:17" ht="15" customHeight="1">
      <c r="A12" s="43" t="s">
        <v>92</v>
      </c>
      <c r="B12" s="44">
        <f t="shared" si="0"/>
        <v>8357</v>
      </c>
      <c r="C12" s="45">
        <f t="shared" si="1"/>
        <v>0</v>
      </c>
      <c r="D12" s="45">
        <v>0</v>
      </c>
      <c r="E12" s="45">
        <v>0</v>
      </c>
      <c r="F12" s="45">
        <v>0</v>
      </c>
      <c r="G12" s="45">
        <f t="shared" si="2"/>
        <v>8357</v>
      </c>
      <c r="H12" s="45">
        <v>5549</v>
      </c>
      <c r="I12" s="45">
        <v>927</v>
      </c>
      <c r="J12" s="45">
        <v>1881</v>
      </c>
      <c r="K12" s="45">
        <v>1463</v>
      </c>
      <c r="L12" s="45">
        <f t="shared" si="3"/>
        <v>6894</v>
      </c>
      <c r="M12" s="45">
        <v>0</v>
      </c>
      <c r="N12" s="45">
        <v>0</v>
      </c>
      <c r="O12" s="45">
        <v>6894</v>
      </c>
      <c r="P12" s="45">
        <v>0</v>
      </c>
      <c r="Q12" s="46">
        <v>0</v>
      </c>
    </row>
    <row r="13" spans="1:17" ht="15" customHeight="1">
      <c r="A13" s="43" t="s">
        <v>93</v>
      </c>
      <c r="B13" s="44">
        <f t="shared" si="0"/>
        <v>23309</v>
      </c>
      <c r="C13" s="45">
        <f t="shared" si="1"/>
        <v>6781</v>
      </c>
      <c r="D13" s="45">
        <v>669</v>
      </c>
      <c r="E13" s="45">
        <v>75</v>
      </c>
      <c r="F13" s="45">
        <v>6037</v>
      </c>
      <c r="G13" s="45">
        <f t="shared" si="2"/>
        <v>16528</v>
      </c>
      <c r="H13" s="45">
        <v>1600</v>
      </c>
      <c r="I13" s="45">
        <v>12891</v>
      </c>
      <c r="J13" s="45">
        <v>2037</v>
      </c>
      <c r="K13" s="45">
        <v>3650</v>
      </c>
      <c r="L13" s="45">
        <f t="shared" si="3"/>
        <v>19659</v>
      </c>
      <c r="M13" s="45">
        <v>0</v>
      </c>
      <c r="N13" s="45">
        <v>5446</v>
      </c>
      <c r="O13" s="45">
        <v>14213</v>
      </c>
      <c r="P13" s="45">
        <v>0</v>
      </c>
      <c r="Q13" s="46">
        <v>0</v>
      </c>
    </row>
    <row r="14" spans="1:17" ht="15" customHeight="1">
      <c r="A14" s="43" t="s">
        <v>14</v>
      </c>
      <c r="B14" s="44">
        <f t="shared" si="0"/>
        <v>5549</v>
      </c>
      <c r="C14" s="45">
        <f t="shared" si="1"/>
        <v>446</v>
      </c>
      <c r="D14" s="45">
        <v>0</v>
      </c>
      <c r="E14" s="45">
        <v>0</v>
      </c>
      <c r="F14" s="45">
        <v>446</v>
      </c>
      <c r="G14" s="45">
        <f t="shared" si="2"/>
        <v>5103</v>
      </c>
      <c r="H14" s="45">
        <v>1684</v>
      </c>
      <c r="I14" s="45">
        <v>2904</v>
      </c>
      <c r="J14" s="45">
        <v>515</v>
      </c>
      <c r="K14" s="45">
        <v>740</v>
      </c>
      <c r="L14" s="45">
        <f t="shared" si="3"/>
        <v>4809</v>
      </c>
      <c r="M14" s="45">
        <v>0</v>
      </c>
      <c r="N14" s="45">
        <v>189</v>
      </c>
      <c r="O14" s="45">
        <v>4620</v>
      </c>
      <c r="P14" s="45">
        <v>0</v>
      </c>
      <c r="Q14" s="46">
        <v>0</v>
      </c>
    </row>
    <row r="15" spans="1:17" ht="15" customHeight="1">
      <c r="A15" s="43"/>
      <c r="B15" s="44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6"/>
    </row>
    <row r="16" spans="1:17" ht="15" customHeight="1">
      <c r="A16" s="43" t="s">
        <v>94</v>
      </c>
      <c r="B16" s="44">
        <f t="shared" si="0"/>
        <v>130712</v>
      </c>
      <c r="C16" s="45">
        <f t="shared" si="1"/>
        <v>117</v>
      </c>
      <c r="D16" s="45">
        <f>SUM(D6:D7)</f>
        <v>0</v>
      </c>
      <c r="E16" s="45">
        <f>SUM(E6:E7)</f>
        <v>13</v>
      </c>
      <c r="F16" s="45">
        <f>SUM(F6:F7)</f>
        <v>104</v>
      </c>
      <c r="G16" s="45">
        <f t="shared" si="2"/>
        <v>130595</v>
      </c>
      <c r="H16" s="45">
        <f>SUM(H6:H7)</f>
        <v>18478</v>
      </c>
      <c r="I16" s="45">
        <f>SUM(I6:I7)</f>
        <v>0</v>
      </c>
      <c r="J16" s="45">
        <f>SUM(J6:J7)</f>
        <v>112117</v>
      </c>
      <c r="K16" s="45">
        <f>SUM(K6:K7)</f>
        <v>103875</v>
      </c>
      <c r="L16" s="45">
        <f t="shared" si="3"/>
        <v>26837</v>
      </c>
      <c r="M16" s="45">
        <f>SUM(M6:M7)</f>
        <v>0</v>
      </c>
      <c r="N16" s="45">
        <f>SUM(N6:N7)</f>
        <v>3625</v>
      </c>
      <c r="O16" s="45">
        <f>SUM(O6:O7)</f>
        <v>22668</v>
      </c>
      <c r="P16" s="45">
        <f>SUM(P6:P7)</f>
        <v>0</v>
      </c>
      <c r="Q16" s="46">
        <f>SUM(Q6:Q7)</f>
        <v>544</v>
      </c>
    </row>
    <row r="17" spans="1:17" ht="15" customHeight="1">
      <c r="A17" s="43" t="s">
        <v>95</v>
      </c>
      <c r="B17" s="44">
        <f t="shared" si="0"/>
        <v>64502</v>
      </c>
      <c r="C17" s="45">
        <f t="shared" si="1"/>
        <v>7328</v>
      </c>
      <c r="D17" s="45">
        <f>SUM(D8:D14)</f>
        <v>669</v>
      </c>
      <c r="E17" s="45">
        <f>SUM(E8:E14)</f>
        <v>75</v>
      </c>
      <c r="F17" s="45">
        <f>SUM(F8:F14)</f>
        <v>6584</v>
      </c>
      <c r="G17" s="45">
        <f t="shared" si="2"/>
        <v>57174</v>
      </c>
      <c r="H17" s="45">
        <f>SUM(H8:H14)</f>
        <v>32653</v>
      </c>
      <c r="I17" s="45">
        <f>SUM(I8:I14)</f>
        <v>17476</v>
      </c>
      <c r="J17" s="45">
        <f>SUM(J8:J14)</f>
        <v>7045</v>
      </c>
      <c r="K17" s="45">
        <f>SUM(K8:K14)</f>
        <v>7654</v>
      </c>
      <c r="L17" s="45">
        <f t="shared" si="3"/>
        <v>56848</v>
      </c>
      <c r="M17" s="45">
        <f>SUM(M8:M14)</f>
        <v>0</v>
      </c>
      <c r="N17" s="45">
        <f>SUM(N8:N14)</f>
        <v>5877</v>
      </c>
      <c r="O17" s="45">
        <f>SUM(O8:O14)</f>
        <v>50873</v>
      </c>
      <c r="P17" s="45">
        <f>SUM(P8:P14)</f>
        <v>98</v>
      </c>
      <c r="Q17" s="46">
        <f>SUM(Q8:Q14)</f>
        <v>0</v>
      </c>
    </row>
    <row r="18" spans="1:17" ht="15" customHeight="1">
      <c r="A18" s="47"/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50"/>
    </row>
    <row r="19" spans="1:17" ht="15" customHeight="1" thickBot="1">
      <c r="A19" s="51" t="s">
        <v>5</v>
      </c>
      <c r="B19" s="52">
        <f>+C19+G19</f>
        <v>195214</v>
      </c>
      <c r="C19" s="53">
        <f t="shared" si="1"/>
        <v>7445</v>
      </c>
      <c r="D19" s="52">
        <f>SUM(D16:D17)</f>
        <v>669</v>
      </c>
      <c r="E19" s="52">
        <f>SUM(E16:E17)</f>
        <v>88</v>
      </c>
      <c r="F19" s="52">
        <f>SUM(F16:F17)</f>
        <v>6688</v>
      </c>
      <c r="G19" s="53">
        <f t="shared" si="2"/>
        <v>187769</v>
      </c>
      <c r="H19" s="52">
        <f>SUM(H16:H17)</f>
        <v>51131</v>
      </c>
      <c r="I19" s="52">
        <f>SUM(I16:I17)</f>
        <v>17476</v>
      </c>
      <c r="J19" s="52">
        <f>SUM(J16:J17)</f>
        <v>119162</v>
      </c>
      <c r="K19" s="53">
        <f>SUM(K16:K17)</f>
        <v>111529</v>
      </c>
      <c r="L19" s="52">
        <f>SUM(M19:Q19)</f>
        <v>83685</v>
      </c>
      <c r="M19" s="52">
        <f>SUM(M16:M17)</f>
        <v>0</v>
      </c>
      <c r="N19" s="52">
        <f>SUM(N16:N17)</f>
        <v>9502</v>
      </c>
      <c r="O19" s="52">
        <f>SUM(O16:O17)</f>
        <v>73541</v>
      </c>
      <c r="P19" s="52">
        <f>SUM(P16:P17)</f>
        <v>98</v>
      </c>
      <c r="Q19" s="54">
        <f>SUM(Q16:Q17)</f>
        <v>544</v>
      </c>
    </row>
  </sheetData>
  <sheetProtection/>
  <mergeCells count="4">
    <mergeCell ref="C3:J3"/>
    <mergeCell ref="K3:Q3"/>
    <mergeCell ref="C4:F4"/>
    <mergeCell ref="G4:J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="75" zoomScaleNormal="75" zoomScalePageLayoutView="0" workbookViewId="0" topLeftCell="A1">
      <selection activeCell="J22" sqref="J22"/>
    </sheetView>
  </sheetViews>
  <sheetFormatPr defaultColWidth="7.625" defaultRowHeight="15" customHeight="1"/>
  <cols>
    <col min="1" max="1" width="10.625" style="1" customWidth="1"/>
    <col min="2" max="2" width="10.125" style="1" customWidth="1"/>
    <col min="3" max="6" width="7.625" style="1" customWidth="1"/>
    <col min="7" max="7" width="10.125" style="1" customWidth="1"/>
    <col min="8" max="9" width="7.625" style="1" customWidth="1"/>
    <col min="10" max="10" width="9.625" style="1" customWidth="1"/>
    <col min="11" max="11" width="9.125" style="1" customWidth="1"/>
    <col min="12" max="12" width="9.625" style="1" customWidth="1"/>
    <col min="13" max="14" width="7.625" style="1" customWidth="1"/>
    <col min="15" max="15" width="9.625" style="1" customWidth="1"/>
    <col min="16" max="16" width="7.625" style="1" customWidth="1"/>
    <col min="17" max="17" width="6.75390625" style="1" customWidth="1"/>
    <col min="18" max="16384" width="7.625" style="1" customWidth="1"/>
  </cols>
  <sheetData>
    <row r="1" spans="1:9" ht="18" customHeight="1">
      <c r="A1" s="1" t="s">
        <v>71</v>
      </c>
      <c r="E1" s="2" t="s">
        <v>96</v>
      </c>
      <c r="I1" s="1" t="s">
        <v>73</v>
      </c>
    </row>
    <row r="2" ht="15" customHeight="1" thickBot="1">
      <c r="Q2" s="3" t="s">
        <v>97</v>
      </c>
    </row>
    <row r="3" spans="1:17" s="6" customFormat="1" ht="15" customHeight="1">
      <c r="A3" s="4"/>
      <c r="B3" s="5"/>
      <c r="C3" s="55" t="s">
        <v>98</v>
      </c>
      <c r="D3" s="56"/>
      <c r="E3" s="56"/>
      <c r="F3" s="56"/>
      <c r="G3" s="56"/>
      <c r="H3" s="56"/>
      <c r="I3" s="56"/>
      <c r="J3" s="57"/>
      <c r="K3" s="55" t="s">
        <v>99</v>
      </c>
      <c r="L3" s="56"/>
      <c r="M3" s="56"/>
      <c r="N3" s="56"/>
      <c r="O3" s="56"/>
      <c r="P3" s="56"/>
      <c r="Q3" s="58"/>
    </row>
    <row r="4" spans="1:17" s="6" customFormat="1" ht="15" customHeight="1">
      <c r="A4" s="7"/>
      <c r="B4" s="34" t="s">
        <v>5</v>
      </c>
      <c r="C4" s="59" t="s">
        <v>76</v>
      </c>
      <c r="D4" s="60"/>
      <c r="E4" s="60"/>
      <c r="F4" s="61"/>
      <c r="G4" s="59" t="s">
        <v>77</v>
      </c>
      <c r="H4" s="60"/>
      <c r="I4" s="60"/>
      <c r="J4" s="61"/>
      <c r="K4" s="11"/>
      <c r="L4" s="11"/>
      <c r="M4" s="11" t="s">
        <v>78</v>
      </c>
      <c r="N4" s="11" t="s">
        <v>79</v>
      </c>
      <c r="O4" s="11"/>
      <c r="P4" s="11" t="s">
        <v>80</v>
      </c>
      <c r="Q4" s="12"/>
    </row>
    <row r="5" spans="1:17" s="6" customFormat="1" ht="15" customHeight="1" thickBot="1">
      <c r="A5" s="35"/>
      <c r="B5" s="36"/>
      <c r="C5" s="37" t="s">
        <v>81</v>
      </c>
      <c r="D5" s="37" t="s">
        <v>82</v>
      </c>
      <c r="E5" s="37" t="s">
        <v>83</v>
      </c>
      <c r="F5" s="37" t="s">
        <v>84</v>
      </c>
      <c r="G5" s="37" t="s">
        <v>85</v>
      </c>
      <c r="H5" s="37" t="s">
        <v>86</v>
      </c>
      <c r="I5" s="37" t="s">
        <v>87</v>
      </c>
      <c r="J5" s="37" t="s">
        <v>88</v>
      </c>
      <c r="K5" s="37" t="s">
        <v>15</v>
      </c>
      <c r="L5" s="37" t="s">
        <v>16</v>
      </c>
      <c r="M5" s="37" t="s">
        <v>89</v>
      </c>
      <c r="N5" s="37" t="s">
        <v>89</v>
      </c>
      <c r="O5" s="37" t="s">
        <v>90</v>
      </c>
      <c r="P5" s="37" t="s">
        <v>91</v>
      </c>
      <c r="Q5" s="38" t="s">
        <v>14</v>
      </c>
    </row>
    <row r="6" spans="1:17" ht="15" customHeight="1">
      <c r="A6" s="39" t="s">
        <v>6</v>
      </c>
      <c r="B6" s="40">
        <f>+C6+G6</f>
        <v>2213030</v>
      </c>
      <c r="C6" s="41">
        <f>SUM(D6:F6)</f>
        <v>1250</v>
      </c>
      <c r="D6" s="41">
        <v>0</v>
      </c>
      <c r="E6" s="41">
        <v>50</v>
      </c>
      <c r="F6" s="41">
        <v>1200</v>
      </c>
      <c r="G6" s="41">
        <f>SUM(H6:J6)</f>
        <v>2211780</v>
      </c>
      <c r="H6" s="41">
        <v>261958</v>
      </c>
      <c r="I6" s="41">
        <v>0</v>
      </c>
      <c r="J6" s="41">
        <v>1949822</v>
      </c>
      <c r="K6" s="41">
        <v>1697003</v>
      </c>
      <c r="L6" s="41">
        <f>SUM(M6:Q6)</f>
        <v>516027</v>
      </c>
      <c r="M6" s="41">
        <v>0</v>
      </c>
      <c r="N6" s="41">
        <v>34700</v>
      </c>
      <c r="O6" s="41">
        <v>477705</v>
      </c>
      <c r="P6" s="41">
        <v>0</v>
      </c>
      <c r="Q6" s="42">
        <v>3622</v>
      </c>
    </row>
    <row r="7" spans="1:17" ht="15" customHeight="1">
      <c r="A7" s="43" t="s">
        <v>7</v>
      </c>
      <c r="B7" s="44">
        <f>+C7+G7</f>
        <v>52050</v>
      </c>
      <c r="C7" s="45">
        <f>SUM(D7:F7)</f>
        <v>0</v>
      </c>
      <c r="D7" s="45">
        <v>0</v>
      </c>
      <c r="E7" s="45">
        <v>0</v>
      </c>
      <c r="F7" s="45">
        <v>0</v>
      </c>
      <c r="G7" s="45">
        <f>SUM(H7:J7)</f>
        <v>52050</v>
      </c>
      <c r="H7" s="45">
        <v>4900</v>
      </c>
      <c r="I7" s="45">
        <v>0</v>
      </c>
      <c r="J7" s="45">
        <v>47150</v>
      </c>
      <c r="K7" s="45">
        <v>23650</v>
      </c>
      <c r="L7" s="45">
        <f>SUM(M7:Q7)</f>
        <v>28400</v>
      </c>
      <c r="M7" s="45">
        <v>0</v>
      </c>
      <c r="N7" s="45">
        <v>28400</v>
      </c>
      <c r="O7" s="45">
        <v>0</v>
      </c>
      <c r="P7" s="45">
        <v>0</v>
      </c>
      <c r="Q7" s="46">
        <v>0</v>
      </c>
    </row>
    <row r="8" spans="1:17" ht="15" customHeight="1">
      <c r="A8" s="43" t="s">
        <v>8</v>
      </c>
      <c r="B8" s="44">
        <f aca="true" t="shared" si="0" ref="B8:B17">+C8+G8</f>
        <v>9860</v>
      </c>
      <c r="C8" s="45">
        <f aca="true" t="shared" si="1" ref="C8:C19">SUM(D8:F8)</f>
        <v>0</v>
      </c>
      <c r="D8" s="45">
        <v>0</v>
      </c>
      <c r="E8" s="45">
        <v>0</v>
      </c>
      <c r="F8" s="45">
        <v>0</v>
      </c>
      <c r="G8" s="45">
        <f aca="true" t="shared" si="2" ref="G8:G19">SUM(H8:J8)</f>
        <v>9860</v>
      </c>
      <c r="H8" s="45">
        <v>3500</v>
      </c>
      <c r="I8" s="45">
        <v>0</v>
      </c>
      <c r="J8" s="45">
        <v>6360</v>
      </c>
      <c r="K8" s="45">
        <v>1550</v>
      </c>
      <c r="L8" s="45">
        <f aca="true" t="shared" si="3" ref="L8:L17">SUM(M8:Q8)</f>
        <v>8310</v>
      </c>
      <c r="M8" s="45">
        <v>0</v>
      </c>
      <c r="N8" s="45">
        <v>0</v>
      </c>
      <c r="O8" s="45">
        <v>8310</v>
      </c>
      <c r="P8" s="45">
        <v>0</v>
      </c>
      <c r="Q8" s="46">
        <v>0</v>
      </c>
    </row>
    <row r="9" spans="1:17" ht="15" customHeight="1">
      <c r="A9" s="43" t="s">
        <v>9</v>
      </c>
      <c r="B9" s="44">
        <f t="shared" si="0"/>
        <v>80670</v>
      </c>
      <c r="C9" s="45">
        <f t="shared" si="1"/>
        <v>0</v>
      </c>
      <c r="D9" s="45">
        <v>0</v>
      </c>
      <c r="E9" s="45">
        <v>0</v>
      </c>
      <c r="F9" s="45">
        <v>0</v>
      </c>
      <c r="G9" s="45">
        <f t="shared" si="2"/>
        <v>80670</v>
      </c>
      <c r="H9" s="45">
        <v>75920</v>
      </c>
      <c r="I9" s="45">
        <v>0</v>
      </c>
      <c r="J9" s="45">
        <v>4750</v>
      </c>
      <c r="K9" s="45">
        <v>3650</v>
      </c>
      <c r="L9" s="45">
        <f t="shared" si="3"/>
        <v>77020</v>
      </c>
      <c r="M9" s="45">
        <v>0</v>
      </c>
      <c r="N9" s="45">
        <v>1100</v>
      </c>
      <c r="O9" s="45">
        <v>74800</v>
      </c>
      <c r="P9" s="45">
        <v>1120</v>
      </c>
      <c r="Q9" s="46">
        <v>0</v>
      </c>
    </row>
    <row r="10" spans="1:17" ht="15" customHeight="1">
      <c r="A10" s="43" t="s">
        <v>10</v>
      </c>
      <c r="B10" s="44">
        <f t="shared" si="0"/>
        <v>72300</v>
      </c>
      <c r="C10" s="45">
        <f t="shared" si="1"/>
        <v>2800</v>
      </c>
      <c r="D10" s="45">
        <v>0</v>
      </c>
      <c r="E10" s="45">
        <v>0</v>
      </c>
      <c r="F10" s="45">
        <v>2800</v>
      </c>
      <c r="G10" s="45">
        <f t="shared" si="2"/>
        <v>69500</v>
      </c>
      <c r="H10" s="45">
        <v>66900</v>
      </c>
      <c r="I10" s="45">
        <v>2600</v>
      </c>
      <c r="J10" s="45">
        <v>0</v>
      </c>
      <c r="K10" s="45">
        <v>0</v>
      </c>
      <c r="L10" s="45">
        <f t="shared" si="3"/>
        <v>72300</v>
      </c>
      <c r="M10" s="45">
        <v>0</v>
      </c>
      <c r="N10" s="45">
        <v>5400</v>
      </c>
      <c r="O10" s="45">
        <v>66900</v>
      </c>
      <c r="P10" s="45">
        <v>0</v>
      </c>
      <c r="Q10" s="46">
        <v>0</v>
      </c>
    </row>
    <row r="11" spans="1:17" ht="15" customHeight="1">
      <c r="A11" s="43" t="s">
        <v>11</v>
      </c>
      <c r="B11" s="44">
        <f t="shared" si="0"/>
        <v>119590</v>
      </c>
      <c r="C11" s="45">
        <f t="shared" si="1"/>
        <v>0</v>
      </c>
      <c r="D11" s="45">
        <v>0</v>
      </c>
      <c r="E11" s="45">
        <v>0</v>
      </c>
      <c r="F11" s="45">
        <v>0</v>
      </c>
      <c r="G11" s="45">
        <f t="shared" si="2"/>
        <v>119590</v>
      </c>
      <c r="H11" s="45">
        <v>87940</v>
      </c>
      <c r="I11" s="45">
        <v>8300</v>
      </c>
      <c r="J11" s="45">
        <v>23350</v>
      </c>
      <c r="K11" s="45">
        <v>26990</v>
      </c>
      <c r="L11" s="45">
        <f t="shared" si="3"/>
        <v>92600</v>
      </c>
      <c r="M11" s="45">
        <v>0</v>
      </c>
      <c r="N11" s="45">
        <v>0</v>
      </c>
      <c r="O11" s="45">
        <v>92600</v>
      </c>
      <c r="P11" s="45">
        <v>0</v>
      </c>
      <c r="Q11" s="46">
        <v>0</v>
      </c>
    </row>
    <row r="12" spans="1:17" ht="15" customHeight="1">
      <c r="A12" s="43" t="s">
        <v>92</v>
      </c>
      <c r="B12" s="44">
        <f t="shared" si="0"/>
        <v>146983</v>
      </c>
      <c r="C12" s="45">
        <f t="shared" si="1"/>
        <v>0</v>
      </c>
      <c r="D12" s="45">
        <v>0</v>
      </c>
      <c r="E12" s="45">
        <v>0</v>
      </c>
      <c r="F12" s="45">
        <v>0</v>
      </c>
      <c r="G12" s="45">
        <f t="shared" si="2"/>
        <v>146983</v>
      </c>
      <c r="H12" s="45">
        <v>112750</v>
      </c>
      <c r="I12" s="45">
        <v>17000</v>
      </c>
      <c r="J12" s="45">
        <v>17233</v>
      </c>
      <c r="K12" s="45">
        <v>11673</v>
      </c>
      <c r="L12" s="45">
        <f t="shared" si="3"/>
        <v>135310</v>
      </c>
      <c r="M12" s="45">
        <v>0</v>
      </c>
      <c r="N12" s="45">
        <v>0</v>
      </c>
      <c r="O12" s="45">
        <v>135310</v>
      </c>
      <c r="P12" s="45">
        <v>0</v>
      </c>
      <c r="Q12" s="46">
        <v>0</v>
      </c>
    </row>
    <row r="13" spans="1:17" ht="15" customHeight="1">
      <c r="A13" s="43" t="s">
        <v>93</v>
      </c>
      <c r="B13" s="44">
        <f t="shared" si="0"/>
        <v>444290</v>
      </c>
      <c r="C13" s="45">
        <f t="shared" si="1"/>
        <v>107890</v>
      </c>
      <c r="D13" s="45">
        <v>1620</v>
      </c>
      <c r="E13" s="45">
        <v>2600</v>
      </c>
      <c r="F13" s="45">
        <v>103670</v>
      </c>
      <c r="G13" s="45">
        <f t="shared" si="2"/>
        <v>336400</v>
      </c>
      <c r="H13" s="45">
        <v>26000</v>
      </c>
      <c r="I13" s="45">
        <v>272400</v>
      </c>
      <c r="J13" s="45">
        <v>38000</v>
      </c>
      <c r="K13" s="45">
        <v>75700</v>
      </c>
      <c r="L13" s="45">
        <f t="shared" si="3"/>
        <v>368590</v>
      </c>
      <c r="M13" s="45">
        <v>0</v>
      </c>
      <c r="N13" s="45">
        <v>94300</v>
      </c>
      <c r="O13" s="45">
        <v>274290</v>
      </c>
      <c r="P13" s="45">
        <v>0</v>
      </c>
      <c r="Q13" s="46">
        <v>0</v>
      </c>
    </row>
    <row r="14" spans="1:17" ht="15" customHeight="1">
      <c r="A14" s="43" t="s">
        <v>14</v>
      </c>
      <c r="B14" s="44">
        <f t="shared" si="0"/>
        <v>115627</v>
      </c>
      <c r="C14" s="45">
        <f t="shared" si="1"/>
        <v>11045</v>
      </c>
      <c r="D14" s="45">
        <v>0</v>
      </c>
      <c r="E14" s="45">
        <v>0</v>
      </c>
      <c r="F14" s="45">
        <v>11045</v>
      </c>
      <c r="G14" s="45">
        <f t="shared" si="2"/>
        <v>104582</v>
      </c>
      <c r="H14" s="45">
        <v>10460</v>
      </c>
      <c r="I14" s="45">
        <v>85700</v>
      </c>
      <c r="J14" s="45">
        <v>8422</v>
      </c>
      <c r="K14" s="45">
        <v>11941</v>
      </c>
      <c r="L14" s="45">
        <f t="shared" si="3"/>
        <v>103686</v>
      </c>
      <c r="M14" s="45">
        <v>0</v>
      </c>
      <c r="N14" s="45">
        <v>3744</v>
      </c>
      <c r="O14" s="45">
        <v>99942</v>
      </c>
      <c r="P14" s="45">
        <v>0</v>
      </c>
      <c r="Q14" s="46">
        <v>0</v>
      </c>
    </row>
    <row r="15" spans="1:17" ht="15" customHeight="1">
      <c r="A15" s="43"/>
      <c r="B15" s="44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6"/>
    </row>
    <row r="16" spans="1:17" ht="15" customHeight="1">
      <c r="A16" s="43" t="s">
        <v>94</v>
      </c>
      <c r="B16" s="44">
        <f t="shared" si="0"/>
        <v>2265080</v>
      </c>
      <c r="C16" s="45">
        <f t="shared" si="1"/>
        <v>1250</v>
      </c>
      <c r="D16" s="45">
        <f>SUM(D6:D7)</f>
        <v>0</v>
      </c>
      <c r="E16" s="45">
        <f>SUM(E6:E7)</f>
        <v>50</v>
      </c>
      <c r="F16" s="45">
        <f>SUM(F6:F7)</f>
        <v>1200</v>
      </c>
      <c r="G16" s="45">
        <f t="shared" si="2"/>
        <v>2263830</v>
      </c>
      <c r="H16" s="45">
        <f>SUM(H6:H7)</f>
        <v>266858</v>
      </c>
      <c r="I16" s="45">
        <f>SUM(I6:I7)</f>
        <v>0</v>
      </c>
      <c r="J16" s="45">
        <f>SUM(J6:J7)</f>
        <v>1996972</v>
      </c>
      <c r="K16" s="45">
        <f>SUM(K6:K7)</f>
        <v>1720653</v>
      </c>
      <c r="L16" s="45">
        <f t="shared" si="3"/>
        <v>544427</v>
      </c>
      <c r="M16" s="45">
        <f>SUM(M6:M7)</f>
        <v>0</v>
      </c>
      <c r="N16" s="45">
        <f>SUM(N6:N7)</f>
        <v>63100</v>
      </c>
      <c r="O16" s="45">
        <f>SUM(O6:O7)</f>
        <v>477705</v>
      </c>
      <c r="P16" s="45">
        <f>SUM(P6:P7)</f>
        <v>0</v>
      </c>
      <c r="Q16" s="46">
        <f>SUM(Q6:Q7)</f>
        <v>3622</v>
      </c>
    </row>
    <row r="17" spans="1:17" ht="15" customHeight="1">
      <c r="A17" s="43" t="s">
        <v>95</v>
      </c>
      <c r="B17" s="44">
        <f t="shared" si="0"/>
        <v>989320</v>
      </c>
      <c r="C17" s="45">
        <f t="shared" si="1"/>
        <v>121735</v>
      </c>
      <c r="D17" s="45">
        <f>SUM(D8:D14)</f>
        <v>1620</v>
      </c>
      <c r="E17" s="45">
        <f>SUM(E8:E14)</f>
        <v>2600</v>
      </c>
      <c r="F17" s="45">
        <f>SUM(F8:F14)</f>
        <v>117515</v>
      </c>
      <c r="G17" s="45">
        <f t="shared" si="2"/>
        <v>867585</v>
      </c>
      <c r="H17" s="45">
        <f>SUM(H8:H14)</f>
        <v>383470</v>
      </c>
      <c r="I17" s="45">
        <f>SUM(I8:I14)</f>
        <v>386000</v>
      </c>
      <c r="J17" s="45">
        <f>SUM(J8:J14)</f>
        <v>98115</v>
      </c>
      <c r="K17" s="45">
        <f>SUM(K8:K14)</f>
        <v>131504</v>
      </c>
      <c r="L17" s="45">
        <f t="shared" si="3"/>
        <v>857816</v>
      </c>
      <c r="M17" s="45">
        <f>SUM(M8:M14)</f>
        <v>0</v>
      </c>
      <c r="N17" s="45">
        <f>SUM(N8:N14)</f>
        <v>104544</v>
      </c>
      <c r="O17" s="45">
        <f>SUM(O8:O14)</f>
        <v>752152</v>
      </c>
      <c r="P17" s="45">
        <f>SUM(P8:P14)</f>
        <v>1120</v>
      </c>
      <c r="Q17" s="46">
        <f>SUM(Q8:Q14)</f>
        <v>0</v>
      </c>
    </row>
    <row r="18" spans="1:17" ht="15" customHeight="1">
      <c r="A18" s="47"/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50"/>
    </row>
    <row r="19" spans="1:17" ht="15" customHeight="1" thickBot="1">
      <c r="A19" s="51" t="s">
        <v>5</v>
      </c>
      <c r="B19" s="52">
        <f>+C19+G19</f>
        <v>3254400</v>
      </c>
      <c r="C19" s="53">
        <f t="shared" si="1"/>
        <v>122985</v>
      </c>
      <c r="D19" s="52">
        <f>SUM(D16:D17)</f>
        <v>1620</v>
      </c>
      <c r="E19" s="52">
        <f>SUM(E16:E17)</f>
        <v>2650</v>
      </c>
      <c r="F19" s="52">
        <f>SUM(F16:F17)</f>
        <v>118715</v>
      </c>
      <c r="G19" s="53">
        <f t="shared" si="2"/>
        <v>3131415</v>
      </c>
      <c r="H19" s="52">
        <f>SUM(H16:H17)</f>
        <v>650328</v>
      </c>
      <c r="I19" s="52">
        <f>SUM(I16:I17)</f>
        <v>386000</v>
      </c>
      <c r="J19" s="52">
        <f>SUM(J16:J17)</f>
        <v>2095087</v>
      </c>
      <c r="K19" s="53">
        <f>SUM(K16:K17)</f>
        <v>1852157</v>
      </c>
      <c r="L19" s="52">
        <f>SUM(M19:Q19)</f>
        <v>1402243</v>
      </c>
      <c r="M19" s="52">
        <f>SUM(M16:M17)</f>
        <v>0</v>
      </c>
      <c r="N19" s="52">
        <f>SUM(N16:N17)</f>
        <v>167644</v>
      </c>
      <c r="O19" s="52">
        <f>SUM(O16:O17)</f>
        <v>1229857</v>
      </c>
      <c r="P19" s="52">
        <f>SUM(P16:P17)</f>
        <v>1120</v>
      </c>
      <c r="Q19" s="54">
        <f>SUM(Q16:Q17)</f>
        <v>3622</v>
      </c>
    </row>
  </sheetData>
  <sheetProtection/>
  <mergeCells count="4">
    <mergeCell ref="C3:J3"/>
    <mergeCell ref="K3:Q3"/>
    <mergeCell ref="C4:F4"/>
    <mergeCell ref="G4:J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Gifu</dc:creator>
  <cp:keywords/>
  <dc:description/>
  <cp:lastModifiedBy>Gifu</cp:lastModifiedBy>
  <cp:lastPrinted>2013-10-29T04:37:38Z</cp:lastPrinted>
  <dcterms:created xsi:type="dcterms:W3CDTF">2013-10-29T02:30:28Z</dcterms:created>
  <dcterms:modified xsi:type="dcterms:W3CDTF">2013-10-29T04:37:41Z</dcterms:modified>
  <cp:category/>
  <cp:version/>
  <cp:contentType/>
  <cp:contentStatus/>
</cp:coreProperties>
</file>