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<sst xmlns="http://schemas.openxmlformats.org/spreadsheetml/2006/main" count="149" uniqueCount="100">
  <si>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着工建築物概報（１）</t>
  </si>
  <si>
    <t>平成  26年  1月分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</si>
  <si>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</si>
  <si>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</si>
  <si>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</si>
  <si>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</si>
  <si>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</si>
  <si>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</si>
  <si>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</si>
  <si>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</si>
  <si>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</si>
  <si>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</si>
  <si>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</si>
  <si>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</si>
  <si>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</si>
  <si>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</si>
  <si>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</si>
  <si>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</si>
  <si>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</si>
  <si>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</si>
  <si>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</si>
  <si>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</si>
  <si>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</si>
  <si>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</si>
  <si>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</si>
  <si>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</si>
  <si>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</si>
  <si>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</si>
  <si>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</si>
  <si>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</si>
  <si>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</si>
  <si>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</si>
  <si>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</si>
  <si>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</si>
  <si>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</si>
  <si>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</si>
  <si>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</si>
  <si>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</si>
  <si>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</si>
  <si>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</si>
  <si>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</si>
  <si>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</si>
  <si>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</si>
  <si>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</si>
  <si>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</si>
  <si>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</si>
  <si>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</si>
  <si>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</si>
  <si>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</si>
  <si>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</si>
  <si>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</si>
  <si>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</si>
  <si>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</si>
  <si>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</si>
  <si>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</si>
  <si>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</si>
  <si>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</si>
  <si>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</si>
  <si>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</si>
  <si>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</si>
  <si>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</si>
  <si>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</si>
  <si>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</si>
  <si>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</si>
  <si>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</si>
  <si>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</si>
  <si>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</si>
  <si>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</si>
  <si>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</si>
  <si>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</si>
  <si>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</si>
  <si>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（県市町村名）岐阜県</t>
  </si>
  <si>
    <t>着工建築物概報（２）</t>
  </si>
  <si>
    <t>平成  26年  1月分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</si>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</sst>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8" fillId="0" borderId="22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176" fontId="18" fillId="0" borderId="51" xfId="0" applyNumberFormat="1" applyFont="1" applyBorder="1" applyAlignment="1">
      <alignment/>
    </xf>
    <xf numFmtId="176" fontId="18" fillId="0" borderId="52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56" xfId="0" applyNumberFormat="1" applyFont="1" applyBorder="1" applyAlignment="1">
      <alignment/>
    </xf>
    <xf numFmtId="176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176" fontId="18" fillId="0" borderId="59" xfId="0" applyNumberFormat="1" applyFont="1" applyBorder="1" applyAlignment="1">
      <alignment/>
    </xf>
    <xf numFmtId="176" fontId="18" fillId="0" borderId="60" xfId="0" applyNumberFormat="1" applyFont="1" applyBorder="1" applyAlignment="1">
      <alignment/>
    </xf>
    <xf numFmtId="176" fontId="18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10" customFormat="1" ht="15" customHeight="1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>
      <c r="A5" s="17" t="s">
        <v>17</v>
      </c>
      <c r="B5" s="18">
        <f aca="true" t="shared" si="0" ref="B5:B26">SUM(C5:K5)</f>
        <v>29889</v>
      </c>
      <c r="C5" s="19">
        <v>21094</v>
      </c>
      <c r="D5" s="19">
        <v>3361</v>
      </c>
      <c r="E5" s="19">
        <v>0</v>
      </c>
      <c r="F5" s="19">
        <v>0</v>
      </c>
      <c r="G5" s="19">
        <v>72</v>
      </c>
      <c r="H5" s="19">
        <v>2053</v>
      </c>
      <c r="I5" s="19">
        <v>162</v>
      </c>
      <c r="J5" s="19">
        <v>3033</v>
      </c>
      <c r="K5" s="19">
        <v>114</v>
      </c>
      <c r="L5" s="19">
        <v>16697</v>
      </c>
      <c r="M5" s="20">
        <v>13192</v>
      </c>
    </row>
    <row r="6" spans="1:13" ht="15" customHeight="1">
      <c r="A6" s="22" t="s">
        <v>18</v>
      </c>
      <c r="B6" s="23">
        <f t="shared" si="0"/>
        <v>18675</v>
      </c>
      <c r="C6" s="24">
        <v>10027</v>
      </c>
      <c r="D6" s="24">
        <v>0</v>
      </c>
      <c r="E6" s="24">
        <v>0</v>
      </c>
      <c r="F6" s="24">
        <v>5887</v>
      </c>
      <c r="G6" s="24">
        <v>0</v>
      </c>
      <c r="H6" s="24">
        <v>2472</v>
      </c>
      <c r="I6" s="24">
        <v>199</v>
      </c>
      <c r="J6" s="24">
        <v>25</v>
      </c>
      <c r="K6" s="24">
        <v>65</v>
      </c>
      <c r="L6" s="24">
        <v>8091</v>
      </c>
      <c r="M6" s="25">
        <v>10584</v>
      </c>
    </row>
    <row r="7" spans="1:13" ht="15" customHeight="1">
      <c r="A7" s="22" t="s">
        <v>19</v>
      </c>
      <c r="B7" s="23">
        <f t="shared" si="0"/>
        <v>6470</v>
      </c>
      <c r="C7" s="24">
        <v>3413</v>
      </c>
      <c r="D7" s="24">
        <v>0</v>
      </c>
      <c r="E7" s="24">
        <v>0</v>
      </c>
      <c r="F7" s="24">
        <v>0</v>
      </c>
      <c r="G7" s="24">
        <v>51</v>
      </c>
      <c r="H7" s="24">
        <v>2843</v>
      </c>
      <c r="I7" s="24">
        <v>0</v>
      </c>
      <c r="J7" s="24">
        <v>130</v>
      </c>
      <c r="K7" s="24">
        <v>33</v>
      </c>
      <c r="L7" s="24">
        <v>3458</v>
      </c>
      <c r="M7" s="25">
        <v>3012</v>
      </c>
    </row>
    <row r="8" spans="1:13" ht="15" customHeight="1">
      <c r="A8" s="22" t="s">
        <v>20</v>
      </c>
      <c r="B8" s="23">
        <f t="shared" si="0"/>
        <v>3430</v>
      </c>
      <c r="C8" s="24">
        <v>3214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166</v>
      </c>
      <c r="J8" s="24">
        <v>50</v>
      </c>
      <c r="K8" s="24">
        <v>0</v>
      </c>
      <c r="L8" s="24">
        <v>2617</v>
      </c>
      <c r="M8" s="25">
        <v>813</v>
      </c>
    </row>
    <row r="9" spans="1:13" ht="15" customHeight="1">
      <c r="A9" s="22" t="s">
        <v>21</v>
      </c>
      <c r="B9" s="23">
        <f t="shared" si="0"/>
        <v>4893</v>
      </c>
      <c r="C9" s="24">
        <v>2079</v>
      </c>
      <c r="D9" s="24">
        <v>0</v>
      </c>
      <c r="E9" s="24">
        <v>50</v>
      </c>
      <c r="F9" s="24">
        <v>2764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1655</v>
      </c>
      <c r="M9" s="25">
        <v>3238</v>
      </c>
    </row>
    <row r="10" spans="1:13" ht="15" customHeight="1">
      <c r="A10" s="22" t="s">
        <v>22</v>
      </c>
      <c r="B10" s="23">
        <f t="shared" si="0"/>
        <v>1975</v>
      </c>
      <c r="C10" s="24">
        <v>1850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125</v>
      </c>
      <c r="K10" s="24">
        <v>0</v>
      </c>
      <c r="L10" s="24">
        <v>1470</v>
      </c>
      <c r="M10" s="25">
        <v>505</v>
      </c>
    </row>
    <row r="11" spans="1:13" ht="15" customHeight="1">
      <c r="A11" s="22" t="s">
        <v>23</v>
      </c>
      <c r="B11" s="23">
        <f t="shared" si="0"/>
        <v>998</v>
      </c>
      <c r="C11" s="24">
        <v>897</v>
      </c>
      <c r="D11" s="24">
        <v>0</v>
      </c>
      <c r="E11" s="24">
        <v>0</v>
      </c>
      <c r="F11" s="24">
        <v>0</v>
      </c>
      <c r="G11" s="24">
        <v>0</v>
      </c>
      <c r="H11" s="24">
        <v>55</v>
      </c>
      <c r="I11" s="24">
        <v>0</v>
      </c>
      <c r="J11" s="24">
        <v>46</v>
      </c>
      <c r="K11" s="24">
        <v>0</v>
      </c>
      <c r="L11" s="24">
        <v>914</v>
      </c>
      <c r="M11" s="25">
        <v>84</v>
      </c>
    </row>
    <row r="12" spans="1:13" ht="15" customHeight="1">
      <c r="A12" s="22" t="s">
        <v>24</v>
      </c>
      <c r="B12" s="23">
        <f t="shared" si="0"/>
        <v>1913</v>
      </c>
      <c r="C12" s="24">
        <v>1269</v>
      </c>
      <c r="D12" s="24">
        <v>0</v>
      </c>
      <c r="E12" s="24">
        <v>0</v>
      </c>
      <c r="F12" s="24">
        <v>0</v>
      </c>
      <c r="G12" s="24">
        <v>0</v>
      </c>
      <c r="H12" s="24">
        <v>65</v>
      </c>
      <c r="I12" s="24">
        <v>0</v>
      </c>
      <c r="J12" s="24">
        <v>579</v>
      </c>
      <c r="K12" s="24">
        <v>0</v>
      </c>
      <c r="L12" s="24">
        <v>1045</v>
      </c>
      <c r="M12" s="25">
        <v>868</v>
      </c>
    </row>
    <row r="13" spans="1:13" ht="15" customHeight="1">
      <c r="A13" s="22" t="s">
        <v>25</v>
      </c>
      <c r="B13" s="23">
        <f t="shared" si="0"/>
        <v>2488</v>
      </c>
      <c r="C13" s="24">
        <v>2091</v>
      </c>
      <c r="D13" s="24">
        <v>0</v>
      </c>
      <c r="E13" s="24">
        <v>0</v>
      </c>
      <c r="F13" s="24">
        <v>88</v>
      </c>
      <c r="G13" s="24">
        <v>0</v>
      </c>
      <c r="H13" s="24">
        <v>0</v>
      </c>
      <c r="I13" s="24">
        <v>263</v>
      </c>
      <c r="J13" s="24">
        <v>0</v>
      </c>
      <c r="K13" s="24">
        <v>46</v>
      </c>
      <c r="L13" s="24">
        <v>1809</v>
      </c>
      <c r="M13" s="25">
        <v>679</v>
      </c>
    </row>
    <row r="14" spans="1:13" ht="15" customHeight="1">
      <c r="A14" s="22" t="s">
        <v>26</v>
      </c>
      <c r="B14" s="23">
        <f t="shared" si="0"/>
        <v>4614</v>
      </c>
      <c r="C14" s="24">
        <v>631</v>
      </c>
      <c r="D14" s="24">
        <v>0</v>
      </c>
      <c r="E14" s="24">
        <v>0</v>
      </c>
      <c r="F14" s="24">
        <v>114</v>
      </c>
      <c r="G14" s="24">
        <v>0</v>
      </c>
      <c r="H14" s="24">
        <v>0</v>
      </c>
      <c r="I14" s="24">
        <v>66</v>
      </c>
      <c r="J14" s="24">
        <v>3803</v>
      </c>
      <c r="K14" s="24">
        <v>0</v>
      </c>
      <c r="L14" s="24">
        <v>486</v>
      </c>
      <c r="M14" s="25">
        <v>4128</v>
      </c>
    </row>
    <row r="15" spans="1:13" ht="15" customHeight="1">
      <c r="A15" s="22" t="s">
        <v>27</v>
      </c>
      <c r="B15" s="23">
        <f t="shared" si="0"/>
        <v>4166</v>
      </c>
      <c r="C15" s="24">
        <v>2943</v>
      </c>
      <c r="D15" s="24">
        <v>0</v>
      </c>
      <c r="E15" s="24">
        <v>0</v>
      </c>
      <c r="F15" s="24">
        <v>667</v>
      </c>
      <c r="G15" s="24">
        <v>0</v>
      </c>
      <c r="H15" s="24">
        <v>410</v>
      </c>
      <c r="I15" s="24">
        <v>132</v>
      </c>
      <c r="J15" s="24">
        <v>14</v>
      </c>
      <c r="K15" s="24">
        <v>0</v>
      </c>
      <c r="L15" s="24">
        <v>2934</v>
      </c>
      <c r="M15" s="25">
        <v>1232</v>
      </c>
    </row>
    <row r="16" spans="1:13" ht="15" customHeight="1">
      <c r="A16" s="22" t="s">
        <v>28</v>
      </c>
      <c r="B16" s="23">
        <f t="shared" si="0"/>
        <v>3063</v>
      </c>
      <c r="C16" s="24">
        <v>2519</v>
      </c>
      <c r="D16" s="24">
        <v>67</v>
      </c>
      <c r="E16" s="24">
        <v>0</v>
      </c>
      <c r="F16" s="24">
        <v>195</v>
      </c>
      <c r="G16" s="24">
        <v>0</v>
      </c>
      <c r="H16" s="24">
        <v>178</v>
      </c>
      <c r="I16" s="24">
        <v>104</v>
      </c>
      <c r="J16" s="24">
        <v>0</v>
      </c>
      <c r="K16" s="24">
        <v>0</v>
      </c>
      <c r="L16" s="24">
        <v>2237</v>
      </c>
      <c r="M16" s="25">
        <v>826</v>
      </c>
    </row>
    <row r="17" spans="1:13" ht="15" customHeight="1">
      <c r="A17" s="22" t="s">
        <v>29</v>
      </c>
      <c r="B17" s="23">
        <f t="shared" si="0"/>
        <v>9545</v>
      </c>
      <c r="C17" s="24">
        <v>7083</v>
      </c>
      <c r="D17" s="24">
        <v>149</v>
      </c>
      <c r="E17" s="24">
        <v>0</v>
      </c>
      <c r="F17" s="24">
        <v>0</v>
      </c>
      <c r="G17" s="24">
        <v>0</v>
      </c>
      <c r="H17" s="24">
        <v>1112</v>
      </c>
      <c r="I17" s="24">
        <v>31</v>
      </c>
      <c r="J17" s="24">
        <v>1170</v>
      </c>
      <c r="K17" s="24">
        <v>0</v>
      </c>
      <c r="L17" s="24">
        <v>6477</v>
      </c>
      <c r="M17" s="25">
        <v>3068</v>
      </c>
    </row>
    <row r="18" spans="1:13" ht="15" customHeight="1">
      <c r="A18" s="22" t="s">
        <v>30</v>
      </c>
      <c r="B18" s="23">
        <f t="shared" si="0"/>
        <v>2462</v>
      </c>
      <c r="C18" s="24">
        <v>1764</v>
      </c>
      <c r="D18" s="24">
        <v>0</v>
      </c>
      <c r="E18" s="24">
        <v>0</v>
      </c>
      <c r="F18" s="24">
        <v>477</v>
      </c>
      <c r="G18" s="24">
        <v>0</v>
      </c>
      <c r="H18" s="24">
        <v>0</v>
      </c>
      <c r="I18" s="24">
        <v>0</v>
      </c>
      <c r="J18" s="24">
        <v>221</v>
      </c>
      <c r="K18" s="24">
        <v>0</v>
      </c>
      <c r="L18" s="24">
        <v>1584</v>
      </c>
      <c r="M18" s="25">
        <v>878</v>
      </c>
    </row>
    <row r="19" spans="1:13" ht="15" customHeight="1">
      <c r="A19" s="22" t="s">
        <v>31</v>
      </c>
      <c r="B19" s="23">
        <f t="shared" si="0"/>
        <v>1158</v>
      </c>
      <c r="C19" s="24">
        <v>846</v>
      </c>
      <c r="D19" s="24">
        <v>0</v>
      </c>
      <c r="E19" s="24">
        <v>0</v>
      </c>
      <c r="F19" s="24">
        <v>245</v>
      </c>
      <c r="G19" s="24">
        <v>0</v>
      </c>
      <c r="H19" s="24">
        <v>0</v>
      </c>
      <c r="I19" s="24">
        <v>0</v>
      </c>
      <c r="J19" s="24">
        <v>0</v>
      </c>
      <c r="K19" s="24">
        <v>67</v>
      </c>
      <c r="L19" s="24">
        <v>1068</v>
      </c>
      <c r="M19" s="25">
        <v>90</v>
      </c>
    </row>
    <row r="20" spans="1:13" ht="15" customHeight="1">
      <c r="A20" s="22" t="s">
        <v>32</v>
      </c>
      <c r="B20" s="23">
        <f t="shared" si="0"/>
        <v>24008</v>
      </c>
      <c r="C20" s="24">
        <v>2734</v>
      </c>
      <c r="D20" s="24">
        <v>0</v>
      </c>
      <c r="E20" s="24">
        <v>0</v>
      </c>
      <c r="F20" s="24">
        <v>0</v>
      </c>
      <c r="G20" s="24">
        <v>0</v>
      </c>
      <c r="H20" s="24">
        <v>21274</v>
      </c>
      <c r="I20" s="24">
        <v>0</v>
      </c>
      <c r="J20" s="24">
        <v>0</v>
      </c>
      <c r="K20" s="24">
        <v>0</v>
      </c>
      <c r="L20" s="24">
        <v>2503</v>
      </c>
      <c r="M20" s="25">
        <v>21505</v>
      </c>
    </row>
    <row r="21" spans="1:13" ht="15" customHeight="1">
      <c r="A21" s="22" t="s">
        <v>33</v>
      </c>
      <c r="B21" s="23">
        <f t="shared" si="0"/>
        <v>545</v>
      </c>
      <c r="C21" s="24">
        <v>545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467</v>
      </c>
      <c r="M21" s="25">
        <v>78</v>
      </c>
    </row>
    <row r="22" spans="1:13" ht="15" customHeight="1">
      <c r="A22" s="22" t="s">
        <v>34</v>
      </c>
      <c r="B22" s="23">
        <f t="shared" si="0"/>
        <v>1654</v>
      </c>
      <c r="C22" s="24">
        <v>1080</v>
      </c>
      <c r="D22" s="24">
        <v>272</v>
      </c>
      <c r="E22" s="24">
        <v>0</v>
      </c>
      <c r="F22" s="24">
        <v>0</v>
      </c>
      <c r="G22" s="24">
        <v>0</v>
      </c>
      <c r="H22" s="24">
        <v>277</v>
      </c>
      <c r="I22" s="24">
        <v>25</v>
      </c>
      <c r="J22" s="24">
        <v>0</v>
      </c>
      <c r="K22" s="24">
        <v>0</v>
      </c>
      <c r="L22" s="24">
        <v>1352</v>
      </c>
      <c r="M22" s="25">
        <v>302</v>
      </c>
    </row>
    <row r="23" spans="1:13" ht="15" customHeight="1">
      <c r="A23" s="22" t="s">
        <v>35</v>
      </c>
      <c r="B23" s="23">
        <f t="shared" si="0"/>
        <v>803</v>
      </c>
      <c r="C23" s="24">
        <v>271</v>
      </c>
      <c r="D23" s="24">
        <v>0</v>
      </c>
      <c r="E23" s="24">
        <v>0</v>
      </c>
      <c r="F23" s="24">
        <v>532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271</v>
      </c>
      <c r="M23" s="25">
        <v>532</v>
      </c>
    </row>
    <row r="24" spans="1:13" ht="15" customHeight="1">
      <c r="A24" s="22" t="s">
        <v>36</v>
      </c>
      <c r="B24" s="23">
        <f t="shared" si="0"/>
        <v>968</v>
      </c>
      <c r="C24" s="24">
        <v>823</v>
      </c>
      <c r="D24" s="24">
        <v>0</v>
      </c>
      <c r="E24" s="24">
        <v>0</v>
      </c>
      <c r="F24" s="24">
        <v>145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823</v>
      </c>
      <c r="M24" s="25">
        <v>145</v>
      </c>
    </row>
    <row r="25" spans="1:13" ht="15" customHeight="1">
      <c r="A25" s="26" t="s">
        <v>37</v>
      </c>
      <c r="B25" s="27">
        <f t="shared" si="0"/>
        <v>645</v>
      </c>
      <c r="C25" s="28">
        <v>434</v>
      </c>
      <c r="D25" s="28">
        <v>0</v>
      </c>
      <c r="E25" s="28">
        <v>211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434</v>
      </c>
      <c r="M25" s="29">
        <v>211</v>
      </c>
    </row>
    <row r="26" spans="1:13" ht="15" customHeight="1">
      <c r="A26" s="30" t="s">
        <v>38</v>
      </c>
      <c r="B26" s="31">
        <f t="shared" si="0"/>
        <v>124362</v>
      </c>
      <c r="C26" s="32">
        <v>67607</v>
      </c>
      <c r="D26" s="32">
        <v>3849</v>
      </c>
      <c r="E26" s="32">
        <v>261</v>
      </c>
      <c r="F26" s="32">
        <v>11114</v>
      </c>
      <c r="G26" s="32">
        <v>123</v>
      </c>
      <c r="H26" s="32">
        <v>30739</v>
      </c>
      <c r="I26" s="32">
        <v>1148</v>
      </c>
      <c r="J26" s="32">
        <v>9196</v>
      </c>
      <c r="K26" s="32">
        <v>325</v>
      </c>
      <c r="L26" s="32">
        <v>58392</v>
      </c>
      <c r="M26" s="33">
        <v>65970</v>
      </c>
    </row>
    <row r="27" spans="1:13" ht="1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>
      <c r="A28" s="22" t="s">
        <v>39</v>
      </c>
      <c r="B28" s="23">
        <f>SUM(C28:K28)</f>
        <v>1485</v>
      </c>
      <c r="C28" s="24">
        <v>1444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41</v>
      </c>
      <c r="L28" s="24">
        <v>1323</v>
      </c>
      <c r="M28" s="25">
        <v>162</v>
      </c>
    </row>
    <row r="29" spans="1:13" ht="15" customHeight="1">
      <c r="A29" s="26" t="s">
        <v>40</v>
      </c>
      <c r="B29" s="27">
        <f>SUM(C29:K29)</f>
        <v>1820</v>
      </c>
      <c r="C29" s="28">
        <v>1061</v>
      </c>
      <c r="D29" s="28">
        <v>0</v>
      </c>
      <c r="E29" s="28">
        <v>0</v>
      </c>
      <c r="F29" s="28">
        <v>0</v>
      </c>
      <c r="G29" s="28">
        <v>0</v>
      </c>
      <c r="H29" s="28">
        <v>601</v>
      </c>
      <c r="I29" s="28">
        <v>158</v>
      </c>
      <c r="J29" s="28">
        <v>0</v>
      </c>
      <c r="K29" s="28">
        <v>0</v>
      </c>
      <c r="L29" s="28">
        <v>850</v>
      </c>
      <c r="M29" s="29">
        <v>970</v>
      </c>
    </row>
    <row r="30" spans="1:13" ht="15" customHeight="1">
      <c r="A30" s="30" t="s">
        <v>41</v>
      </c>
      <c r="B30" s="31">
        <f>SUM(C30:K30)</f>
        <v>3305</v>
      </c>
      <c r="C30" s="32">
        <v>2505</v>
      </c>
      <c r="D30" s="32">
        <v>0</v>
      </c>
      <c r="E30" s="32">
        <v>0</v>
      </c>
      <c r="F30" s="32">
        <v>0</v>
      </c>
      <c r="G30" s="32">
        <v>0</v>
      </c>
      <c r="H30" s="32">
        <v>601</v>
      </c>
      <c r="I30" s="32">
        <v>158</v>
      </c>
      <c r="J30" s="32">
        <v>0</v>
      </c>
      <c r="K30" s="32">
        <v>41</v>
      </c>
      <c r="L30" s="32">
        <v>2173</v>
      </c>
      <c r="M30" s="33">
        <v>1132</v>
      </c>
    </row>
    <row r="31" spans="1:13" ht="1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>
      <c r="A32" s="26" t="s">
        <v>42</v>
      </c>
      <c r="B32" s="27">
        <f>SUM(C32:K32)</f>
        <v>1382</v>
      </c>
      <c r="C32" s="28">
        <v>1034</v>
      </c>
      <c r="D32" s="28">
        <v>0</v>
      </c>
      <c r="E32" s="28">
        <v>0</v>
      </c>
      <c r="F32" s="28">
        <v>348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737</v>
      </c>
      <c r="M32" s="29">
        <v>645</v>
      </c>
    </row>
    <row r="33" spans="1:13" ht="15" customHeight="1">
      <c r="A33" s="30" t="s">
        <v>43</v>
      </c>
      <c r="B33" s="31">
        <f>SUM(C33:K33)</f>
        <v>1382</v>
      </c>
      <c r="C33" s="32">
        <v>1034</v>
      </c>
      <c r="D33" s="32">
        <v>0</v>
      </c>
      <c r="E33" s="32">
        <v>0</v>
      </c>
      <c r="F33" s="32">
        <v>348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737</v>
      </c>
      <c r="M33" s="33">
        <v>645</v>
      </c>
    </row>
    <row r="34" spans="1:13" ht="1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>
      <c r="A35" s="22" t="s">
        <v>44</v>
      </c>
      <c r="B35" s="23">
        <f>SUM(C35:K35)</f>
        <v>2300</v>
      </c>
      <c r="C35" s="24">
        <v>1115</v>
      </c>
      <c r="D35" s="24">
        <v>232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953</v>
      </c>
      <c r="K35" s="24">
        <v>0</v>
      </c>
      <c r="L35" s="24">
        <v>1725</v>
      </c>
      <c r="M35" s="25">
        <v>575</v>
      </c>
    </row>
    <row r="36" spans="1:13" ht="15" customHeight="1">
      <c r="A36" s="26" t="s">
        <v>45</v>
      </c>
      <c r="B36" s="27">
        <f>SUM(C36:K36)</f>
        <v>318</v>
      </c>
      <c r="C36" s="28">
        <v>318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318</v>
      </c>
      <c r="M36" s="29">
        <v>0</v>
      </c>
    </row>
    <row r="37" spans="1:13" ht="15" customHeight="1">
      <c r="A37" s="30" t="s">
        <v>46</v>
      </c>
      <c r="B37" s="31">
        <f>SUM(C37:K37)</f>
        <v>2618</v>
      </c>
      <c r="C37" s="32">
        <v>1433</v>
      </c>
      <c r="D37" s="32">
        <v>232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953</v>
      </c>
      <c r="K37" s="32">
        <v>0</v>
      </c>
      <c r="L37" s="32">
        <v>2043</v>
      </c>
      <c r="M37" s="33">
        <v>575</v>
      </c>
    </row>
    <row r="38" spans="1:13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>
      <c r="A39" s="22" t="s">
        <v>47</v>
      </c>
      <c r="B39" s="23">
        <f>SUM(C39:K39)</f>
        <v>1536</v>
      </c>
      <c r="C39" s="24">
        <v>1536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1381</v>
      </c>
      <c r="M39" s="25">
        <v>155</v>
      </c>
    </row>
    <row r="40" spans="1:13" ht="15" customHeight="1">
      <c r="A40" s="22" t="s">
        <v>48</v>
      </c>
      <c r="B40" s="23">
        <f>SUM(C40:K40)</f>
        <v>1297</v>
      </c>
      <c r="C40" s="24">
        <v>972</v>
      </c>
      <c r="D40" s="24">
        <v>0</v>
      </c>
      <c r="E40" s="24">
        <v>0</v>
      </c>
      <c r="F40" s="24">
        <v>0</v>
      </c>
      <c r="G40" s="24">
        <v>0</v>
      </c>
      <c r="H40" s="24">
        <v>325</v>
      </c>
      <c r="I40" s="24">
        <v>0</v>
      </c>
      <c r="J40" s="24">
        <v>0</v>
      </c>
      <c r="K40" s="24">
        <v>0</v>
      </c>
      <c r="L40" s="24">
        <v>840</v>
      </c>
      <c r="M40" s="25">
        <v>457</v>
      </c>
    </row>
    <row r="41" spans="1:13" ht="15" customHeight="1">
      <c r="A41" s="26" t="s">
        <v>49</v>
      </c>
      <c r="B41" s="27">
        <f>SUM(C41:K41)</f>
        <v>629</v>
      </c>
      <c r="C41" s="28">
        <v>554</v>
      </c>
      <c r="D41" s="28">
        <v>0</v>
      </c>
      <c r="E41" s="28">
        <v>75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516</v>
      </c>
      <c r="M41" s="29">
        <v>113</v>
      </c>
    </row>
    <row r="42" spans="1:13" ht="15" customHeight="1">
      <c r="A42" s="30" t="s">
        <v>50</v>
      </c>
      <c r="B42" s="31">
        <f>SUM(C42:K42)</f>
        <v>3462</v>
      </c>
      <c r="C42" s="32">
        <v>3062</v>
      </c>
      <c r="D42" s="32">
        <v>0</v>
      </c>
      <c r="E42" s="32">
        <v>75</v>
      </c>
      <c r="F42" s="32">
        <v>0</v>
      </c>
      <c r="G42" s="32">
        <v>0</v>
      </c>
      <c r="H42" s="32">
        <v>325</v>
      </c>
      <c r="I42" s="32">
        <v>0</v>
      </c>
      <c r="J42" s="32">
        <v>0</v>
      </c>
      <c r="K42" s="32">
        <v>0</v>
      </c>
      <c r="L42" s="32">
        <v>2737</v>
      </c>
      <c r="M42" s="33">
        <v>725</v>
      </c>
    </row>
    <row r="43" spans="1:13" ht="1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>
      <c r="A44" s="22" t="s">
        <v>51</v>
      </c>
      <c r="B44" s="23">
        <f>SUM(C44:K44)</f>
        <v>371</v>
      </c>
      <c r="C44" s="24">
        <v>371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250</v>
      </c>
      <c r="M44" s="25">
        <v>121</v>
      </c>
    </row>
    <row r="45" spans="1:13" ht="15" customHeight="1">
      <c r="A45" s="22" t="s">
        <v>52</v>
      </c>
      <c r="B45" s="23">
        <f>SUM(C45:K45)</f>
        <v>1120</v>
      </c>
      <c r="C45" s="24">
        <v>985</v>
      </c>
      <c r="D45" s="24">
        <v>0</v>
      </c>
      <c r="E45" s="24">
        <v>29</v>
      </c>
      <c r="F45" s="24">
        <v>0</v>
      </c>
      <c r="G45" s="24">
        <v>0</v>
      </c>
      <c r="H45" s="24">
        <v>0</v>
      </c>
      <c r="I45" s="24">
        <v>0</v>
      </c>
      <c r="J45" s="24">
        <v>106</v>
      </c>
      <c r="K45" s="24">
        <v>0</v>
      </c>
      <c r="L45" s="24">
        <v>819</v>
      </c>
      <c r="M45" s="25">
        <v>301</v>
      </c>
    </row>
    <row r="46" spans="1:13" ht="15" customHeight="1">
      <c r="A46" s="26" t="s">
        <v>53</v>
      </c>
      <c r="B46" s="27">
        <f>SUM(C46:K46)</f>
        <v>925</v>
      </c>
      <c r="C46" s="28">
        <v>847</v>
      </c>
      <c r="D46" s="28">
        <v>0</v>
      </c>
      <c r="E46" s="28">
        <v>78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847</v>
      </c>
      <c r="M46" s="29">
        <v>78</v>
      </c>
    </row>
    <row r="47" spans="1:13" ht="15" customHeight="1">
      <c r="A47" s="30" t="s">
        <v>54</v>
      </c>
      <c r="B47" s="31">
        <f>SUM(C47:K47)</f>
        <v>2416</v>
      </c>
      <c r="C47" s="32">
        <v>2203</v>
      </c>
      <c r="D47" s="32">
        <v>0</v>
      </c>
      <c r="E47" s="32">
        <v>107</v>
      </c>
      <c r="F47" s="32">
        <v>0</v>
      </c>
      <c r="G47" s="32">
        <v>0</v>
      </c>
      <c r="H47" s="32">
        <v>0</v>
      </c>
      <c r="I47" s="32">
        <v>0</v>
      </c>
      <c r="J47" s="32">
        <v>106</v>
      </c>
      <c r="K47" s="32">
        <v>0</v>
      </c>
      <c r="L47" s="32">
        <v>1916</v>
      </c>
      <c r="M47" s="33">
        <v>500</v>
      </c>
    </row>
    <row r="48" spans="1:13" ht="1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>
      <c r="A49" s="26" t="s">
        <v>55</v>
      </c>
      <c r="B49" s="27">
        <f>SUM(C49:K49)</f>
        <v>99</v>
      </c>
      <c r="C49" s="28">
        <v>99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99</v>
      </c>
      <c r="M49" s="29">
        <v>0</v>
      </c>
    </row>
    <row r="50" spans="1:13" ht="15" customHeight="1">
      <c r="A50" s="30" t="s">
        <v>56</v>
      </c>
      <c r="B50" s="31">
        <f>SUM(C50:K50)</f>
        <v>99</v>
      </c>
      <c r="C50" s="32">
        <v>99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99</v>
      </c>
      <c r="M50" s="33">
        <v>0</v>
      </c>
    </row>
    <row r="51" spans="1:13" ht="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>
      <c r="A52" s="22" t="s">
        <v>57</v>
      </c>
      <c r="B52" s="23">
        <f aca="true" t="shared" si="1" ref="B52:B57">SUM(C52:K52)</f>
        <v>430</v>
      </c>
      <c r="C52" s="24">
        <v>242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188</v>
      </c>
      <c r="K52" s="24">
        <v>0</v>
      </c>
      <c r="L52" s="24">
        <v>320</v>
      </c>
      <c r="M52" s="25">
        <v>110</v>
      </c>
    </row>
    <row r="53" spans="1:13" ht="15" customHeight="1">
      <c r="A53" s="22" t="s">
        <v>58</v>
      </c>
      <c r="B53" s="23">
        <f t="shared" si="1"/>
        <v>556</v>
      </c>
      <c r="C53" s="24">
        <v>463</v>
      </c>
      <c r="D53" s="24">
        <v>0</v>
      </c>
      <c r="E53" s="24">
        <v>93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264</v>
      </c>
      <c r="M53" s="25">
        <v>292</v>
      </c>
    </row>
    <row r="54" spans="1:13" ht="15" customHeight="1">
      <c r="A54" s="22" t="s">
        <v>59</v>
      </c>
      <c r="B54" s="23">
        <f t="shared" si="1"/>
        <v>787</v>
      </c>
      <c r="C54" s="24">
        <v>787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787</v>
      </c>
      <c r="M54" s="25">
        <v>0</v>
      </c>
    </row>
    <row r="55" spans="1:13" ht="15" customHeight="1">
      <c r="A55" s="22" t="s">
        <v>60</v>
      </c>
      <c r="B55" s="23">
        <f t="shared" si="1"/>
        <v>153</v>
      </c>
      <c r="C55" s="24">
        <v>153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153</v>
      </c>
      <c r="M55" s="25">
        <v>0</v>
      </c>
    </row>
    <row r="56" spans="1:13" ht="15" customHeight="1">
      <c r="A56" s="22" t="s">
        <v>61</v>
      </c>
      <c r="B56" s="23">
        <f t="shared" si="1"/>
        <v>359</v>
      </c>
      <c r="C56" s="24">
        <v>359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359</v>
      </c>
      <c r="M56" s="25">
        <v>0</v>
      </c>
    </row>
    <row r="57" spans="1:13" ht="15" customHeight="1">
      <c r="A57" s="22" t="s">
        <v>62</v>
      </c>
      <c r="B57" s="23">
        <f t="shared" si="1"/>
        <v>1153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1153</v>
      </c>
      <c r="I57" s="24">
        <v>0</v>
      </c>
      <c r="J57" s="24">
        <v>0</v>
      </c>
      <c r="K57" s="24">
        <v>0</v>
      </c>
      <c r="L57" s="24">
        <v>0</v>
      </c>
      <c r="M57" s="25">
        <v>1153</v>
      </c>
    </row>
    <row r="58" spans="1:13" ht="15" customHeight="1">
      <c r="A58" s="26" t="s">
        <v>63</v>
      </c>
      <c r="B58" s="27">
        <f>SUM(C58:M58)</f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</row>
    <row r="59" spans="1:13" ht="15" customHeight="1">
      <c r="A59" s="30" t="s">
        <v>64</v>
      </c>
      <c r="B59" s="31">
        <f>SUM(C59:K59)</f>
        <v>3438</v>
      </c>
      <c r="C59" s="32">
        <v>2004</v>
      </c>
      <c r="D59" s="32">
        <v>0</v>
      </c>
      <c r="E59" s="32">
        <v>93</v>
      </c>
      <c r="F59" s="32">
        <v>0</v>
      </c>
      <c r="G59" s="32">
        <v>0</v>
      </c>
      <c r="H59" s="32">
        <v>1153</v>
      </c>
      <c r="I59" s="32">
        <v>0</v>
      </c>
      <c r="J59" s="32">
        <v>188</v>
      </c>
      <c r="K59" s="32">
        <v>0</v>
      </c>
      <c r="L59" s="32">
        <v>1883</v>
      </c>
      <c r="M59" s="33">
        <v>1555</v>
      </c>
    </row>
    <row r="60" spans="1:13" ht="15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>
      <c r="A61" s="26" t="s">
        <v>65</v>
      </c>
      <c r="B61" s="27">
        <f>SUM(C61:K61)</f>
        <v>1365</v>
      </c>
      <c r="C61" s="28">
        <v>1167</v>
      </c>
      <c r="D61" s="28">
        <v>0</v>
      </c>
      <c r="E61" s="28">
        <v>0</v>
      </c>
      <c r="F61" s="28">
        <v>198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1109</v>
      </c>
      <c r="M61" s="29">
        <v>256</v>
      </c>
    </row>
    <row r="62" spans="1:13" ht="15" customHeight="1">
      <c r="A62" s="30" t="s">
        <v>66</v>
      </c>
      <c r="B62" s="31">
        <f>SUM(C62:K62)</f>
        <v>1365</v>
      </c>
      <c r="C62" s="32">
        <v>1167</v>
      </c>
      <c r="D62" s="32">
        <v>0</v>
      </c>
      <c r="E62" s="32">
        <v>0</v>
      </c>
      <c r="F62" s="32">
        <v>198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1109</v>
      </c>
      <c r="M62" s="33">
        <v>256</v>
      </c>
    </row>
    <row r="63" spans="1:13" ht="1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>
      <c r="A64" s="26" t="s">
        <v>67</v>
      </c>
      <c r="B64" s="27">
        <f>SUM(C64:K64)</f>
        <v>61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61</v>
      </c>
      <c r="I64" s="28">
        <v>0</v>
      </c>
      <c r="J64" s="28">
        <v>0</v>
      </c>
      <c r="K64" s="28">
        <v>0</v>
      </c>
      <c r="L64" s="28">
        <v>0</v>
      </c>
      <c r="M64" s="29">
        <v>61</v>
      </c>
    </row>
    <row r="65" spans="1:13" ht="15" customHeight="1">
      <c r="A65" s="30" t="s">
        <v>68</v>
      </c>
      <c r="B65" s="31">
        <f>SUM(C65:K65)</f>
        <v>61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61</v>
      </c>
      <c r="I65" s="32">
        <v>0</v>
      </c>
      <c r="J65" s="32">
        <v>0</v>
      </c>
      <c r="K65" s="32">
        <v>0</v>
      </c>
      <c r="L65" s="32">
        <v>0</v>
      </c>
      <c r="M65" s="33">
        <v>61</v>
      </c>
    </row>
    <row r="66" spans="1:13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22" t="s">
        <v>69</v>
      </c>
      <c r="B67" s="23">
        <f>SUM(C67:K67)</f>
        <v>18146</v>
      </c>
      <c r="C67" s="24">
        <v>13507</v>
      </c>
      <c r="D67" s="24">
        <v>232</v>
      </c>
      <c r="E67" s="24">
        <v>275</v>
      </c>
      <c r="F67" s="24">
        <v>546</v>
      </c>
      <c r="G67" s="24">
        <v>0</v>
      </c>
      <c r="H67" s="24">
        <v>2140</v>
      </c>
      <c r="I67" s="24">
        <v>158</v>
      </c>
      <c r="J67" s="24">
        <v>1247</v>
      </c>
      <c r="K67" s="24">
        <v>41</v>
      </c>
      <c r="L67" s="24">
        <v>12697</v>
      </c>
      <c r="M67" s="25">
        <v>5449</v>
      </c>
    </row>
    <row r="68" spans="1:13" ht="1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>
      <c r="A69" s="34" t="s">
        <v>70</v>
      </c>
      <c r="B69" s="35">
        <f>SUM(C69:K69)</f>
        <v>142508</v>
      </c>
      <c r="C69" s="36">
        <v>81114</v>
      </c>
      <c r="D69" s="36">
        <v>4081</v>
      </c>
      <c r="E69" s="36">
        <v>536</v>
      </c>
      <c r="F69" s="36">
        <v>11660</v>
      </c>
      <c r="G69" s="36">
        <v>123</v>
      </c>
      <c r="H69" s="36">
        <v>32879</v>
      </c>
      <c r="I69" s="36">
        <v>1306</v>
      </c>
      <c r="J69" s="36">
        <v>10443</v>
      </c>
      <c r="K69" s="36">
        <v>366</v>
      </c>
      <c r="L69" s="36">
        <v>71089</v>
      </c>
      <c r="M69" s="37">
        <v>71419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73</v>
      </c>
    </row>
    <row r="2" ht="15" customHeight="1" thickBot="1">
      <c r="Q2" s="3" t="s">
        <v>2</v>
      </c>
    </row>
    <row r="3" spans="1:17" s="10" customFormat="1" ht="15" customHeight="1">
      <c r="A3" s="4"/>
      <c r="B3" s="5"/>
      <c r="C3" s="6" t="s">
        <v>74</v>
      </c>
      <c r="D3" s="7"/>
      <c r="E3" s="7"/>
      <c r="F3" s="7"/>
      <c r="G3" s="7"/>
      <c r="H3" s="7"/>
      <c r="I3" s="7"/>
      <c r="J3" s="8"/>
      <c r="K3" s="6" t="s">
        <v>75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>
      <c r="A6" s="46" t="s">
        <v>6</v>
      </c>
      <c r="B6" s="47">
        <f>+C6+G6</f>
        <v>81114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81114</v>
      </c>
      <c r="H6" s="48">
        <v>12763</v>
      </c>
      <c r="I6" s="48">
        <v>260</v>
      </c>
      <c r="J6" s="48">
        <v>68091</v>
      </c>
      <c r="K6" s="48">
        <v>67453</v>
      </c>
      <c r="L6" s="48">
        <f>SUM(M6:Q6)</f>
        <v>13661</v>
      </c>
      <c r="M6" s="48">
        <v>0</v>
      </c>
      <c r="N6" s="48">
        <v>366</v>
      </c>
      <c r="O6" s="48">
        <v>12648</v>
      </c>
      <c r="P6" s="48">
        <v>0</v>
      </c>
      <c r="Q6" s="49">
        <v>647</v>
      </c>
    </row>
    <row r="7" spans="1:17" ht="15" customHeight="1">
      <c r="A7" s="50" t="s">
        <v>7</v>
      </c>
      <c r="B7" s="51">
        <f>+C7+G7</f>
        <v>4081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4081</v>
      </c>
      <c r="H7" s="52">
        <v>2290</v>
      </c>
      <c r="I7" s="52">
        <v>0</v>
      </c>
      <c r="J7" s="52">
        <v>1791</v>
      </c>
      <c r="K7" s="52">
        <v>695</v>
      </c>
      <c r="L7" s="52">
        <f>SUM(M7:Q7)</f>
        <v>3386</v>
      </c>
      <c r="M7" s="52">
        <v>0</v>
      </c>
      <c r="N7" s="52">
        <v>3108</v>
      </c>
      <c r="O7" s="52">
        <v>278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536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536</v>
      </c>
      <c r="H8" s="52">
        <v>211</v>
      </c>
      <c r="I8" s="52">
        <v>0</v>
      </c>
      <c r="J8" s="52">
        <v>325</v>
      </c>
      <c r="K8" s="52">
        <v>0</v>
      </c>
      <c r="L8" s="52">
        <f aca="true" t="shared" si="3" ref="L8:L17">SUM(M8:Q8)</f>
        <v>536</v>
      </c>
      <c r="M8" s="52">
        <v>0</v>
      </c>
      <c r="N8" s="52">
        <v>0</v>
      </c>
      <c r="O8" s="52">
        <v>536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11660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11660</v>
      </c>
      <c r="H9" s="52">
        <v>11101</v>
      </c>
      <c r="I9" s="52">
        <v>0</v>
      </c>
      <c r="J9" s="52">
        <v>559</v>
      </c>
      <c r="K9" s="52">
        <v>409</v>
      </c>
      <c r="L9" s="52">
        <f t="shared" si="3"/>
        <v>11251</v>
      </c>
      <c r="M9" s="52">
        <v>0</v>
      </c>
      <c r="N9" s="52">
        <v>0</v>
      </c>
      <c r="O9" s="52">
        <v>11251</v>
      </c>
      <c r="P9" s="52">
        <v>0</v>
      </c>
      <c r="Q9" s="53">
        <v>0</v>
      </c>
    </row>
    <row r="10" spans="1:17" ht="15" customHeight="1">
      <c r="A10" s="50" t="s">
        <v>10</v>
      </c>
      <c r="B10" s="51">
        <f t="shared" si="0"/>
        <v>123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123</v>
      </c>
      <c r="H10" s="52">
        <v>72</v>
      </c>
      <c r="I10" s="52">
        <v>0</v>
      </c>
      <c r="J10" s="52">
        <v>51</v>
      </c>
      <c r="K10" s="52">
        <v>51</v>
      </c>
      <c r="L10" s="52">
        <f t="shared" si="3"/>
        <v>72</v>
      </c>
      <c r="M10" s="52">
        <v>0</v>
      </c>
      <c r="N10" s="52">
        <v>0</v>
      </c>
      <c r="O10" s="52">
        <v>72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32879</v>
      </c>
      <c r="C11" s="52">
        <f t="shared" si="1"/>
        <v>128</v>
      </c>
      <c r="D11" s="52">
        <v>0</v>
      </c>
      <c r="E11" s="52">
        <v>55</v>
      </c>
      <c r="F11" s="52">
        <v>73</v>
      </c>
      <c r="G11" s="52">
        <f t="shared" si="2"/>
        <v>32751</v>
      </c>
      <c r="H11" s="52">
        <v>31251</v>
      </c>
      <c r="I11" s="52">
        <v>1270</v>
      </c>
      <c r="J11" s="52">
        <v>230</v>
      </c>
      <c r="K11" s="52">
        <v>194</v>
      </c>
      <c r="L11" s="52">
        <f t="shared" si="3"/>
        <v>32685</v>
      </c>
      <c r="M11" s="52">
        <v>0</v>
      </c>
      <c r="N11" s="52">
        <v>0</v>
      </c>
      <c r="O11" s="52">
        <v>32612</v>
      </c>
      <c r="P11" s="52">
        <v>0</v>
      </c>
      <c r="Q11" s="53">
        <v>73</v>
      </c>
    </row>
    <row r="12" spans="1:17" ht="15" customHeight="1">
      <c r="A12" s="50" t="s">
        <v>92</v>
      </c>
      <c r="B12" s="51">
        <f t="shared" si="0"/>
        <v>1306</v>
      </c>
      <c r="C12" s="52">
        <f t="shared" si="1"/>
        <v>26</v>
      </c>
      <c r="D12" s="52">
        <v>0</v>
      </c>
      <c r="E12" s="52">
        <v>0</v>
      </c>
      <c r="F12" s="52">
        <v>26</v>
      </c>
      <c r="G12" s="52">
        <f t="shared" si="2"/>
        <v>1280</v>
      </c>
      <c r="H12" s="52">
        <v>286</v>
      </c>
      <c r="I12" s="52">
        <v>166</v>
      </c>
      <c r="J12" s="52">
        <v>828</v>
      </c>
      <c r="K12" s="52">
        <v>723</v>
      </c>
      <c r="L12" s="52">
        <f t="shared" si="3"/>
        <v>583</v>
      </c>
      <c r="M12" s="52">
        <v>0</v>
      </c>
      <c r="N12" s="52">
        <v>0</v>
      </c>
      <c r="O12" s="52">
        <v>532</v>
      </c>
      <c r="P12" s="52">
        <v>0</v>
      </c>
      <c r="Q12" s="53">
        <v>51</v>
      </c>
    </row>
    <row r="13" spans="1:17" ht="15" customHeight="1">
      <c r="A13" s="50" t="s">
        <v>93</v>
      </c>
      <c r="B13" s="51">
        <f t="shared" si="0"/>
        <v>10443</v>
      </c>
      <c r="C13" s="52">
        <f t="shared" si="1"/>
        <v>4440</v>
      </c>
      <c r="D13" s="52">
        <v>292</v>
      </c>
      <c r="E13" s="52">
        <v>101</v>
      </c>
      <c r="F13" s="52">
        <v>4047</v>
      </c>
      <c r="G13" s="52">
        <f t="shared" si="2"/>
        <v>6003</v>
      </c>
      <c r="H13" s="52">
        <v>1557</v>
      </c>
      <c r="I13" s="52">
        <v>4148</v>
      </c>
      <c r="J13" s="52">
        <v>298</v>
      </c>
      <c r="K13" s="52">
        <v>1415</v>
      </c>
      <c r="L13" s="52">
        <f t="shared" si="3"/>
        <v>9028</v>
      </c>
      <c r="M13" s="52">
        <v>0</v>
      </c>
      <c r="N13" s="52">
        <v>125</v>
      </c>
      <c r="O13" s="52">
        <v>8802</v>
      </c>
      <c r="P13" s="52">
        <v>0</v>
      </c>
      <c r="Q13" s="53">
        <v>101</v>
      </c>
    </row>
    <row r="14" spans="1:17" ht="15" customHeight="1">
      <c r="A14" s="50" t="s">
        <v>14</v>
      </c>
      <c r="B14" s="51">
        <f t="shared" si="0"/>
        <v>366</v>
      </c>
      <c r="C14" s="52">
        <f t="shared" si="1"/>
        <v>87</v>
      </c>
      <c r="D14" s="52">
        <v>0</v>
      </c>
      <c r="E14" s="52">
        <v>0</v>
      </c>
      <c r="F14" s="52">
        <v>87</v>
      </c>
      <c r="G14" s="52">
        <f t="shared" si="2"/>
        <v>279</v>
      </c>
      <c r="H14" s="52">
        <v>106</v>
      </c>
      <c r="I14" s="52">
        <v>16</v>
      </c>
      <c r="J14" s="52">
        <v>157</v>
      </c>
      <c r="K14" s="52">
        <v>149</v>
      </c>
      <c r="L14" s="52">
        <f t="shared" si="3"/>
        <v>217</v>
      </c>
      <c r="M14" s="52">
        <v>0</v>
      </c>
      <c r="N14" s="52">
        <v>46</v>
      </c>
      <c r="O14" s="52">
        <v>171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94</v>
      </c>
      <c r="B16" s="51">
        <f t="shared" si="0"/>
        <v>85195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85195</v>
      </c>
      <c r="H16" s="52">
        <f>SUM(H6:H7)</f>
        <v>15053</v>
      </c>
      <c r="I16" s="52">
        <f>SUM(I6:I7)</f>
        <v>260</v>
      </c>
      <c r="J16" s="52">
        <f>SUM(J6:J7)</f>
        <v>69882</v>
      </c>
      <c r="K16" s="52">
        <f>SUM(K6:K7)</f>
        <v>68148</v>
      </c>
      <c r="L16" s="52">
        <f t="shared" si="3"/>
        <v>17047</v>
      </c>
      <c r="M16" s="52">
        <f>SUM(M6:M7)</f>
        <v>0</v>
      </c>
      <c r="N16" s="52">
        <f>SUM(N6:N7)</f>
        <v>3474</v>
      </c>
      <c r="O16" s="52">
        <f>SUM(O6:O7)</f>
        <v>12926</v>
      </c>
      <c r="P16" s="52">
        <f>SUM(P6:P7)</f>
        <v>0</v>
      </c>
      <c r="Q16" s="53">
        <f>SUM(Q6:Q7)</f>
        <v>647</v>
      </c>
    </row>
    <row r="17" spans="1:17" ht="15" customHeight="1">
      <c r="A17" s="50" t="s">
        <v>95</v>
      </c>
      <c r="B17" s="51">
        <f t="shared" si="0"/>
        <v>57313</v>
      </c>
      <c r="C17" s="52">
        <f t="shared" si="1"/>
        <v>4681</v>
      </c>
      <c r="D17" s="52">
        <f>SUM(D8:D14)</f>
        <v>292</v>
      </c>
      <c r="E17" s="52">
        <f>SUM(E8:E14)</f>
        <v>156</v>
      </c>
      <c r="F17" s="52">
        <f>SUM(F8:F14)</f>
        <v>4233</v>
      </c>
      <c r="G17" s="52">
        <f t="shared" si="2"/>
        <v>52632</v>
      </c>
      <c r="H17" s="52">
        <f>SUM(H8:H14)</f>
        <v>44584</v>
      </c>
      <c r="I17" s="52">
        <f>SUM(I8:I14)</f>
        <v>5600</v>
      </c>
      <c r="J17" s="52">
        <f>SUM(J8:J14)</f>
        <v>2448</v>
      </c>
      <c r="K17" s="52">
        <f>SUM(K8:K14)</f>
        <v>2941</v>
      </c>
      <c r="L17" s="52">
        <f t="shared" si="3"/>
        <v>54372</v>
      </c>
      <c r="M17" s="52">
        <f>SUM(M8:M14)</f>
        <v>0</v>
      </c>
      <c r="N17" s="52">
        <f>SUM(N8:N14)</f>
        <v>171</v>
      </c>
      <c r="O17" s="52">
        <f>SUM(O8:O14)</f>
        <v>53976</v>
      </c>
      <c r="P17" s="52">
        <f>SUM(P8:P14)</f>
        <v>0</v>
      </c>
      <c r="Q17" s="53">
        <f>SUM(Q8:Q14)</f>
        <v>225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142508</v>
      </c>
      <c r="C19" s="60">
        <f t="shared" si="1"/>
        <v>4681</v>
      </c>
      <c r="D19" s="59">
        <f>SUM(D16:D17)</f>
        <v>292</v>
      </c>
      <c r="E19" s="59">
        <f>SUM(E16:E17)</f>
        <v>156</v>
      </c>
      <c r="F19" s="59">
        <f>SUM(F16:F17)</f>
        <v>4233</v>
      </c>
      <c r="G19" s="60">
        <f t="shared" si="2"/>
        <v>137827</v>
      </c>
      <c r="H19" s="59">
        <f>SUM(H16:H17)</f>
        <v>59637</v>
      </c>
      <c r="I19" s="59">
        <f>SUM(I16:I17)</f>
        <v>5860</v>
      </c>
      <c r="J19" s="59">
        <f>SUM(J16:J17)</f>
        <v>72330</v>
      </c>
      <c r="K19" s="60">
        <f>SUM(K16:K17)</f>
        <v>71089</v>
      </c>
      <c r="L19" s="59">
        <f>SUM(M19:Q19)</f>
        <v>71419</v>
      </c>
      <c r="M19" s="59">
        <f>SUM(M16:M17)</f>
        <v>0</v>
      </c>
      <c r="N19" s="59">
        <f>SUM(N16:N17)</f>
        <v>3645</v>
      </c>
      <c r="O19" s="59">
        <f>SUM(O16:O17)</f>
        <v>66902</v>
      </c>
      <c r="P19" s="59">
        <f>SUM(P16:P17)</f>
        <v>0</v>
      </c>
      <c r="Q19" s="61">
        <f>SUM(Q16:Q17)</f>
        <v>872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E25" sqref="E25"/>
    </sheetView>
  </sheetViews>
  <sheetFormatPr defaultColWidth="7.625" defaultRowHeight="15" customHeight="1"/>
  <cols>
    <col min="1" max="1" width="10.625" style="1" customWidth="1"/>
    <col min="2" max="2" width="8.50390625" style="1" customWidth="1"/>
    <col min="3" max="6" width="7.625" style="1" customWidth="1"/>
    <col min="7" max="7" width="8.25390625" style="1" customWidth="1"/>
    <col min="8" max="9" width="7.625" style="1" customWidth="1"/>
    <col min="10" max="10" width="8.25390625" style="1" customWidth="1"/>
    <col min="11" max="12" width="8.50390625" style="1" customWidth="1"/>
    <col min="13" max="16384" width="7.625" style="1" customWidth="1"/>
  </cols>
  <sheetData>
    <row r="1" spans="1:9" ht="18" customHeight="1">
      <c r="A1" s="1" t="s">
        <v>71</v>
      </c>
      <c r="E1" s="2" t="s">
        <v>96</v>
      </c>
      <c r="I1" s="1" t="s">
        <v>73</v>
      </c>
    </row>
    <row r="2" ht="15" customHeight="1" thickBot="1">
      <c r="Q2" s="3" t="s">
        <v>97</v>
      </c>
    </row>
    <row r="3" spans="1:17" s="10" customFormat="1" ht="15" customHeight="1">
      <c r="A3" s="4"/>
      <c r="B3" s="5"/>
      <c r="C3" s="6" t="s">
        <v>98</v>
      </c>
      <c r="D3" s="7"/>
      <c r="E3" s="7"/>
      <c r="F3" s="7"/>
      <c r="G3" s="7"/>
      <c r="H3" s="7"/>
      <c r="I3" s="7"/>
      <c r="J3" s="8"/>
      <c r="K3" s="6" t="s">
        <v>99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>
      <c r="A6" s="46" t="s">
        <v>6</v>
      </c>
      <c r="B6" s="47">
        <f>+C6+G6</f>
        <v>1389363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1389363</v>
      </c>
      <c r="H6" s="48">
        <v>181226</v>
      </c>
      <c r="I6" s="48">
        <v>5280</v>
      </c>
      <c r="J6" s="48">
        <v>1202857</v>
      </c>
      <c r="K6" s="48">
        <v>1111619</v>
      </c>
      <c r="L6" s="48">
        <f>SUM(M6:Q6)</f>
        <v>277744</v>
      </c>
      <c r="M6" s="48">
        <v>0</v>
      </c>
      <c r="N6" s="48">
        <v>8460</v>
      </c>
      <c r="O6" s="48">
        <v>267129</v>
      </c>
      <c r="P6" s="48">
        <v>0</v>
      </c>
      <c r="Q6" s="49">
        <v>2155</v>
      </c>
    </row>
    <row r="7" spans="1:17" ht="15" customHeight="1">
      <c r="A7" s="50" t="s">
        <v>7</v>
      </c>
      <c r="B7" s="51">
        <f>+C7+G7</f>
        <v>140495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140495</v>
      </c>
      <c r="H7" s="52">
        <v>105000</v>
      </c>
      <c r="I7" s="52">
        <v>0</v>
      </c>
      <c r="J7" s="52">
        <v>35495</v>
      </c>
      <c r="K7" s="52">
        <v>11900</v>
      </c>
      <c r="L7" s="52">
        <f>SUM(M7:Q7)</f>
        <v>128595</v>
      </c>
      <c r="M7" s="52">
        <v>0</v>
      </c>
      <c r="N7" s="52">
        <v>122000</v>
      </c>
      <c r="O7" s="52">
        <v>6595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6300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6300</v>
      </c>
      <c r="H8" s="52">
        <v>4000</v>
      </c>
      <c r="I8" s="52">
        <v>0</v>
      </c>
      <c r="J8" s="52">
        <v>2300</v>
      </c>
      <c r="K8" s="52">
        <v>0</v>
      </c>
      <c r="L8" s="52">
        <f aca="true" t="shared" si="3" ref="L8:L17">SUM(M8:Q8)</f>
        <v>6300</v>
      </c>
      <c r="M8" s="52">
        <v>0</v>
      </c>
      <c r="N8" s="52">
        <v>0</v>
      </c>
      <c r="O8" s="52">
        <v>6300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138377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138377</v>
      </c>
      <c r="H9" s="52">
        <v>131050</v>
      </c>
      <c r="I9" s="52">
        <v>0</v>
      </c>
      <c r="J9" s="52">
        <v>7327</v>
      </c>
      <c r="K9" s="52">
        <v>4800</v>
      </c>
      <c r="L9" s="52">
        <f t="shared" si="3"/>
        <v>133577</v>
      </c>
      <c r="M9" s="52">
        <v>0</v>
      </c>
      <c r="N9" s="52">
        <v>0</v>
      </c>
      <c r="O9" s="52">
        <v>133577</v>
      </c>
      <c r="P9" s="52">
        <v>0</v>
      </c>
      <c r="Q9" s="53">
        <v>0</v>
      </c>
    </row>
    <row r="10" spans="1:17" ht="15" customHeight="1">
      <c r="A10" s="50" t="s">
        <v>10</v>
      </c>
      <c r="B10" s="51">
        <f t="shared" si="0"/>
        <v>2808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2808</v>
      </c>
      <c r="H10" s="52">
        <v>2008</v>
      </c>
      <c r="I10" s="52">
        <v>0</v>
      </c>
      <c r="J10" s="52">
        <v>800</v>
      </c>
      <c r="K10" s="52">
        <v>800</v>
      </c>
      <c r="L10" s="52">
        <f t="shared" si="3"/>
        <v>2008</v>
      </c>
      <c r="M10" s="52">
        <v>0</v>
      </c>
      <c r="N10" s="52">
        <v>0</v>
      </c>
      <c r="O10" s="52">
        <v>2008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363646</v>
      </c>
      <c r="C11" s="52">
        <f t="shared" si="1"/>
        <v>1051</v>
      </c>
      <c r="D11" s="52">
        <v>0</v>
      </c>
      <c r="E11" s="52">
        <v>900</v>
      </c>
      <c r="F11" s="52">
        <v>151</v>
      </c>
      <c r="G11" s="52">
        <f t="shared" si="2"/>
        <v>362595</v>
      </c>
      <c r="H11" s="52">
        <v>341095</v>
      </c>
      <c r="I11" s="52">
        <v>18000</v>
      </c>
      <c r="J11" s="52">
        <v>3500</v>
      </c>
      <c r="K11" s="52">
        <v>4400</v>
      </c>
      <c r="L11" s="52">
        <f t="shared" si="3"/>
        <v>359246</v>
      </c>
      <c r="M11" s="52">
        <v>0</v>
      </c>
      <c r="N11" s="52">
        <v>0</v>
      </c>
      <c r="O11" s="52">
        <v>359095</v>
      </c>
      <c r="P11" s="52">
        <v>0</v>
      </c>
      <c r="Q11" s="53">
        <v>151</v>
      </c>
    </row>
    <row r="12" spans="1:17" ht="15" customHeight="1">
      <c r="A12" s="50" t="s">
        <v>92</v>
      </c>
      <c r="B12" s="51">
        <f t="shared" si="0"/>
        <v>19400</v>
      </c>
      <c r="C12" s="52">
        <f t="shared" si="1"/>
        <v>100</v>
      </c>
      <c r="D12" s="52">
        <v>0</v>
      </c>
      <c r="E12" s="52">
        <v>0</v>
      </c>
      <c r="F12" s="52">
        <v>100</v>
      </c>
      <c r="G12" s="52">
        <f t="shared" si="2"/>
        <v>19300</v>
      </c>
      <c r="H12" s="52">
        <v>5750</v>
      </c>
      <c r="I12" s="52">
        <v>2500</v>
      </c>
      <c r="J12" s="52">
        <v>11050</v>
      </c>
      <c r="K12" s="52">
        <v>9700</v>
      </c>
      <c r="L12" s="52">
        <f t="shared" si="3"/>
        <v>9700</v>
      </c>
      <c r="M12" s="52">
        <v>0</v>
      </c>
      <c r="N12" s="52">
        <v>0</v>
      </c>
      <c r="O12" s="52">
        <v>9250</v>
      </c>
      <c r="P12" s="52">
        <v>0</v>
      </c>
      <c r="Q12" s="53">
        <v>450</v>
      </c>
    </row>
    <row r="13" spans="1:17" ht="15" customHeight="1">
      <c r="A13" s="50" t="s">
        <v>93</v>
      </c>
      <c r="B13" s="51">
        <f t="shared" si="0"/>
        <v>211895</v>
      </c>
      <c r="C13" s="52">
        <f t="shared" si="1"/>
        <v>103660</v>
      </c>
      <c r="D13" s="52">
        <v>4000</v>
      </c>
      <c r="E13" s="52">
        <v>600</v>
      </c>
      <c r="F13" s="52">
        <v>99060</v>
      </c>
      <c r="G13" s="52">
        <f t="shared" si="2"/>
        <v>108235</v>
      </c>
      <c r="H13" s="52">
        <v>21975</v>
      </c>
      <c r="I13" s="52">
        <v>80260</v>
      </c>
      <c r="J13" s="52">
        <v>6000</v>
      </c>
      <c r="K13" s="52">
        <v>26275</v>
      </c>
      <c r="L13" s="52">
        <f t="shared" si="3"/>
        <v>185620</v>
      </c>
      <c r="M13" s="52">
        <v>0</v>
      </c>
      <c r="N13" s="52">
        <v>4000</v>
      </c>
      <c r="O13" s="52">
        <v>181020</v>
      </c>
      <c r="P13" s="52">
        <v>0</v>
      </c>
      <c r="Q13" s="53">
        <v>600</v>
      </c>
    </row>
    <row r="14" spans="1:17" ht="15" customHeight="1">
      <c r="A14" s="50" t="s">
        <v>14</v>
      </c>
      <c r="B14" s="51">
        <f t="shared" si="0"/>
        <v>7110</v>
      </c>
      <c r="C14" s="52">
        <f t="shared" si="1"/>
        <v>3900</v>
      </c>
      <c r="D14" s="52">
        <v>0</v>
      </c>
      <c r="E14" s="52">
        <v>0</v>
      </c>
      <c r="F14" s="52">
        <v>3900</v>
      </c>
      <c r="G14" s="52">
        <f t="shared" si="2"/>
        <v>3210</v>
      </c>
      <c r="H14" s="52">
        <v>2040</v>
      </c>
      <c r="I14" s="52">
        <v>100</v>
      </c>
      <c r="J14" s="52">
        <v>1070</v>
      </c>
      <c r="K14" s="52">
        <v>4980</v>
      </c>
      <c r="L14" s="52">
        <f t="shared" si="3"/>
        <v>2130</v>
      </c>
      <c r="M14" s="52">
        <v>0</v>
      </c>
      <c r="N14" s="52">
        <v>1500</v>
      </c>
      <c r="O14" s="52">
        <v>630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94</v>
      </c>
      <c r="B16" s="51">
        <f t="shared" si="0"/>
        <v>1529858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1529858</v>
      </c>
      <c r="H16" s="52">
        <f>SUM(H6:H7)</f>
        <v>286226</v>
      </c>
      <c r="I16" s="52">
        <f>SUM(I6:I7)</f>
        <v>5280</v>
      </c>
      <c r="J16" s="52">
        <f>SUM(J6:J7)</f>
        <v>1238352</v>
      </c>
      <c r="K16" s="52">
        <f>SUM(K6:K7)</f>
        <v>1123519</v>
      </c>
      <c r="L16" s="52">
        <f t="shared" si="3"/>
        <v>406339</v>
      </c>
      <c r="M16" s="52">
        <f>SUM(M6:M7)</f>
        <v>0</v>
      </c>
      <c r="N16" s="52">
        <f>SUM(N6:N7)</f>
        <v>130460</v>
      </c>
      <c r="O16" s="52">
        <f>SUM(O6:O7)</f>
        <v>273724</v>
      </c>
      <c r="P16" s="52">
        <f>SUM(P6:P7)</f>
        <v>0</v>
      </c>
      <c r="Q16" s="53">
        <f>SUM(Q6:Q7)</f>
        <v>2155</v>
      </c>
    </row>
    <row r="17" spans="1:17" ht="15" customHeight="1">
      <c r="A17" s="50" t="s">
        <v>95</v>
      </c>
      <c r="B17" s="51">
        <f t="shared" si="0"/>
        <v>749536</v>
      </c>
      <c r="C17" s="52">
        <f t="shared" si="1"/>
        <v>108711</v>
      </c>
      <c r="D17" s="52">
        <f>SUM(D8:D14)</f>
        <v>4000</v>
      </c>
      <c r="E17" s="52">
        <f>SUM(E8:E14)</f>
        <v>1500</v>
      </c>
      <c r="F17" s="52">
        <f>SUM(F8:F14)</f>
        <v>103211</v>
      </c>
      <c r="G17" s="52">
        <f t="shared" si="2"/>
        <v>640825</v>
      </c>
      <c r="H17" s="52">
        <f>SUM(H8:H14)</f>
        <v>507918</v>
      </c>
      <c r="I17" s="52">
        <f>SUM(I8:I14)</f>
        <v>100860</v>
      </c>
      <c r="J17" s="52">
        <f>SUM(J8:J14)</f>
        <v>32047</v>
      </c>
      <c r="K17" s="52">
        <f>SUM(K8:K14)</f>
        <v>50955</v>
      </c>
      <c r="L17" s="52">
        <f t="shared" si="3"/>
        <v>698581</v>
      </c>
      <c r="M17" s="52">
        <f>SUM(M8:M14)</f>
        <v>0</v>
      </c>
      <c r="N17" s="52">
        <f>SUM(N8:N14)</f>
        <v>5500</v>
      </c>
      <c r="O17" s="52">
        <f>SUM(O8:O14)</f>
        <v>691880</v>
      </c>
      <c r="P17" s="52">
        <f>SUM(P8:P14)</f>
        <v>0</v>
      </c>
      <c r="Q17" s="53">
        <f>SUM(Q8:Q14)</f>
        <v>1201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2279394</v>
      </c>
      <c r="C19" s="60">
        <f t="shared" si="1"/>
        <v>108711</v>
      </c>
      <c r="D19" s="59">
        <f>SUM(D16:D17)</f>
        <v>4000</v>
      </c>
      <c r="E19" s="59">
        <f>SUM(E16:E17)</f>
        <v>1500</v>
      </c>
      <c r="F19" s="59">
        <f>SUM(F16:F17)</f>
        <v>103211</v>
      </c>
      <c r="G19" s="60">
        <f t="shared" si="2"/>
        <v>2170683</v>
      </c>
      <c r="H19" s="59">
        <f>SUM(H16:H17)</f>
        <v>794144</v>
      </c>
      <c r="I19" s="59">
        <f>SUM(I16:I17)</f>
        <v>106140</v>
      </c>
      <c r="J19" s="59">
        <f>SUM(J16:J17)</f>
        <v>1270399</v>
      </c>
      <c r="K19" s="60">
        <f>SUM(K16:K17)</f>
        <v>1174474</v>
      </c>
      <c r="L19" s="59">
        <f>SUM(M19:Q19)</f>
        <v>1104920</v>
      </c>
      <c r="M19" s="59">
        <f>SUM(M16:M17)</f>
        <v>0</v>
      </c>
      <c r="N19" s="59">
        <f>SUM(N16:N17)</f>
        <v>135960</v>
      </c>
      <c r="O19" s="59">
        <f>SUM(O16:O17)</f>
        <v>965604</v>
      </c>
      <c r="P19" s="59">
        <f>SUM(P16:P17)</f>
        <v>0</v>
      </c>
      <c r="Q19" s="61">
        <f>SUM(Q16:Q17)</f>
        <v>3356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2014-02-18T05:56:24Z</cp:lastPrinted>
  <dcterms:created xsi:type="dcterms:W3CDTF">2014-02-18T05:52:13Z</dcterms:created>
  <dcterms:modified xsi:type="dcterms:W3CDTF">2014-02-18T05:59:22Z</dcterms:modified>
  <cp:category/>
  <cp:version/>
  <cp:contentType/>
  <cp:contentStatus/>
</cp:coreProperties>
</file>