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(1)" sheetId="1" r:id="rId1"/>
    <sheet name="(2)" sheetId="2" r:id="rId2"/>
    <sheet name="(3)" sheetId="3" r:id="rId3"/>
  </sheets>
  <definedNames>
    <definedName name="_xlnm.Print_Titles" localSheetId="0">'(1)'!$1:$4</definedName>
    <definedName name="_xlnm.Print_Titles" localSheetId="1">'(2)'!$1:$5</definedName>
    <definedName name="_xlnm.Print_Titles" localSheetId="2">'(3)'!$1:$5</definedName>
  </definedNames>
  <calcPr fullCalcOnLoad="1"/>
</workbook>
</file>

<file path=xl/sharedStrings.xml><?xml version="1.0" encoding="utf-8"?>
<sst xmlns="http://schemas.openxmlformats.org/spreadsheetml/2006/main" count="149" uniqueCount="100">
  <si>
    <t>着工建築物概報（１）</t>
  </si>
  <si>
    <t>平成  26年  2月分</t>
  </si>
  <si>
    <t>単位：平方メートル</t>
  </si>
  <si>
    <t>用途別床面積内訳表</t>
  </si>
  <si>
    <t>構造別床面積内訳表</t>
  </si>
  <si>
    <t>合計</t>
  </si>
  <si>
    <t>居住専用</t>
  </si>
  <si>
    <t>居住産業併用</t>
  </si>
  <si>
    <t>農林水産業用</t>
  </si>
  <si>
    <t>鉱工業用</t>
  </si>
  <si>
    <t>公益事業用</t>
  </si>
  <si>
    <t>商業用</t>
  </si>
  <si>
    <t>ｻｰﾋﾞｽ業用</t>
  </si>
  <si>
    <t>公務文教用</t>
  </si>
  <si>
    <t>その他</t>
  </si>
  <si>
    <t>木造</t>
  </si>
  <si>
    <t>非木造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</si>
  <si>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</si>
  <si>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</si>
  <si>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</si>
  <si>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</si>
  <si>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</si>
  <si>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</si>
  <si>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</si>
  <si>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</si>
  <si>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</si>
  <si>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</si>
  <si>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</si>
  <si>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</si>
  <si>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</si>
  <si>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</si>
  <si>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</si>
  <si>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</si>
  <si>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</si>
  <si>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</si>
  <si>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</si>
  <si>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</si>
  <si>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</si>
  <si>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市　計</t>
  </si>
  <si>
    <t>岐南町</t>
  </si>
  <si>
    <t>笠松町</t>
  </si>
  <si>
    <t>羽島郡</t>
  </si>
  <si>
    <t>養老町</t>
  </si>
  <si>
    <t>養老郡</t>
  </si>
  <si>
    <t>垂井町</t>
  </si>
  <si>
    <t>関ヶ原町</t>
  </si>
  <si>
    <t>不破郡</t>
  </si>
  <si>
    <t>神戸町</t>
  </si>
  <si>
    <t>輪之内町</t>
  </si>
  <si>
    <t>安八町</t>
  </si>
  <si>
    <t>安八郡</t>
  </si>
  <si>
    <t>揖斐川町</t>
  </si>
  <si>
    <t>大野町</t>
  </si>
  <si>
    <t>池田町</t>
  </si>
  <si>
    <t>揖斐郡</t>
  </si>
  <si>
    <t>北方町</t>
  </si>
  <si>
    <t>本巣郡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</si>
  <si>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</si>
  <si>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</si>
  <si>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</si>
  <si>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</si>
  <si>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</si>
  <si>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</si>
  <si>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</si>
  <si>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加茂郡</t>
  </si>
  <si>
    <t>御嵩町</t>
  </si>
  <si>
    <t>可児郡</t>
  </si>
  <si>
    <t>白川村</t>
  </si>
  <si>
    <t>大野郡計</t>
  </si>
  <si>
    <t>町村計</t>
  </si>
  <si>
    <t>合　計</t>
  </si>
  <si>
    <t>（県市町村名）岐阜県</t>
  </si>
  <si>
    <t>着工建築物概報（２）</t>
  </si>
  <si>
    <t>平成  26年  2月分</t>
  </si>
  <si>
    <t>建築主別・用途別床面積内訳表</t>
  </si>
  <si>
    <t>構造別・用途別床面積内訳表</t>
  </si>
  <si>
    <t>公共</t>
  </si>
  <si>
    <t>民間</t>
  </si>
  <si>
    <t>鉄筋鉄骨</t>
  </si>
  <si>
    <t>鉄筋</t>
  </si>
  <si>
    <t>ｺﾝｸﾘｰﾄ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</si>
  <si>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</si>
  <si>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</si>
  <si>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</si>
  <si>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</si>
  <si>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</si>
  <si>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</si>
  <si>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</si>
  <si>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</si>
  <si>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ｺﾝｸﾘｰﾄ造</t>
  </si>
  <si>
    <t>鉄骨造</t>
  </si>
  <si>
    <t>ﾌﾞﾛｯｸ造</t>
  </si>
  <si>
    <t>サービス業用</t>
  </si>
  <si>
    <t>公務・文教用</t>
  </si>
  <si>
    <t>全居住用</t>
  </si>
  <si>
    <t>非居住用</t>
  </si>
  <si>
    <t>着工建築物概報（３）</t>
  </si>
  <si>
    <t>　　　　単位：万円</t>
  </si>
  <si>
    <t>建築主別・用途別工事費予定額内訳表</t>
  </si>
  <si>
    <t>構造別・用途別工事費予定額内訳表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</si>
</sst>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>
        <color indexed="63"/>
      </right>
      <top style="dashed"/>
      <bottom style="medium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0" xfId="0" applyFont="1" applyAlignment="1">
      <alignment horizontal="right"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21" xfId="0" applyNumberFormat="1" applyFont="1" applyBorder="1" applyAlignment="1">
      <alignment/>
    </xf>
    <xf numFmtId="0" fontId="18" fillId="0" borderId="22" xfId="0" applyNumberFormat="1" applyFont="1" applyBorder="1" applyAlignment="1">
      <alignment/>
    </xf>
    <xf numFmtId="0" fontId="18" fillId="0" borderId="23" xfId="0" applyNumberFormat="1" applyFont="1" applyBorder="1" applyAlignment="1">
      <alignment/>
    </xf>
    <xf numFmtId="0" fontId="18" fillId="0" borderId="24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25" xfId="0" applyFont="1" applyBorder="1" applyAlignment="1">
      <alignment/>
    </xf>
    <xf numFmtId="0" fontId="18" fillId="0" borderId="26" xfId="0" applyFont="1" applyBorder="1" applyAlignment="1">
      <alignment/>
    </xf>
    <xf numFmtId="0" fontId="18" fillId="0" borderId="27" xfId="0" applyFont="1" applyBorder="1" applyAlignment="1">
      <alignment/>
    </xf>
    <xf numFmtId="0" fontId="18" fillId="0" borderId="28" xfId="0" applyFont="1" applyBorder="1" applyAlignment="1">
      <alignment/>
    </xf>
    <xf numFmtId="0" fontId="18" fillId="0" borderId="29" xfId="0" applyFont="1" applyBorder="1" applyAlignment="1">
      <alignment/>
    </xf>
    <xf numFmtId="0" fontId="18" fillId="0" borderId="30" xfId="0" applyFont="1" applyBorder="1" applyAlignment="1">
      <alignment/>
    </xf>
    <xf numFmtId="0" fontId="18" fillId="0" borderId="31" xfId="0" applyFont="1" applyBorder="1" applyAlignment="1">
      <alignment/>
    </xf>
    <xf numFmtId="0" fontId="18" fillId="0" borderId="32" xfId="0" applyFont="1" applyBorder="1" applyAlignment="1">
      <alignment/>
    </xf>
    <xf numFmtId="0" fontId="18" fillId="0" borderId="33" xfId="0" applyFont="1" applyBorder="1" applyAlignment="1">
      <alignment/>
    </xf>
    <xf numFmtId="0" fontId="18" fillId="0" borderId="34" xfId="0" applyFont="1" applyBorder="1" applyAlignment="1">
      <alignment/>
    </xf>
    <xf numFmtId="0" fontId="18" fillId="0" borderId="35" xfId="0" applyFont="1" applyBorder="1" applyAlignment="1">
      <alignment/>
    </xf>
    <xf numFmtId="0" fontId="18" fillId="0" borderId="36" xfId="0" applyFont="1" applyBorder="1" applyAlignment="1">
      <alignment/>
    </xf>
    <xf numFmtId="0" fontId="18" fillId="0" borderId="37" xfId="0" applyFont="1" applyBorder="1" applyAlignment="1">
      <alignment/>
    </xf>
    <xf numFmtId="0" fontId="18" fillId="0" borderId="38" xfId="0" applyFont="1" applyBorder="1" applyAlignment="1">
      <alignment/>
    </xf>
    <xf numFmtId="0" fontId="18" fillId="0" borderId="39" xfId="0" applyFont="1" applyBorder="1" applyAlignment="1">
      <alignment/>
    </xf>
    <xf numFmtId="0" fontId="18" fillId="0" borderId="40" xfId="0" applyFont="1" applyBorder="1" applyAlignment="1">
      <alignment/>
    </xf>
    <xf numFmtId="0" fontId="18" fillId="0" borderId="41" xfId="0" applyFont="1" applyBorder="1" applyAlignment="1">
      <alignment horizontal="center"/>
    </xf>
    <xf numFmtId="0" fontId="18" fillId="0" borderId="42" xfId="0" applyFont="1" applyBorder="1" applyAlignment="1">
      <alignment horizontal="center"/>
    </xf>
    <xf numFmtId="0" fontId="18" fillId="0" borderId="43" xfId="0" applyFont="1" applyBorder="1" applyAlignment="1">
      <alignment horizontal="center"/>
    </xf>
    <xf numFmtId="0" fontId="18" fillId="0" borderId="44" xfId="0" applyFont="1" applyBorder="1" applyAlignment="1">
      <alignment horizontal="center"/>
    </xf>
    <xf numFmtId="0" fontId="18" fillId="0" borderId="45" xfId="0" applyFont="1" applyBorder="1" applyAlignment="1">
      <alignment horizontal="center"/>
    </xf>
    <xf numFmtId="0" fontId="18" fillId="0" borderId="46" xfId="0" applyFont="1" applyBorder="1" applyAlignment="1">
      <alignment horizontal="center"/>
    </xf>
    <xf numFmtId="0" fontId="18" fillId="0" borderId="47" xfId="0" applyFont="1" applyBorder="1" applyAlignment="1">
      <alignment horizontal="center"/>
    </xf>
    <xf numFmtId="0" fontId="18" fillId="0" borderId="48" xfId="0" applyFont="1" applyBorder="1" applyAlignment="1">
      <alignment horizontal="center"/>
    </xf>
    <xf numFmtId="0" fontId="18" fillId="0" borderId="16" xfId="0" applyFont="1" applyBorder="1" applyAlignment="1">
      <alignment/>
    </xf>
    <xf numFmtId="176" fontId="18" fillId="0" borderId="17" xfId="0" applyNumberFormat="1" applyFont="1" applyBorder="1" applyAlignment="1">
      <alignment/>
    </xf>
    <xf numFmtId="176" fontId="18" fillId="0" borderId="18" xfId="0" applyNumberFormat="1" applyFont="1" applyBorder="1" applyAlignment="1">
      <alignment/>
    </xf>
    <xf numFmtId="176" fontId="18" fillId="0" borderId="49" xfId="0" applyNumberFormat="1" applyFont="1" applyBorder="1" applyAlignment="1">
      <alignment/>
    </xf>
    <xf numFmtId="0" fontId="18" fillId="0" borderId="50" xfId="0" applyFont="1" applyBorder="1" applyAlignment="1">
      <alignment/>
    </xf>
    <xf numFmtId="176" fontId="18" fillId="0" borderId="51" xfId="0" applyNumberFormat="1" applyFont="1" applyBorder="1" applyAlignment="1">
      <alignment/>
    </xf>
    <xf numFmtId="176" fontId="18" fillId="0" borderId="52" xfId="0" applyNumberFormat="1" applyFont="1" applyBorder="1" applyAlignment="1">
      <alignment/>
    </xf>
    <xf numFmtId="176" fontId="18" fillId="0" borderId="53" xfId="0" applyNumberFormat="1" applyFont="1" applyBorder="1" applyAlignment="1">
      <alignment/>
    </xf>
    <xf numFmtId="0" fontId="18" fillId="0" borderId="54" xfId="0" applyFont="1" applyBorder="1" applyAlignment="1">
      <alignment horizontal="center"/>
    </xf>
    <xf numFmtId="176" fontId="18" fillId="0" borderId="55" xfId="0" applyNumberFormat="1" applyFont="1" applyBorder="1" applyAlignment="1">
      <alignment/>
    </xf>
    <xf numFmtId="176" fontId="18" fillId="0" borderId="56" xfId="0" applyNumberFormat="1" applyFont="1" applyBorder="1" applyAlignment="1">
      <alignment/>
    </xf>
    <xf numFmtId="176" fontId="18" fillId="0" borderId="57" xfId="0" applyNumberFormat="1" applyFont="1" applyBorder="1" applyAlignment="1">
      <alignment/>
    </xf>
    <xf numFmtId="0" fontId="18" fillId="0" borderId="58" xfId="0" applyFont="1" applyBorder="1" applyAlignment="1">
      <alignment horizontal="center"/>
    </xf>
    <xf numFmtId="176" fontId="18" fillId="0" borderId="59" xfId="0" applyNumberFormat="1" applyFont="1" applyBorder="1" applyAlignment="1">
      <alignment/>
    </xf>
    <xf numFmtId="176" fontId="18" fillId="0" borderId="60" xfId="0" applyNumberFormat="1" applyFont="1" applyBorder="1" applyAlignment="1">
      <alignment/>
    </xf>
    <xf numFmtId="176" fontId="18" fillId="0" borderId="61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tabSelected="1" zoomScale="75" zoomScaleNormal="75" zoomScalePageLayoutView="0" workbookViewId="0" topLeftCell="A1">
      <pane xSplit="1" ySplit="4" topLeftCell="B3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1" sqref="I1"/>
    </sheetView>
  </sheetViews>
  <sheetFormatPr defaultColWidth="7.625" defaultRowHeight="15" customHeight="1"/>
  <cols>
    <col min="1" max="13" width="9.625" style="1" customWidth="1"/>
    <col min="14" max="16384" width="7.625" style="1" customWidth="1"/>
  </cols>
  <sheetData>
    <row r="1" spans="6:9" ht="18" customHeight="1">
      <c r="F1" s="2" t="s">
        <v>0</v>
      </c>
      <c r="I1" s="1" t="s">
        <v>1</v>
      </c>
    </row>
    <row r="2" ht="15" customHeight="1" thickBot="1">
      <c r="M2" s="3" t="s">
        <v>2</v>
      </c>
    </row>
    <row r="3" spans="1:13" s="10" customFormat="1" ht="15" customHeight="1">
      <c r="A3" s="4"/>
      <c r="B3" s="5"/>
      <c r="C3" s="6" t="s">
        <v>3</v>
      </c>
      <c r="D3" s="7"/>
      <c r="E3" s="7"/>
      <c r="F3" s="7"/>
      <c r="G3" s="7"/>
      <c r="H3" s="7"/>
      <c r="I3" s="7"/>
      <c r="J3" s="7"/>
      <c r="K3" s="8"/>
      <c r="L3" s="6" t="s">
        <v>4</v>
      </c>
      <c r="M3" s="9"/>
    </row>
    <row r="4" spans="1:13" s="10" customFormat="1" ht="15" customHeight="1" thickBot="1">
      <c r="A4" s="11"/>
      <c r="B4" s="12" t="s">
        <v>5</v>
      </c>
      <c r="C4" s="13" t="s">
        <v>6</v>
      </c>
      <c r="D4" s="14" t="s">
        <v>7</v>
      </c>
      <c r="E4" s="14" t="s">
        <v>8</v>
      </c>
      <c r="F4" s="13" t="s">
        <v>9</v>
      </c>
      <c r="G4" s="13" t="s">
        <v>10</v>
      </c>
      <c r="H4" s="15" t="s">
        <v>11</v>
      </c>
      <c r="I4" s="15" t="s">
        <v>12</v>
      </c>
      <c r="J4" s="15" t="s">
        <v>13</v>
      </c>
      <c r="K4" s="15" t="s">
        <v>14</v>
      </c>
      <c r="L4" s="15" t="s">
        <v>15</v>
      </c>
      <c r="M4" s="16" t="s">
        <v>16</v>
      </c>
    </row>
    <row r="5" spans="1:13" s="21" customFormat="1" ht="15" customHeight="1">
      <c r="A5" s="17" t="s">
        <v>17</v>
      </c>
      <c r="B5" s="18">
        <f aca="true" t="shared" si="0" ref="B5:B26">SUM(C5:K5)</f>
        <v>31268</v>
      </c>
      <c r="C5" s="19">
        <v>20337</v>
      </c>
      <c r="D5" s="19">
        <v>0</v>
      </c>
      <c r="E5" s="19">
        <v>0</v>
      </c>
      <c r="F5" s="19">
        <v>519</v>
      </c>
      <c r="G5" s="19">
        <v>39</v>
      </c>
      <c r="H5" s="19">
        <v>933</v>
      </c>
      <c r="I5" s="19">
        <v>7594</v>
      </c>
      <c r="J5" s="19">
        <v>1770</v>
      </c>
      <c r="K5" s="19">
        <v>76</v>
      </c>
      <c r="L5" s="19">
        <v>17212</v>
      </c>
      <c r="M5" s="20">
        <v>14056</v>
      </c>
    </row>
    <row r="6" spans="1:13" ht="15" customHeight="1">
      <c r="A6" s="22" t="s">
        <v>18</v>
      </c>
      <c r="B6" s="23">
        <f t="shared" si="0"/>
        <v>9211</v>
      </c>
      <c r="C6" s="24">
        <v>8843</v>
      </c>
      <c r="D6" s="24">
        <v>190</v>
      </c>
      <c r="E6" s="24">
        <v>0</v>
      </c>
      <c r="F6" s="24">
        <v>0</v>
      </c>
      <c r="G6" s="24">
        <v>0</v>
      </c>
      <c r="H6" s="24">
        <v>178</v>
      </c>
      <c r="I6" s="24">
        <v>0</v>
      </c>
      <c r="J6" s="24">
        <v>0</v>
      </c>
      <c r="K6" s="24">
        <v>0</v>
      </c>
      <c r="L6" s="24">
        <v>5842</v>
      </c>
      <c r="M6" s="25">
        <v>3369</v>
      </c>
    </row>
    <row r="7" spans="1:13" ht="15" customHeight="1">
      <c r="A7" s="22" t="s">
        <v>19</v>
      </c>
      <c r="B7" s="23">
        <f t="shared" si="0"/>
        <v>4557</v>
      </c>
      <c r="C7" s="24">
        <v>2605</v>
      </c>
      <c r="D7" s="24">
        <v>0</v>
      </c>
      <c r="E7" s="24">
        <v>0</v>
      </c>
      <c r="F7" s="24">
        <v>42</v>
      </c>
      <c r="G7" s="24">
        <v>0</v>
      </c>
      <c r="H7" s="24">
        <v>839</v>
      </c>
      <c r="I7" s="24">
        <v>279</v>
      </c>
      <c r="J7" s="24">
        <v>642</v>
      </c>
      <c r="K7" s="24">
        <v>150</v>
      </c>
      <c r="L7" s="24">
        <v>2954</v>
      </c>
      <c r="M7" s="25">
        <v>1603</v>
      </c>
    </row>
    <row r="8" spans="1:13" ht="15" customHeight="1">
      <c r="A8" s="22" t="s">
        <v>20</v>
      </c>
      <c r="B8" s="23">
        <f t="shared" si="0"/>
        <v>4367</v>
      </c>
      <c r="C8" s="24">
        <v>3862</v>
      </c>
      <c r="D8" s="24">
        <v>0</v>
      </c>
      <c r="E8" s="24">
        <v>0</v>
      </c>
      <c r="F8" s="24">
        <v>33</v>
      </c>
      <c r="G8" s="24">
        <v>0</v>
      </c>
      <c r="H8" s="24">
        <v>80</v>
      </c>
      <c r="I8" s="24">
        <v>0</v>
      </c>
      <c r="J8" s="24">
        <v>364</v>
      </c>
      <c r="K8" s="24">
        <v>28</v>
      </c>
      <c r="L8" s="24">
        <v>3577</v>
      </c>
      <c r="M8" s="25">
        <v>790</v>
      </c>
    </row>
    <row r="9" spans="1:13" ht="15" customHeight="1">
      <c r="A9" s="22" t="s">
        <v>21</v>
      </c>
      <c r="B9" s="23">
        <f t="shared" si="0"/>
        <v>3978</v>
      </c>
      <c r="C9" s="24">
        <v>3565</v>
      </c>
      <c r="D9" s="24">
        <v>0</v>
      </c>
      <c r="E9" s="24">
        <v>0</v>
      </c>
      <c r="F9" s="24">
        <v>318</v>
      </c>
      <c r="G9" s="24">
        <v>0</v>
      </c>
      <c r="H9" s="24">
        <v>0</v>
      </c>
      <c r="I9" s="24">
        <v>0</v>
      </c>
      <c r="J9" s="24">
        <v>0</v>
      </c>
      <c r="K9" s="24">
        <v>95</v>
      </c>
      <c r="L9" s="24">
        <v>2774</v>
      </c>
      <c r="M9" s="25">
        <v>1204</v>
      </c>
    </row>
    <row r="10" spans="1:13" ht="15" customHeight="1">
      <c r="A10" s="22" t="s">
        <v>22</v>
      </c>
      <c r="B10" s="23">
        <f t="shared" si="0"/>
        <v>4185</v>
      </c>
      <c r="C10" s="24">
        <v>4149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36</v>
      </c>
      <c r="J10" s="24">
        <v>0</v>
      </c>
      <c r="K10" s="24">
        <v>0</v>
      </c>
      <c r="L10" s="24">
        <v>3920</v>
      </c>
      <c r="M10" s="25">
        <v>265</v>
      </c>
    </row>
    <row r="11" spans="1:13" ht="15" customHeight="1">
      <c r="A11" s="22" t="s">
        <v>23</v>
      </c>
      <c r="B11" s="23">
        <f t="shared" si="0"/>
        <v>721</v>
      </c>
      <c r="C11" s="24">
        <v>539</v>
      </c>
      <c r="D11" s="24">
        <v>0</v>
      </c>
      <c r="E11" s="24">
        <v>0</v>
      </c>
      <c r="F11" s="24">
        <v>0</v>
      </c>
      <c r="G11" s="24">
        <v>0</v>
      </c>
      <c r="H11" s="24">
        <v>182</v>
      </c>
      <c r="I11" s="24">
        <v>0</v>
      </c>
      <c r="J11" s="24">
        <v>0</v>
      </c>
      <c r="K11" s="24">
        <v>0</v>
      </c>
      <c r="L11" s="24">
        <v>501</v>
      </c>
      <c r="M11" s="25">
        <v>220</v>
      </c>
    </row>
    <row r="12" spans="1:13" ht="15" customHeight="1">
      <c r="A12" s="22" t="s">
        <v>24</v>
      </c>
      <c r="B12" s="23">
        <f t="shared" si="0"/>
        <v>6889</v>
      </c>
      <c r="C12" s="24">
        <v>1975</v>
      </c>
      <c r="D12" s="24">
        <v>181</v>
      </c>
      <c r="E12" s="24">
        <v>0</v>
      </c>
      <c r="F12" s="24">
        <v>4507</v>
      </c>
      <c r="G12" s="24">
        <v>0</v>
      </c>
      <c r="H12" s="24">
        <v>0</v>
      </c>
      <c r="I12" s="24">
        <v>193</v>
      </c>
      <c r="J12" s="24">
        <v>33</v>
      </c>
      <c r="K12" s="24">
        <v>0</v>
      </c>
      <c r="L12" s="24">
        <v>1992</v>
      </c>
      <c r="M12" s="25">
        <v>4897</v>
      </c>
    </row>
    <row r="13" spans="1:13" ht="15" customHeight="1">
      <c r="A13" s="22" t="s">
        <v>25</v>
      </c>
      <c r="B13" s="23">
        <f t="shared" si="0"/>
        <v>5197</v>
      </c>
      <c r="C13" s="24">
        <v>4017</v>
      </c>
      <c r="D13" s="24">
        <v>0</v>
      </c>
      <c r="E13" s="24">
        <v>0</v>
      </c>
      <c r="F13" s="24">
        <v>0</v>
      </c>
      <c r="G13" s="24">
        <v>0</v>
      </c>
      <c r="H13" s="24">
        <v>35</v>
      </c>
      <c r="I13" s="24">
        <v>0</v>
      </c>
      <c r="J13" s="24">
        <v>757</v>
      </c>
      <c r="K13" s="24">
        <v>388</v>
      </c>
      <c r="L13" s="24">
        <v>3075</v>
      </c>
      <c r="M13" s="25">
        <v>2122</v>
      </c>
    </row>
    <row r="14" spans="1:13" ht="15" customHeight="1">
      <c r="A14" s="22" t="s">
        <v>26</v>
      </c>
      <c r="B14" s="23">
        <f t="shared" si="0"/>
        <v>22255</v>
      </c>
      <c r="C14" s="24">
        <v>1450</v>
      </c>
      <c r="D14" s="24">
        <v>0</v>
      </c>
      <c r="E14" s="24">
        <v>0</v>
      </c>
      <c r="F14" s="24">
        <v>20394</v>
      </c>
      <c r="G14" s="24">
        <v>0</v>
      </c>
      <c r="H14" s="24">
        <v>411</v>
      </c>
      <c r="I14" s="24">
        <v>0</v>
      </c>
      <c r="J14" s="24">
        <v>0</v>
      </c>
      <c r="K14" s="24">
        <v>0</v>
      </c>
      <c r="L14" s="24">
        <v>1861</v>
      </c>
      <c r="M14" s="25">
        <v>20394</v>
      </c>
    </row>
    <row r="15" spans="1:13" ht="15" customHeight="1">
      <c r="A15" s="22" t="s">
        <v>27</v>
      </c>
      <c r="B15" s="23">
        <f t="shared" si="0"/>
        <v>3480</v>
      </c>
      <c r="C15" s="24">
        <v>3271</v>
      </c>
      <c r="D15" s="24">
        <v>168</v>
      </c>
      <c r="E15" s="24">
        <v>0</v>
      </c>
      <c r="F15" s="24">
        <v>0</v>
      </c>
      <c r="G15" s="24">
        <v>0</v>
      </c>
      <c r="H15" s="24">
        <v>41</v>
      </c>
      <c r="I15" s="24">
        <v>0</v>
      </c>
      <c r="J15" s="24">
        <v>0</v>
      </c>
      <c r="K15" s="24">
        <v>0</v>
      </c>
      <c r="L15" s="24">
        <v>3096</v>
      </c>
      <c r="M15" s="25">
        <v>384</v>
      </c>
    </row>
    <row r="16" spans="1:13" ht="15" customHeight="1">
      <c r="A16" s="22" t="s">
        <v>28</v>
      </c>
      <c r="B16" s="23">
        <f t="shared" si="0"/>
        <v>14214</v>
      </c>
      <c r="C16" s="24">
        <v>2440</v>
      </c>
      <c r="D16" s="24">
        <v>0</v>
      </c>
      <c r="E16" s="24">
        <v>0</v>
      </c>
      <c r="F16" s="24">
        <v>131</v>
      </c>
      <c r="G16" s="24">
        <v>0</v>
      </c>
      <c r="H16" s="24">
        <v>11557</v>
      </c>
      <c r="I16" s="24">
        <v>0</v>
      </c>
      <c r="J16" s="24">
        <v>0</v>
      </c>
      <c r="K16" s="24">
        <v>86</v>
      </c>
      <c r="L16" s="24">
        <v>2451</v>
      </c>
      <c r="M16" s="25">
        <v>11763</v>
      </c>
    </row>
    <row r="17" spans="1:13" ht="15" customHeight="1">
      <c r="A17" s="22" t="s">
        <v>29</v>
      </c>
      <c r="B17" s="23">
        <f t="shared" si="0"/>
        <v>39616</v>
      </c>
      <c r="C17" s="24">
        <v>9188</v>
      </c>
      <c r="D17" s="24">
        <v>0</v>
      </c>
      <c r="E17" s="24">
        <v>0</v>
      </c>
      <c r="F17" s="24">
        <v>718</v>
      </c>
      <c r="G17" s="24">
        <v>0</v>
      </c>
      <c r="H17" s="24">
        <v>27187</v>
      </c>
      <c r="I17" s="24">
        <v>65</v>
      </c>
      <c r="J17" s="24">
        <v>2232</v>
      </c>
      <c r="K17" s="24">
        <v>226</v>
      </c>
      <c r="L17" s="24">
        <v>6922</v>
      </c>
      <c r="M17" s="25">
        <v>32694</v>
      </c>
    </row>
    <row r="18" spans="1:13" ht="15" customHeight="1">
      <c r="A18" s="22" t="s">
        <v>30</v>
      </c>
      <c r="B18" s="23">
        <f t="shared" si="0"/>
        <v>25110</v>
      </c>
      <c r="C18" s="24">
        <v>4135</v>
      </c>
      <c r="D18" s="24">
        <v>0</v>
      </c>
      <c r="E18" s="24">
        <v>0</v>
      </c>
      <c r="F18" s="24">
        <v>33</v>
      </c>
      <c r="G18" s="24">
        <v>18611</v>
      </c>
      <c r="H18" s="24">
        <v>2086</v>
      </c>
      <c r="I18" s="24">
        <v>0</v>
      </c>
      <c r="J18" s="24">
        <v>0</v>
      </c>
      <c r="K18" s="24">
        <v>245</v>
      </c>
      <c r="L18" s="24">
        <v>4002</v>
      </c>
      <c r="M18" s="25">
        <v>21108</v>
      </c>
    </row>
    <row r="19" spans="1:13" ht="15" customHeight="1">
      <c r="A19" s="22" t="s">
        <v>31</v>
      </c>
      <c r="B19" s="23">
        <f t="shared" si="0"/>
        <v>1051</v>
      </c>
      <c r="C19" s="24">
        <v>787</v>
      </c>
      <c r="D19" s="24">
        <v>0</v>
      </c>
      <c r="E19" s="24">
        <v>40</v>
      </c>
      <c r="F19" s="24">
        <v>0</v>
      </c>
      <c r="G19" s="24">
        <v>0</v>
      </c>
      <c r="H19" s="24">
        <v>200</v>
      </c>
      <c r="I19" s="24">
        <v>0</v>
      </c>
      <c r="J19" s="24">
        <v>0</v>
      </c>
      <c r="K19" s="24">
        <v>24</v>
      </c>
      <c r="L19" s="24">
        <v>635</v>
      </c>
      <c r="M19" s="25">
        <v>416</v>
      </c>
    </row>
    <row r="20" spans="1:13" ht="15" customHeight="1">
      <c r="A20" s="22" t="s">
        <v>32</v>
      </c>
      <c r="B20" s="23">
        <f t="shared" si="0"/>
        <v>4859</v>
      </c>
      <c r="C20" s="24">
        <v>3690</v>
      </c>
      <c r="D20" s="24">
        <v>0</v>
      </c>
      <c r="E20" s="24">
        <v>0</v>
      </c>
      <c r="F20" s="24">
        <v>0</v>
      </c>
      <c r="G20" s="24">
        <v>0</v>
      </c>
      <c r="H20" s="24">
        <v>1131</v>
      </c>
      <c r="I20" s="24">
        <v>38</v>
      </c>
      <c r="J20" s="24">
        <v>0</v>
      </c>
      <c r="K20" s="24">
        <v>0</v>
      </c>
      <c r="L20" s="24">
        <v>2752</v>
      </c>
      <c r="M20" s="25">
        <v>2107</v>
      </c>
    </row>
    <row r="21" spans="1:13" ht="15" customHeight="1">
      <c r="A21" s="22" t="s">
        <v>33</v>
      </c>
      <c r="B21" s="23">
        <f t="shared" si="0"/>
        <v>513</v>
      </c>
      <c r="C21" s="24">
        <v>429</v>
      </c>
      <c r="D21" s="24">
        <v>0</v>
      </c>
      <c r="E21" s="24">
        <v>0</v>
      </c>
      <c r="F21" s="24">
        <v>0</v>
      </c>
      <c r="G21" s="24">
        <v>84</v>
      </c>
      <c r="H21" s="24">
        <v>0</v>
      </c>
      <c r="I21" s="24">
        <v>0</v>
      </c>
      <c r="J21" s="24">
        <v>0</v>
      </c>
      <c r="K21" s="24">
        <v>0</v>
      </c>
      <c r="L21" s="24">
        <v>429</v>
      </c>
      <c r="M21" s="25">
        <v>84</v>
      </c>
    </row>
    <row r="22" spans="1:13" ht="15" customHeight="1">
      <c r="A22" s="22" t="s">
        <v>34</v>
      </c>
      <c r="B22" s="23">
        <f t="shared" si="0"/>
        <v>1836</v>
      </c>
      <c r="C22" s="24">
        <v>1457</v>
      </c>
      <c r="D22" s="24">
        <v>0</v>
      </c>
      <c r="E22" s="24">
        <v>379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1338</v>
      </c>
      <c r="M22" s="25">
        <v>498</v>
      </c>
    </row>
    <row r="23" spans="1:13" ht="15" customHeight="1">
      <c r="A23" s="22" t="s">
        <v>35</v>
      </c>
      <c r="B23" s="23">
        <f t="shared" si="0"/>
        <v>828</v>
      </c>
      <c r="C23" s="24">
        <v>828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828</v>
      </c>
      <c r="M23" s="25">
        <v>0</v>
      </c>
    </row>
    <row r="24" spans="1:13" ht="15" customHeight="1">
      <c r="A24" s="22" t="s">
        <v>36</v>
      </c>
      <c r="B24" s="23">
        <f t="shared" si="0"/>
        <v>767</v>
      </c>
      <c r="C24" s="24">
        <v>635</v>
      </c>
      <c r="D24" s="24">
        <v>0</v>
      </c>
      <c r="E24" s="24">
        <v>0</v>
      </c>
      <c r="F24" s="24">
        <v>0</v>
      </c>
      <c r="G24" s="24">
        <v>0</v>
      </c>
      <c r="H24" s="24">
        <v>132</v>
      </c>
      <c r="I24" s="24">
        <v>0</v>
      </c>
      <c r="J24" s="24">
        <v>0</v>
      </c>
      <c r="K24" s="24">
        <v>0</v>
      </c>
      <c r="L24" s="24">
        <v>635</v>
      </c>
      <c r="M24" s="25">
        <v>132</v>
      </c>
    </row>
    <row r="25" spans="1:13" ht="15" customHeight="1">
      <c r="A25" s="26" t="s">
        <v>37</v>
      </c>
      <c r="B25" s="27">
        <f t="shared" si="0"/>
        <v>1576</v>
      </c>
      <c r="C25" s="28">
        <v>956</v>
      </c>
      <c r="D25" s="28">
        <v>159</v>
      </c>
      <c r="E25" s="28">
        <v>0</v>
      </c>
      <c r="F25" s="28">
        <v>0</v>
      </c>
      <c r="G25" s="28">
        <v>301</v>
      </c>
      <c r="H25" s="28">
        <v>0</v>
      </c>
      <c r="I25" s="28">
        <v>0</v>
      </c>
      <c r="J25" s="28">
        <v>160</v>
      </c>
      <c r="K25" s="28">
        <v>0</v>
      </c>
      <c r="L25" s="28">
        <v>807</v>
      </c>
      <c r="M25" s="29">
        <v>769</v>
      </c>
    </row>
    <row r="26" spans="1:13" ht="15" customHeight="1">
      <c r="A26" s="30" t="s">
        <v>38</v>
      </c>
      <c r="B26" s="31">
        <f t="shared" si="0"/>
        <v>186478</v>
      </c>
      <c r="C26" s="32">
        <v>79158</v>
      </c>
      <c r="D26" s="32">
        <v>698</v>
      </c>
      <c r="E26" s="32">
        <v>419</v>
      </c>
      <c r="F26" s="32">
        <v>26695</v>
      </c>
      <c r="G26" s="32">
        <v>19035</v>
      </c>
      <c r="H26" s="32">
        <v>44992</v>
      </c>
      <c r="I26" s="32">
        <v>8205</v>
      </c>
      <c r="J26" s="32">
        <v>5958</v>
      </c>
      <c r="K26" s="32">
        <v>1318</v>
      </c>
      <c r="L26" s="32">
        <v>67603</v>
      </c>
      <c r="M26" s="33">
        <v>118875</v>
      </c>
    </row>
    <row r="27" spans="1:13" ht="15" customHeight="1">
      <c r="A27" s="22"/>
      <c r="B27" s="23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5"/>
    </row>
    <row r="28" spans="1:13" ht="15" customHeight="1">
      <c r="A28" s="22" t="s">
        <v>39</v>
      </c>
      <c r="B28" s="23">
        <f>SUM(C28:K28)</f>
        <v>5375</v>
      </c>
      <c r="C28" s="24">
        <v>1870</v>
      </c>
      <c r="D28" s="24">
        <v>143</v>
      </c>
      <c r="E28" s="24">
        <v>0</v>
      </c>
      <c r="F28" s="24">
        <v>3127</v>
      </c>
      <c r="G28" s="24">
        <v>35</v>
      </c>
      <c r="H28" s="24">
        <v>200</v>
      </c>
      <c r="I28" s="24">
        <v>0</v>
      </c>
      <c r="J28" s="24">
        <v>0</v>
      </c>
      <c r="K28" s="24">
        <v>0</v>
      </c>
      <c r="L28" s="24">
        <v>1619</v>
      </c>
      <c r="M28" s="25">
        <v>3756</v>
      </c>
    </row>
    <row r="29" spans="1:13" ht="15" customHeight="1">
      <c r="A29" s="26" t="s">
        <v>40</v>
      </c>
      <c r="B29" s="27">
        <f>SUM(C29:K29)</f>
        <v>1720</v>
      </c>
      <c r="C29" s="28">
        <v>1638</v>
      </c>
      <c r="D29" s="28">
        <v>0</v>
      </c>
      <c r="E29" s="28">
        <v>0</v>
      </c>
      <c r="F29" s="28">
        <v>0</v>
      </c>
      <c r="G29" s="28">
        <v>0</v>
      </c>
      <c r="H29" s="28">
        <v>60</v>
      </c>
      <c r="I29" s="28">
        <v>0</v>
      </c>
      <c r="J29" s="28">
        <v>0</v>
      </c>
      <c r="K29" s="28">
        <v>22</v>
      </c>
      <c r="L29" s="28">
        <v>1225</v>
      </c>
      <c r="M29" s="29">
        <v>495</v>
      </c>
    </row>
    <row r="30" spans="1:13" ht="15" customHeight="1">
      <c r="A30" s="30" t="s">
        <v>41</v>
      </c>
      <c r="B30" s="31">
        <f>SUM(C30:K30)</f>
        <v>7095</v>
      </c>
      <c r="C30" s="32">
        <v>3508</v>
      </c>
      <c r="D30" s="32">
        <v>143</v>
      </c>
      <c r="E30" s="32">
        <v>0</v>
      </c>
      <c r="F30" s="32">
        <v>3127</v>
      </c>
      <c r="G30" s="32">
        <v>35</v>
      </c>
      <c r="H30" s="32">
        <v>260</v>
      </c>
      <c r="I30" s="32">
        <v>0</v>
      </c>
      <c r="J30" s="32">
        <v>0</v>
      </c>
      <c r="K30" s="32">
        <v>22</v>
      </c>
      <c r="L30" s="32">
        <v>2844</v>
      </c>
      <c r="M30" s="33">
        <v>4251</v>
      </c>
    </row>
    <row r="31" spans="1:13" ht="15" customHeight="1">
      <c r="A31" s="22"/>
      <c r="B31" s="23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5"/>
    </row>
    <row r="32" spans="1:13" ht="15" customHeight="1">
      <c r="A32" s="26" t="s">
        <v>42</v>
      </c>
      <c r="B32" s="27">
        <f>SUM(C32:K32)</f>
        <v>991</v>
      </c>
      <c r="C32" s="28">
        <v>991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580</v>
      </c>
      <c r="M32" s="29">
        <v>411</v>
      </c>
    </row>
    <row r="33" spans="1:13" ht="15" customHeight="1">
      <c r="A33" s="30" t="s">
        <v>43</v>
      </c>
      <c r="B33" s="31">
        <f>SUM(C33:K33)</f>
        <v>991</v>
      </c>
      <c r="C33" s="32">
        <v>991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580</v>
      </c>
      <c r="M33" s="33">
        <v>411</v>
      </c>
    </row>
    <row r="34" spans="1:13" ht="15" customHeight="1">
      <c r="A34" s="22"/>
      <c r="B34" s="2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5"/>
    </row>
    <row r="35" spans="1:13" ht="15" customHeight="1">
      <c r="A35" s="22" t="s">
        <v>44</v>
      </c>
      <c r="B35" s="23">
        <f>SUM(C35:K35)</f>
        <v>1477</v>
      </c>
      <c r="C35" s="24">
        <v>1477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1477</v>
      </c>
      <c r="M35" s="25">
        <v>0</v>
      </c>
    </row>
    <row r="36" spans="1:13" ht="15" customHeight="1">
      <c r="A36" s="26" t="s">
        <v>45</v>
      </c>
      <c r="B36" s="27">
        <f>SUM(C36:K36)</f>
        <v>123</v>
      </c>
      <c r="C36" s="28">
        <v>123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123</v>
      </c>
      <c r="M36" s="29">
        <v>0</v>
      </c>
    </row>
    <row r="37" spans="1:13" ht="15" customHeight="1">
      <c r="A37" s="30" t="s">
        <v>46</v>
      </c>
      <c r="B37" s="31">
        <f>SUM(C37:K37)</f>
        <v>1600</v>
      </c>
      <c r="C37" s="32">
        <v>1600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1600</v>
      </c>
      <c r="M37" s="33">
        <v>0</v>
      </c>
    </row>
    <row r="38" spans="1:13" ht="15" customHeight="1">
      <c r="A38" s="22"/>
      <c r="B38" s="23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5"/>
    </row>
    <row r="39" spans="1:13" ht="15" customHeight="1">
      <c r="A39" s="22" t="s">
        <v>47</v>
      </c>
      <c r="B39" s="23">
        <f>SUM(C39:K39)</f>
        <v>153</v>
      </c>
      <c r="C39" s="24">
        <v>153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136</v>
      </c>
      <c r="M39" s="25">
        <v>17</v>
      </c>
    </row>
    <row r="40" spans="1:13" ht="15" customHeight="1">
      <c r="A40" s="22" t="s">
        <v>48</v>
      </c>
      <c r="B40" s="23">
        <f>SUM(C40:K40)</f>
        <v>747</v>
      </c>
      <c r="C40" s="24">
        <v>747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535</v>
      </c>
      <c r="M40" s="25">
        <v>212</v>
      </c>
    </row>
    <row r="41" spans="1:13" ht="15" customHeight="1">
      <c r="A41" s="26" t="s">
        <v>49</v>
      </c>
      <c r="B41" s="27">
        <f>SUM(C41:K41)</f>
        <v>1277</v>
      </c>
      <c r="C41" s="28">
        <v>1214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63</v>
      </c>
      <c r="L41" s="28">
        <v>1036</v>
      </c>
      <c r="M41" s="29">
        <v>241</v>
      </c>
    </row>
    <row r="42" spans="1:13" ht="15" customHeight="1">
      <c r="A42" s="30" t="s">
        <v>50</v>
      </c>
      <c r="B42" s="31">
        <f>SUM(C42:K42)</f>
        <v>2177</v>
      </c>
      <c r="C42" s="32">
        <v>2114</v>
      </c>
      <c r="D42" s="32">
        <v>0</v>
      </c>
      <c r="E42" s="32"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2">
        <v>63</v>
      </c>
      <c r="L42" s="32">
        <v>1707</v>
      </c>
      <c r="M42" s="33">
        <v>470</v>
      </c>
    </row>
    <row r="43" spans="1:13" ht="15" customHeight="1">
      <c r="A43" s="22"/>
      <c r="B43" s="23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5"/>
    </row>
    <row r="44" spans="1:13" ht="15" customHeight="1">
      <c r="A44" s="22" t="s">
        <v>51</v>
      </c>
      <c r="B44" s="23">
        <f>SUM(C44:K44)</f>
        <v>808</v>
      </c>
      <c r="C44" s="24">
        <v>808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750</v>
      </c>
      <c r="M44" s="25">
        <v>58</v>
      </c>
    </row>
    <row r="45" spans="1:13" ht="15" customHeight="1">
      <c r="A45" s="22" t="s">
        <v>52</v>
      </c>
      <c r="B45" s="23">
        <f>SUM(C45:K45)</f>
        <v>1905</v>
      </c>
      <c r="C45" s="24">
        <v>1905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1875</v>
      </c>
      <c r="M45" s="25">
        <v>30</v>
      </c>
    </row>
    <row r="46" spans="1:13" ht="15" customHeight="1">
      <c r="A46" s="26" t="s">
        <v>53</v>
      </c>
      <c r="B46" s="27">
        <f>SUM(C46:K46)</f>
        <v>1074</v>
      </c>
      <c r="C46" s="28">
        <v>1074</v>
      </c>
      <c r="D46" s="28"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866</v>
      </c>
      <c r="M46" s="29">
        <v>208</v>
      </c>
    </row>
    <row r="47" spans="1:13" ht="15" customHeight="1">
      <c r="A47" s="30" t="s">
        <v>54</v>
      </c>
      <c r="B47" s="31">
        <f>SUM(C47:K47)</f>
        <v>3787</v>
      </c>
      <c r="C47" s="32">
        <v>3787</v>
      </c>
      <c r="D47" s="32">
        <v>0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3491</v>
      </c>
      <c r="M47" s="33">
        <v>296</v>
      </c>
    </row>
    <row r="48" spans="1:13" ht="15" customHeight="1">
      <c r="A48" s="22"/>
      <c r="B48" s="23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5"/>
    </row>
    <row r="49" spans="1:13" ht="15" customHeight="1">
      <c r="A49" s="26" t="s">
        <v>55</v>
      </c>
      <c r="B49" s="27">
        <f>SUM(C49:K49)</f>
        <v>431</v>
      </c>
      <c r="C49" s="28">
        <v>431</v>
      </c>
      <c r="D49" s="28">
        <v>0</v>
      </c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115</v>
      </c>
      <c r="M49" s="29">
        <v>316</v>
      </c>
    </row>
    <row r="50" spans="1:13" ht="15" customHeight="1">
      <c r="A50" s="30" t="s">
        <v>56</v>
      </c>
      <c r="B50" s="31">
        <f>SUM(C50:K50)</f>
        <v>431</v>
      </c>
      <c r="C50" s="32">
        <v>431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115</v>
      </c>
      <c r="M50" s="33">
        <v>316</v>
      </c>
    </row>
    <row r="51" spans="1:13" ht="15" customHeight="1">
      <c r="A51" s="22"/>
      <c r="B51" s="23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5"/>
    </row>
    <row r="52" spans="1:13" ht="15" customHeight="1">
      <c r="A52" s="22" t="s">
        <v>57</v>
      </c>
      <c r="B52" s="23">
        <f>SUM(C52:K52)</f>
        <v>1894</v>
      </c>
      <c r="C52" s="24">
        <v>521</v>
      </c>
      <c r="D52" s="24">
        <v>0</v>
      </c>
      <c r="E52" s="24">
        <v>0</v>
      </c>
      <c r="F52" s="24">
        <v>939</v>
      </c>
      <c r="G52" s="24">
        <v>0</v>
      </c>
      <c r="H52" s="24">
        <v>0</v>
      </c>
      <c r="I52" s="24">
        <v>434</v>
      </c>
      <c r="J52" s="24">
        <v>0</v>
      </c>
      <c r="K52" s="24">
        <v>0</v>
      </c>
      <c r="L52" s="24">
        <v>413</v>
      </c>
      <c r="M52" s="25">
        <v>1481</v>
      </c>
    </row>
    <row r="53" spans="1:13" ht="15" customHeight="1">
      <c r="A53" s="22" t="s">
        <v>58</v>
      </c>
      <c r="B53" s="23">
        <f>SUM(C53:M53)</f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5">
        <v>0</v>
      </c>
    </row>
    <row r="54" spans="1:13" ht="15" customHeight="1">
      <c r="A54" s="22" t="s">
        <v>59</v>
      </c>
      <c r="B54" s="23">
        <f>SUM(C54:K54)</f>
        <v>260</v>
      </c>
      <c r="C54" s="24">
        <v>260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260</v>
      </c>
      <c r="M54" s="25">
        <v>0</v>
      </c>
    </row>
    <row r="55" spans="1:13" ht="15" customHeight="1">
      <c r="A55" s="22" t="s">
        <v>60</v>
      </c>
      <c r="B55" s="23">
        <f>SUM(C55:M55)</f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5">
        <v>0</v>
      </c>
    </row>
    <row r="56" spans="1:13" ht="15" customHeight="1">
      <c r="A56" s="22" t="s">
        <v>61</v>
      </c>
      <c r="B56" s="23">
        <f>SUM(C56:K56)</f>
        <v>1965</v>
      </c>
      <c r="C56" s="24">
        <v>475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1490</v>
      </c>
      <c r="K56" s="24">
        <v>0</v>
      </c>
      <c r="L56" s="24">
        <v>1965</v>
      </c>
      <c r="M56" s="25">
        <v>0</v>
      </c>
    </row>
    <row r="57" spans="1:13" ht="15" customHeight="1">
      <c r="A57" s="22" t="s">
        <v>62</v>
      </c>
      <c r="B57" s="23">
        <f>SUM(C57:K57)</f>
        <v>158</v>
      </c>
      <c r="C57" s="24">
        <v>158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134</v>
      </c>
      <c r="M57" s="25">
        <v>24</v>
      </c>
    </row>
    <row r="58" spans="1:13" ht="15" customHeight="1">
      <c r="A58" s="26" t="s">
        <v>63</v>
      </c>
      <c r="B58" s="27">
        <f>SUM(C58:M58)</f>
        <v>0</v>
      </c>
      <c r="C58" s="28">
        <v>0</v>
      </c>
      <c r="D58" s="28">
        <v>0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9">
        <v>0</v>
      </c>
    </row>
    <row r="59" spans="1:13" ht="15" customHeight="1">
      <c r="A59" s="30" t="s">
        <v>64</v>
      </c>
      <c r="B59" s="31">
        <f>SUM(C59:K59)</f>
        <v>4277</v>
      </c>
      <c r="C59" s="32">
        <v>1414</v>
      </c>
      <c r="D59" s="32">
        <v>0</v>
      </c>
      <c r="E59" s="32">
        <v>0</v>
      </c>
      <c r="F59" s="32">
        <v>939</v>
      </c>
      <c r="G59" s="32">
        <v>0</v>
      </c>
      <c r="H59" s="32">
        <v>0</v>
      </c>
      <c r="I59" s="32">
        <v>434</v>
      </c>
      <c r="J59" s="32">
        <v>1490</v>
      </c>
      <c r="K59" s="32">
        <v>0</v>
      </c>
      <c r="L59" s="32">
        <v>2772</v>
      </c>
      <c r="M59" s="33">
        <v>1505</v>
      </c>
    </row>
    <row r="60" spans="1:13" ht="15" customHeight="1">
      <c r="A60" s="22"/>
      <c r="B60" s="23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5"/>
    </row>
    <row r="61" spans="1:13" ht="15" customHeight="1">
      <c r="A61" s="26" t="s">
        <v>65</v>
      </c>
      <c r="B61" s="27">
        <f>SUM(C61:K61)</f>
        <v>837</v>
      </c>
      <c r="C61" s="28">
        <v>837</v>
      </c>
      <c r="D61" s="28"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812</v>
      </c>
      <c r="M61" s="29">
        <v>25</v>
      </c>
    </row>
    <row r="62" spans="1:13" ht="15" customHeight="1">
      <c r="A62" s="30" t="s">
        <v>66</v>
      </c>
      <c r="B62" s="31">
        <f>SUM(C62:K62)</f>
        <v>837</v>
      </c>
      <c r="C62" s="32">
        <v>837</v>
      </c>
      <c r="D62" s="32">
        <v>0</v>
      </c>
      <c r="E62" s="32">
        <v>0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32">
        <v>0</v>
      </c>
      <c r="L62" s="32">
        <v>812</v>
      </c>
      <c r="M62" s="33">
        <v>25</v>
      </c>
    </row>
    <row r="63" spans="1:13" ht="15" customHeight="1">
      <c r="A63" s="22"/>
      <c r="B63" s="23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5"/>
    </row>
    <row r="64" spans="1:13" ht="15" customHeight="1">
      <c r="A64" s="26" t="s">
        <v>67</v>
      </c>
      <c r="B64" s="27">
        <f>SUM(C64:M64)</f>
        <v>0</v>
      </c>
      <c r="C64" s="28">
        <v>0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9">
        <v>0</v>
      </c>
    </row>
    <row r="65" spans="1:13" ht="15" customHeight="1">
      <c r="A65" s="30" t="s">
        <v>68</v>
      </c>
      <c r="B65" s="31">
        <f>SUM(C65:M65)</f>
        <v>0</v>
      </c>
      <c r="C65" s="32">
        <v>0</v>
      </c>
      <c r="D65" s="32">
        <v>0</v>
      </c>
      <c r="E65" s="32">
        <v>0</v>
      </c>
      <c r="F65" s="32">
        <v>0</v>
      </c>
      <c r="G65" s="32">
        <v>0</v>
      </c>
      <c r="H65" s="32">
        <v>0</v>
      </c>
      <c r="I65" s="32">
        <v>0</v>
      </c>
      <c r="J65" s="32">
        <v>0</v>
      </c>
      <c r="K65" s="32">
        <v>0</v>
      </c>
      <c r="L65" s="32">
        <v>0</v>
      </c>
      <c r="M65" s="33">
        <v>0</v>
      </c>
    </row>
    <row r="66" spans="1:13" ht="15" customHeight="1">
      <c r="A66" s="22"/>
      <c r="B66" s="23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5"/>
    </row>
    <row r="67" spans="1:13" ht="15" customHeight="1">
      <c r="A67" s="22" t="s">
        <v>69</v>
      </c>
      <c r="B67" s="23">
        <f>SUM(C67:K67)</f>
        <v>21195</v>
      </c>
      <c r="C67" s="24">
        <v>14682</v>
      </c>
      <c r="D67" s="24">
        <v>143</v>
      </c>
      <c r="E67" s="24">
        <v>0</v>
      </c>
      <c r="F67" s="24">
        <v>4066</v>
      </c>
      <c r="G67" s="24">
        <v>35</v>
      </c>
      <c r="H67" s="24">
        <v>260</v>
      </c>
      <c r="I67" s="24">
        <v>434</v>
      </c>
      <c r="J67" s="24">
        <v>1490</v>
      </c>
      <c r="K67" s="24">
        <v>85</v>
      </c>
      <c r="L67" s="24">
        <v>13921</v>
      </c>
      <c r="M67" s="25">
        <v>7274</v>
      </c>
    </row>
    <row r="68" spans="1:13" ht="15" customHeight="1">
      <c r="A68" s="22"/>
      <c r="B68" s="23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5"/>
    </row>
    <row r="69" spans="1:13" ht="15" customHeight="1" thickBot="1">
      <c r="A69" s="34" t="s">
        <v>70</v>
      </c>
      <c r="B69" s="35">
        <f>SUM(C69:K69)</f>
        <v>207673</v>
      </c>
      <c r="C69" s="36">
        <v>93840</v>
      </c>
      <c r="D69" s="36">
        <v>841</v>
      </c>
      <c r="E69" s="36">
        <v>419</v>
      </c>
      <c r="F69" s="36">
        <v>30761</v>
      </c>
      <c r="G69" s="36">
        <v>19070</v>
      </c>
      <c r="H69" s="36">
        <v>45252</v>
      </c>
      <c r="I69" s="36">
        <v>8639</v>
      </c>
      <c r="J69" s="36">
        <v>7448</v>
      </c>
      <c r="K69" s="36">
        <v>1403</v>
      </c>
      <c r="L69" s="36">
        <v>81524</v>
      </c>
      <c r="M69" s="37">
        <v>126149</v>
      </c>
    </row>
  </sheetData>
  <sheetProtection/>
  <mergeCells count="2">
    <mergeCell ref="C3:K3"/>
    <mergeCell ref="L3:M3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zoomScale="75" zoomScaleNormal="75" zoomScalePageLayoutView="0" workbookViewId="0" topLeftCell="A1">
      <selection activeCell="U16" sqref="U16"/>
    </sheetView>
  </sheetViews>
  <sheetFormatPr defaultColWidth="7.625" defaultRowHeight="15" customHeight="1"/>
  <cols>
    <col min="1" max="1" width="10.625" style="1" customWidth="1"/>
    <col min="2" max="16384" width="7.625" style="1" customWidth="1"/>
  </cols>
  <sheetData>
    <row r="1" spans="1:9" ht="18" customHeight="1">
      <c r="A1" s="1" t="s">
        <v>71</v>
      </c>
      <c r="E1" s="2" t="s">
        <v>72</v>
      </c>
      <c r="I1" s="1" t="s">
        <v>73</v>
      </c>
    </row>
    <row r="2" ht="15" customHeight="1" thickBot="1">
      <c r="Q2" s="3" t="s">
        <v>2</v>
      </c>
    </row>
    <row r="3" spans="1:17" s="10" customFormat="1" ht="15" customHeight="1">
      <c r="A3" s="4"/>
      <c r="B3" s="5"/>
      <c r="C3" s="6" t="s">
        <v>74</v>
      </c>
      <c r="D3" s="7"/>
      <c r="E3" s="7"/>
      <c r="F3" s="7"/>
      <c r="G3" s="7"/>
      <c r="H3" s="7"/>
      <c r="I3" s="7"/>
      <c r="J3" s="8"/>
      <c r="K3" s="6" t="s">
        <v>75</v>
      </c>
      <c r="L3" s="7"/>
      <c r="M3" s="7"/>
      <c r="N3" s="7"/>
      <c r="O3" s="7"/>
      <c r="P3" s="7"/>
      <c r="Q3" s="9"/>
    </row>
    <row r="4" spans="1:17" s="10" customFormat="1" ht="15" customHeight="1">
      <c r="A4" s="11"/>
      <c r="B4" s="38" t="s">
        <v>5</v>
      </c>
      <c r="C4" s="39" t="s">
        <v>76</v>
      </c>
      <c r="D4" s="40"/>
      <c r="E4" s="40"/>
      <c r="F4" s="41"/>
      <c r="G4" s="39" t="s">
        <v>77</v>
      </c>
      <c r="H4" s="40"/>
      <c r="I4" s="40"/>
      <c r="J4" s="41"/>
      <c r="K4" s="15"/>
      <c r="L4" s="15"/>
      <c r="M4" s="15" t="s">
        <v>78</v>
      </c>
      <c r="N4" s="15" t="s">
        <v>79</v>
      </c>
      <c r="O4" s="15"/>
      <c r="P4" s="15" t="s">
        <v>80</v>
      </c>
      <c r="Q4" s="16"/>
    </row>
    <row r="5" spans="1:17" s="10" customFormat="1" ht="15" customHeight="1" thickBot="1">
      <c r="A5" s="42"/>
      <c r="B5" s="43"/>
      <c r="C5" s="44" t="s">
        <v>81</v>
      </c>
      <c r="D5" s="44" t="s">
        <v>82</v>
      </c>
      <c r="E5" s="44" t="s">
        <v>83</v>
      </c>
      <c r="F5" s="44" t="s">
        <v>84</v>
      </c>
      <c r="G5" s="44" t="s">
        <v>85</v>
      </c>
      <c r="H5" s="44" t="s">
        <v>86</v>
      </c>
      <c r="I5" s="44" t="s">
        <v>87</v>
      </c>
      <c r="J5" s="44" t="s">
        <v>88</v>
      </c>
      <c r="K5" s="44" t="s">
        <v>15</v>
      </c>
      <c r="L5" s="44" t="s">
        <v>16</v>
      </c>
      <c r="M5" s="44" t="s">
        <v>89</v>
      </c>
      <c r="N5" s="44" t="s">
        <v>89</v>
      </c>
      <c r="O5" s="44" t="s">
        <v>90</v>
      </c>
      <c r="P5" s="44" t="s">
        <v>91</v>
      </c>
      <c r="Q5" s="45" t="s">
        <v>14</v>
      </c>
    </row>
    <row r="6" spans="1:17" ht="15" customHeight="1">
      <c r="A6" s="46" t="s">
        <v>6</v>
      </c>
      <c r="B6" s="47">
        <f>+C6+G6</f>
        <v>93840</v>
      </c>
      <c r="C6" s="48">
        <f>SUM(D6:F6)</f>
        <v>11</v>
      </c>
      <c r="D6" s="48">
        <v>0</v>
      </c>
      <c r="E6" s="48">
        <v>0</v>
      </c>
      <c r="F6" s="48">
        <v>11</v>
      </c>
      <c r="G6" s="48">
        <f>SUM(H6:J6)</f>
        <v>93829</v>
      </c>
      <c r="H6" s="48">
        <v>14238</v>
      </c>
      <c r="I6" s="48">
        <v>108</v>
      </c>
      <c r="J6" s="48">
        <v>79483</v>
      </c>
      <c r="K6" s="48">
        <v>75197</v>
      </c>
      <c r="L6" s="48">
        <f>SUM(M6:Q6)</f>
        <v>18643</v>
      </c>
      <c r="M6" s="48">
        <v>0</v>
      </c>
      <c r="N6" s="48">
        <v>446</v>
      </c>
      <c r="O6" s="48">
        <v>17456</v>
      </c>
      <c r="P6" s="48">
        <v>0</v>
      </c>
      <c r="Q6" s="49">
        <v>741</v>
      </c>
    </row>
    <row r="7" spans="1:17" ht="15" customHeight="1">
      <c r="A7" s="50" t="s">
        <v>7</v>
      </c>
      <c r="B7" s="51">
        <f>+C7+G7</f>
        <v>841</v>
      </c>
      <c r="C7" s="52">
        <f>SUM(D7:F7)</f>
        <v>0</v>
      </c>
      <c r="D7" s="52">
        <v>0</v>
      </c>
      <c r="E7" s="52">
        <v>0</v>
      </c>
      <c r="F7" s="52">
        <v>0</v>
      </c>
      <c r="G7" s="52">
        <f>SUM(H7:J7)</f>
        <v>841</v>
      </c>
      <c r="H7" s="52">
        <v>168</v>
      </c>
      <c r="I7" s="52">
        <v>0</v>
      </c>
      <c r="J7" s="52">
        <v>673</v>
      </c>
      <c r="K7" s="52">
        <v>651</v>
      </c>
      <c r="L7" s="52">
        <f>SUM(M7:Q7)</f>
        <v>190</v>
      </c>
      <c r="M7" s="52">
        <v>0</v>
      </c>
      <c r="N7" s="52">
        <v>0</v>
      </c>
      <c r="O7" s="52">
        <v>190</v>
      </c>
      <c r="P7" s="52">
        <v>0</v>
      </c>
      <c r="Q7" s="53">
        <v>0</v>
      </c>
    </row>
    <row r="8" spans="1:17" ht="15" customHeight="1">
      <c r="A8" s="50" t="s">
        <v>8</v>
      </c>
      <c r="B8" s="51">
        <f aca="true" t="shared" si="0" ref="B8:B17">+C8+G8</f>
        <v>419</v>
      </c>
      <c r="C8" s="52">
        <f aca="true" t="shared" si="1" ref="C8:C19">SUM(D8:F8)</f>
        <v>0</v>
      </c>
      <c r="D8" s="52">
        <v>0</v>
      </c>
      <c r="E8" s="52">
        <v>0</v>
      </c>
      <c r="F8" s="52">
        <v>0</v>
      </c>
      <c r="G8" s="52">
        <f aca="true" t="shared" si="2" ref="G8:G19">SUM(H8:J8)</f>
        <v>419</v>
      </c>
      <c r="H8" s="52">
        <v>0</v>
      </c>
      <c r="I8" s="52">
        <v>379</v>
      </c>
      <c r="J8" s="52">
        <v>40</v>
      </c>
      <c r="K8" s="52">
        <v>40</v>
      </c>
      <c r="L8" s="52">
        <f aca="true" t="shared" si="3" ref="L8:L17">SUM(M8:Q8)</f>
        <v>379</v>
      </c>
      <c r="M8" s="52">
        <v>0</v>
      </c>
      <c r="N8" s="52">
        <v>0</v>
      </c>
      <c r="O8" s="52">
        <v>379</v>
      </c>
      <c r="P8" s="52">
        <v>0</v>
      </c>
      <c r="Q8" s="53">
        <v>0</v>
      </c>
    </row>
    <row r="9" spans="1:17" ht="15" customHeight="1">
      <c r="A9" s="50" t="s">
        <v>9</v>
      </c>
      <c r="B9" s="51">
        <f t="shared" si="0"/>
        <v>30761</v>
      </c>
      <c r="C9" s="52">
        <f t="shared" si="1"/>
        <v>0</v>
      </c>
      <c r="D9" s="52">
        <v>0</v>
      </c>
      <c r="E9" s="52">
        <v>0</v>
      </c>
      <c r="F9" s="52">
        <v>0</v>
      </c>
      <c r="G9" s="52">
        <f t="shared" si="2"/>
        <v>30761</v>
      </c>
      <c r="H9" s="52">
        <v>30598</v>
      </c>
      <c r="I9" s="52">
        <v>0</v>
      </c>
      <c r="J9" s="52">
        <v>163</v>
      </c>
      <c r="K9" s="52">
        <v>332</v>
      </c>
      <c r="L9" s="52">
        <f t="shared" si="3"/>
        <v>30429</v>
      </c>
      <c r="M9" s="52">
        <v>0</v>
      </c>
      <c r="N9" s="52">
        <v>0</v>
      </c>
      <c r="O9" s="52">
        <v>30429</v>
      </c>
      <c r="P9" s="52">
        <v>0</v>
      </c>
      <c r="Q9" s="53">
        <v>0</v>
      </c>
    </row>
    <row r="10" spans="1:17" ht="15" customHeight="1">
      <c r="A10" s="50" t="s">
        <v>10</v>
      </c>
      <c r="B10" s="51">
        <f t="shared" si="0"/>
        <v>19070</v>
      </c>
      <c r="C10" s="52">
        <f t="shared" si="1"/>
        <v>0</v>
      </c>
      <c r="D10" s="52">
        <v>0</v>
      </c>
      <c r="E10" s="52">
        <v>0</v>
      </c>
      <c r="F10" s="52">
        <v>0</v>
      </c>
      <c r="G10" s="52">
        <f t="shared" si="2"/>
        <v>19070</v>
      </c>
      <c r="H10" s="52">
        <v>18912</v>
      </c>
      <c r="I10" s="52">
        <v>0</v>
      </c>
      <c r="J10" s="52">
        <v>158</v>
      </c>
      <c r="K10" s="52">
        <v>74</v>
      </c>
      <c r="L10" s="52">
        <f t="shared" si="3"/>
        <v>18996</v>
      </c>
      <c r="M10" s="52">
        <v>0</v>
      </c>
      <c r="N10" s="52">
        <v>0</v>
      </c>
      <c r="O10" s="52">
        <v>18746</v>
      </c>
      <c r="P10" s="52">
        <v>0</v>
      </c>
      <c r="Q10" s="53">
        <v>250</v>
      </c>
    </row>
    <row r="11" spans="1:17" ht="15" customHeight="1">
      <c r="A11" s="50" t="s">
        <v>11</v>
      </c>
      <c r="B11" s="51">
        <f t="shared" si="0"/>
        <v>45252</v>
      </c>
      <c r="C11" s="52">
        <f t="shared" si="1"/>
        <v>82</v>
      </c>
      <c r="D11" s="52">
        <v>0</v>
      </c>
      <c r="E11" s="52">
        <v>0</v>
      </c>
      <c r="F11" s="52">
        <v>82</v>
      </c>
      <c r="G11" s="52">
        <f t="shared" si="2"/>
        <v>45170</v>
      </c>
      <c r="H11" s="52">
        <v>43357</v>
      </c>
      <c r="I11" s="52">
        <v>1765</v>
      </c>
      <c r="J11" s="52">
        <v>48</v>
      </c>
      <c r="K11" s="52">
        <v>1068</v>
      </c>
      <c r="L11" s="52">
        <f t="shared" si="3"/>
        <v>44184</v>
      </c>
      <c r="M11" s="52">
        <v>0</v>
      </c>
      <c r="N11" s="52">
        <v>0</v>
      </c>
      <c r="O11" s="52">
        <v>44168</v>
      </c>
      <c r="P11" s="52">
        <v>0</v>
      </c>
      <c r="Q11" s="53">
        <v>16</v>
      </c>
    </row>
    <row r="12" spans="1:17" ht="15" customHeight="1">
      <c r="A12" s="50" t="s">
        <v>92</v>
      </c>
      <c r="B12" s="51">
        <f t="shared" si="0"/>
        <v>8639</v>
      </c>
      <c r="C12" s="52">
        <f t="shared" si="1"/>
        <v>36</v>
      </c>
      <c r="D12" s="52">
        <v>0</v>
      </c>
      <c r="E12" s="52">
        <v>0</v>
      </c>
      <c r="F12" s="52">
        <v>36</v>
      </c>
      <c r="G12" s="52">
        <f t="shared" si="2"/>
        <v>8603</v>
      </c>
      <c r="H12" s="52">
        <v>1093</v>
      </c>
      <c r="I12" s="52">
        <v>6707</v>
      </c>
      <c r="J12" s="52">
        <v>803</v>
      </c>
      <c r="K12" s="52">
        <v>670</v>
      </c>
      <c r="L12" s="52">
        <f t="shared" si="3"/>
        <v>7969</v>
      </c>
      <c r="M12" s="52">
        <v>0</v>
      </c>
      <c r="N12" s="52">
        <v>54</v>
      </c>
      <c r="O12" s="52">
        <v>7879</v>
      </c>
      <c r="P12" s="52">
        <v>0</v>
      </c>
      <c r="Q12" s="53">
        <v>36</v>
      </c>
    </row>
    <row r="13" spans="1:17" ht="15" customHeight="1">
      <c r="A13" s="50" t="s">
        <v>93</v>
      </c>
      <c r="B13" s="51">
        <f t="shared" si="0"/>
        <v>7448</v>
      </c>
      <c r="C13" s="52">
        <f t="shared" si="1"/>
        <v>489</v>
      </c>
      <c r="D13" s="52">
        <v>0</v>
      </c>
      <c r="E13" s="52">
        <v>0</v>
      </c>
      <c r="F13" s="52">
        <v>489</v>
      </c>
      <c r="G13" s="52">
        <f t="shared" si="2"/>
        <v>6959</v>
      </c>
      <c r="H13" s="52">
        <v>4188</v>
      </c>
      <c r="I13" s="52">
        <v>1681</v>
      </c>
      <c r="J13" s="52">
        <v>1090</v>
      </c>
      <c r="K13" s="52">
        <v>3042</v>
      </c>
      <c r="L13" s="52">
        <f t="shared" si="3"/>
        <v>4406</v>
      </c>
      <c r="M13" s="52">
        <v>0</v>
      </c>
      <c r="N13" s="52">
        <v>25</v>
      </c>
      <c r="O13" s="52">
        <v>4360</v>
      </c>
      <c r="P13" s="52">
        <v>0</v>
      </c>
      <c r="Q13" s="53">
        <v>21</v>
      </c>
    </row>
    <row r="14" spans="1:17" ht="15" customHeight="1">
      <c r="A14" s="50" t="s">
        <v>14</v>
      </c>
      <c r="B14" s="51">
        <f t="shared" si="0"/>
        <v>1403</v>
      </c>
      <c r="C14" s="52">
        <f t="shared" si="1"/>
        <v>422</v>
      </c>
      <c r="D14" s="52">
        <v>226</v>
      </c>
      <c r="E14" s="52">
        <v>0</v>
      </c>
      <c r="F14" s="52">
        <v>196</v>
      </c>
      <c r="G14" s="52">
        <f t="shared" si="2"/>
        <v>981</v>
      </c>
      <c r="H14" s="52">
        <v>578</v>
      </c>
      <c r="I14" s="52">
        <v>403</v>
      </c>
      <c r="J14" s="52">
        <v>0</v>
      </c>
      <c r="K14" s="52">
        <v>450</v>
      </c>
      <c r="L14" s="52">
        <f t="shared" si="3"/>
        <v>953</v>
      </c>
      <c r="M14" s="52">
        <v>0</v>
      </c>
      <c r="N14" s="52">
        <v>56</v>
      </c>
      <c r="O14" s="52">
        <v>897</v>
      </c>
      <c r="P14" s="52">
        <v>0</v>
      </c>
      <c r="Q14" s="53">
        <v>0</v>
      </c>
    </row>
    <row r="15" spans="1:17" ht="15" customHeight="1">
      <c r="A15" s="50"/>
      <c r="B15" s="51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3"/>
    </row>
    <row r="16" spans="1:17" ht="15" customHeight="1">
      <c r="A16" s="50" t="s">
        <v>94</v>
      </c>
      <c r="B16" s="51">
        <f t="shared" si="0"/>
        <v>94681</v>
      </c>
      <c r="C16" s="52">
        <f t="shared" si="1"/>
        <v>11</v>
      </c>
      <c r="D16" s="52">
        <f>SUM(D6:D7)</f>
        <v>0</v>
      </c>
      <c r="E16" s="52">
        <f>SUM(E6:E7)</f>
        <v>0</v>
      </c>
      <c r="F16" s="52">
        <f>SUM(F6:F7)</f>
        <v>11</v>
      </c>
      <c r="G16" s="52">
        <f t="shared" si="2"/>
        <v>94670</v>
      </c>
      <c r="H16" s="52">
        <f>SUM(H6:H7)</f>
        <v>14406</v>
      </c>
      <c r="I16" s="52">
        <f>SUM(I6:I7)</f>
        <v>108</v>
      </c>
      <c r="J16" s="52">
        <f>SUM(J6:J7)</f>
        <v>80156</v>
      </c>
      <c r="K16" s="52">
        <f>SUM(K6:K7)</f>
        <v>75848</v>
      </c>
      <c r="L16" s="52">
        <f t="shared" si="3"/>
        <v>18833</v>
      </c>
      <c r="M16" s="52">
        <f>SUM(M6:M7)</f>
        <v>0</v>
      </c>
      <c r="N16" s="52">
        <f>SUM(N6:N7)</f>
        <v>446</v>
      </c>
      <c r="O16" s="52">
        <f>SUM(O6:O7)</f>
        <v>17646</v>
      </c>
      <c r="P16" s="52">
        <f>SUM(P6:P7)</f>
        <v>0</v>
      </c>
      <c r="Q16" s="53">
        <f>SUM(Q6:Q7)</f>
        <v>741</v>
      </c>
    </row>
    <row r="17" spans="1:17" ht="15" customHeight="1">
      <c r="A17" s="50" t="s">
        <v>95</v>
      </c>
      <c r="B17" s="51">
        <f t="shared" si="0"/>
        <v>112992</v>
      </c>
      <c r="C17" s="52">
        <f t="shared" si="1"/>
        <v>1029</v>
      </c>
      <c r="D17" s="52">
        <f>SUM(D8:D14)</f>
        <v>226</v>
      </c>
      <c r="E17" s="52">
        <f>SUM(E8:E14)</f>
        <v>0</v>
      </c>
      <c r="F17" s="52">
        <f>SUM(F8:F14)</f>
        <v>803</v>
      </c>
      <c r="G17" s="52">
        <f t="shared" si="2"/>
        <v>111963</v>
      </c>
      <c r="H17" s="52">
        <f>SUM(H8:H14)</f>
        <v>98726</v>
      </c>
      <c r="I17" s="52">
        <f>SUM(I8:I14)</f>
        <v>10935</v>
      </c>
      <c r="J17" s="52">
        <f>SUM(J8:J14)</f>
        <v>2302</v>
      </c>
      <c r="K17" s="52">
        <f>SUM(K8:K14)</f>
        <v>5676</v>
      </c>
      <c r="L17" s="52">
        <f t="shared" si="3"/>
        <v>107316</v>
      </c>
      <c r="M17" s="52">
        <f>SUM(M8:M14)</f>
        <v>0</v>
      </c>
      <c r="N17" s="52">
        <f>SUM(N8:N14)</f>
        <v>135</v>
      </c>
      <c r="O17" s="52">
        <f>SUM(O8:O14)</f>
        <v>106858</v>
      </c>
      <c r="P17" s="52">
        <f>SUM(P8:P14)</f>
        <v>0</v>
      </c>
      <c r="Q17" s="53">
        <f>SUM(Q8:Q14)</f>
        <v>323</v>
      </c>
    </row>
    <row r="18" spans="1:17" ht="15" customHeight="1">
      <c r="A18" s="54"/>
      <c r="B18" s="55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7"/>
    </row>
    <row r="19" spans="1:17" ht="15" customHeight="1" thickBot="1">
      <c r="A19" s="58" t="s">
        <v>5</v>
      </c>
      <c r="B19" s="59">
        <f>+C19+G19</f>
        <v>207673</v>
      </c>
      <c r="C19" s="60">
        <f t="shared" si="1"/>
        <v>1040</v>
      </c>
      <c r="D19" s="59">
        <f>SUM(D16:D17)</f>
        <v>226</v>
      </c>
      <c r="E19" s="59">
        <f>SUM(E16:E17)</f>
        <v>0</v>
      </c>
      <c r="F19" s="59">
        <f>SUM(F16:F17)</f>
        <v>814</v>
      </c>
      <c r="G19" s="60">
        <f t="shared" si="2"/>
        <v>206633</v>
      </c>
      <c r="H19" s="59">
        <f>SUM(H16:H17)</f>
        <v>113132</v>
      </c>
      <c r="I19" s="59">
        <f>SUM(I16:I17)</f>
        <v>11043</v>
      </c>
      <c r="J19" s="59">
        <f>SUM(J16:J17)</f>
        <v>82458</v>
      </c>
      <c r="K19" s="60">
        <f>SUM(K16:K17)</f>
        <v>81524</v>
      </c>
      <c r="L19" s="59">
        <f>SUM(M19:Q19)</f>
        <v>126149</v>
      </c>
      <c r="M19" s="59">
        <f>SUM(M16:M17)</f>
        <v>0</v>
      </c>
      <c r="N19" s="59">
        <f>SUM(N16:N17)</f>
        <v>581</v>
      </c>
      <c r="O19" s="59">
        <f>SUM(O16:O17)</f>
        <v>124504</v>
      </c>
      <c r="P19" s="59">
        <f>SUM(P16:P17)</f>
        <v>0</v>
      </c>
      <c r="Q19" s="61">
        <f>SUM(Q16:Q17)</f>
        <v>1064</v>
      </c>
    </row>
  </sheetData>
  <sheetProtection/>
  <mergeCells count="4">
    <mergeCell ref="C3:J3"/>
    <mergeCell ref="K3:Q3"/>
    <mergeCell ref="C4:F4"/>
    <mergeCell ref="G4:J4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9"/>
  <sheetViews>
    <sheetView zoomScale="75" zoomScaleNormal="75" zoomScalePageLayoutView="0" workbookViewId="0" topLeftCell="A1">
      <selection activeCell="J24" sqref="J24"/>
    </sheetView>
  </sheetViews>
  <sheetFormatPr defaultColWidth="7.625" defaultRowHeight="15" customHeight="1"/>
  <cols>
    <col min="1" max="1" width="10.625" style="1" customWidth="1"/>
    <col min="2" max="2" width="8.25390625" style="1" customWidth="1"/>
    <col min="3" max="6" width="7.625" style="1" customWidth="1"/>
    <col min="7" max="7" width="8.50390625" style="1" customWidth="1"/>
    <col min="8" max="8" width="8.25390625" style="1" customWidth="1"/>
    <col min="9" max="9" width="7.625" style="1" customWidth="1"/>
    <col min="10" max="11" width="8.75390625" style="1" customWidth="1"/>
    <col min="12" max="12" width="8.25390625" style="1" customWidth="1"/>
    <col min="13" max="14" width="7.625" style="1" customWidth="1"/>
    <col min="15" max="15" width="8.50390625" style="1" customWidth="1"/>
    <col min="16" max="16384" width="7.625" style="1" customWidth="1"/>
  </cols>
  <sheetData>
    <row r="1" spans="1:9" ht="18" customHeight="1">
      <c r="A1" s="1" t="s">
        <v>71</v>
      </c>
      <c r="E1" s="2" t="s">
        <v>96</v>
      </c>
      <c r="I1" s="1" t="s">
        <v>73</v>
      </c>
    </row>
    <row r="2" ht="15" customHeight="1" thickBot="1">
      <c r="Q2" s="3" t="s">
        <v>97</v>
      </c>
    </row>
    <row r="3" spans="1:17" s="10" customFormat="1" ht="15" customHeight="1">
      <c r="A3" s="4"/>
      <c r="B3" s="5"/>
      <c r="C3" s="6" t="s">
        <v>98</v>
      </c>
      <c r="D3" s="7"/>
      <c r="E3" s="7"/>
      <c r="F3" s="7"/>
      <c r="G3" s="7"/>
      <c r="H3" s="7"/>
      <c r="I3" s="7"/>
      <c r="J3" s="8"/>
      <c r="K3" s="6" t="s">
        <v>99</v>
      </c>
      <c r="L3" s="7"/>
      <c r="M3" s="7"/>
      <c r="N3" s="7"/>
      <c r="O3" s="7"/>
      <c r="P3" s="7"/>
      <c r="Q3" s="9"/>
    </row>
    <row r="4" spans="1:17" s="10" customFormat="1" ht="15" customHeight="1">
      <c r="A4" s="11"/>
      <c r="B4" s="38" t="s">
        <v>5</v>
      </c>
      <c r="C4" s="39" t="s">
        <v>76</v>
      </c>
      <c r="D4" s="40"/>
      <c r="E4" s="40"/>
      <c r="F4" s="41"/>
      <c r="G4" s="39" t="s">
        <v>77</v>
      </c>
      <c r="H4" s="40"/>
      <c r="I4" s="40"/>
      <c r="J4" s="41"/>
      <c r="K4" s="15"/>
      <c r="L4" s="15"/>
      <c r="M4" s="15" t="s">
        <v>78</v>
      </c>
      <c r="N4" s="15" t="s">
        <v>79</v>
      </c>
      <c r="O4" s="15"/>
      <c r="P4" s="15" t="s">
        <v>80</v>
      </c>
      <c r="Q4" s="16"/>
    </row>
    <row r="5" spans="1:17" s="10" customFormat="1" ht="15" customHeight="1" thickBot="1">
      <c r="A5" s="42"/>
      <c r="B5" s="43"/>
      <c r="C5" s="44" t="s">
        <v>81</v>
      </c>
      <c r="D5" s="44" t="s">
        <v>82</v>
      </c>
      <c r="E5" s="44" t="s">
        <v>83</v>
      </c>
      <c r="F5" s="44" t="s">
        <v>84</v>
      </c>
      <c r="G5" s="44" t="s">
        <v>85</v>
      </c>
      <c r="H5" s="44" t="s">
        <v>86</v>
      </c>
      <c r="I5" s="44" t="s">
        <v>87</v>
      </c>
      <c r="J5" s="44" t="s">
        <v>88</v>
      </c>
      <c r="K5" s="44" t="s">
        <v>15</v>
      </c>
      <c r="L5" s="44" t="s">
        <v>16</v>
      </c>
      <c r="M5" s="44" t="s">
        <v>89</v>
      </c>
      <c r="N5" s="44" t="s">
        <v>89</v>
      </c>
      <c r="O5" s="44" t="s">
        <v>90</v>
      </c>
      <c r="P5" s="44" t="s">
        <v>91</v>
      </c>
      <c r="Q5" s="45" t="s">
        <v>14</v>
      </c>
    </row>
    <row r="6" spans="1:17" ht="15" customHeight="1">
      <c r="A6" s="46" t="s">
        <v>6</v>
      </c>
      <c r="B6" s="47">
        <f>+C6+G6</f>
        <v>1640017</v>
      </c>
      <c r="C6" s="48">
        <f>SUM(D6:F6)</f>
        <v>200</v>
      </c>
      <c r="D6" s="48">
        <v>0</v>
      </c>
      <c r="E6" s="48">
        <v>0</v>
      </c>
      <c r="F6" s="48">
        <v>200</v>
      </c>
      <c r="G6" s="48">
        <f>SUM(H6:J6)</f>
        <v>1639817</v>
      </c>
      <c r="H6" s="48">
        <v>208279</v>
      </c>
      <c r="I6" s="48">
        <v>1700</v>
      </c>
      <c r="J6" s="48">
        <v>1429838</v>
      </c>
      <c r="K6" s="48">
        <v>1237772</v>
      </c>
      <c r="L6" s="48">
        <f>SUM(M6:Q6)</f>
        <v>402245</v>
      </c>
      <c r="M6" s="48">
        <v>0</v>
      </c>
      <c r="N6" s="48">
        <v>15800</v>
      </c>
      <c r="O6" s="48">
        <v>383698</v>
      </c>
      <c r="P6" s="48">
        <v>0</v>
      </c>
      <c r="Q6" s="49">
        <v>2747</v>
      </c>
    </row>
    <row r="7" spans="1:17" ht="15" customHeight="1">
      <c r="A7" s="50" t="s">
        <v>7</v>
      </c>
      <c r="B7" s="51">
        <f>+C7+G7</f>
        <v>16250</v>
      </c>
      <c r="C7" s="52">
        <f>SUM(D7:F7)</f>
        <v>0</v>
      </c>
      <c r="D7" s="52">
        <v>0</v>
      </c>
      <c r="E7" s="52">
        <v>0</v>
      </c>
      <c r="F7" s="52">
        <v>0</v>
      </c>
      <c r="G7" s="52">
        <f>SUM(H7:J7)</f>
        <v>16250</v>
      </c>
      <c r="H7" s="52">
        <v>6500</v>
      </c>
      <c r="I7" s="52">
        <v>0</v>
      </c>
      <c r="J7" s="52">
        <v>9750</v>
      </c>
      <c r="K7" s="52">
        <v>13250</v>
      </c>
      <c r="L7" s="52">
        <f>SUM(M7:Q7)</f>
        <v>3000</v>
      </c>
      <c r="M7" s="52">
        <v>0</v>
      </c>
      <c r="N7" s="52">
        <v>0</v>
      </c>
      <c r="O7" s="52">
        <v>3000</v>
      </c>
      <c r="P7" s="52">
        <v>0</v>
      </c>
      <c r="Q7" s="53">
        <v>0</v>
      </c>
    </row>
    <row r="8" spans="1:17" ht="15" customHeight="1">
      <c r="A8" s="50" t="s">
        <v>8</v>
      </c>
      <c r="B8" s="51">
        <f aca="true" t="shared" si="0" ref="B8:B17">+C8+G8</f>
        <v>2400</v>
      </c>
      <c r="C8" s="52">
        <f aca="true" t="shared" si="1" ref="C8:C19">SUM(D8:F8)</f>
        <v>0</v>
      </c>
      <c r="D8" s="52">
        <v>0</v>
      </c>
      <c r="E8" s="52">
        <v>0</v>
      </c>
      <c r="F8" s="52">
        <v>0</v>
      </c>
      <c r="G8" s="52">
        <f aca="true" t="shared" si="2" ref="G8:G19">SUM(H8:J8)</f>
        <v>2400</v>
      </c>
      <c r="H8" s="52">
        <v>0</v>
      </c>
      <c r="I8" s="52">
        <v>2100</v>
      </c>
      <c r="J8" s="52">
        <v>300</v>
      </c>
      <c r="K8" s="52">
        <v>300</v>
      </c>
      <c r="L8" s="52">
        <f aca="true" t="shared" si="3" ref="L8:L17">SUM(M8:Q8)</f>
        <v>2100</v>
      </c>
      <c r="M8" s="52">
        <v>0</v>
      </c>
      <c r="N8" s="52">
        <v>0</v>
      </c>
      <c r="O8" s="52">
        <v>2100</v>
      </c>
      <c r="P8" s="52">
        <v>0</v>
      </c>
      <c r="Q8" s="53">
        <v>0</v>
      </c>
    </row>
    <row r="9" spans="1:17" ht="15" customHeight="1">
      <c r="A9" s="50" t="s">
        <v>9</v>
      </c>
      <c r="B9" s="51">
        <f t="shared" si="0"/>
        <v>425294</v>
      </c>
      <c r="C9" s="52">
        <f t="shared" si="1"/>
        <v>0</v>
      </c>
      <c r="D9" s="52">
        <v>0</v>
      </c>
      <c r="E9" s="52">
        <v>0</v>
      </c>
      <c r="F9" s="52">
        <v>0</v>
      </c>
      <c r="G9" s="52">
        <f t="shared" si="2"/>
        <v>425294</v>
      </c>
      <c r="H9" s="52">
        <v>422994</v>
      </c>
      <c r="I9" s="52">
        <v>0</v>
      </c>
      <c r="J9" s="52">
        <v>2300</v>
      </c>
      <c r="K9" s="52">
        <v>4500</v>
      </c>
      <c r="L9" s="52">
        <f t="shared" si="3"/>
        <v>420794</v>
      </c>
      <c r="M9" s="52">
        <v>0</v>
      </c>
      <c r="N9" s="52">
        <v>0</v>
      </c>
      <c r="O9" s="52">
        <v>420794</v>
      </c>
      <c r="P9" s="52">
        <v>0</v>
      </c>
      <c r="Q9" s="53">
        <v>0</v>
      </c>
    </row>
    <row r="10" spans="1:17" ht="15" customHeight="1">
      <c r="A10" s="50" t="s">
        <v>10</v>
      </c>
      <c r="B10" s="51">
        <f t="shared" si="0"/>
        <v>122700</v>
      </c>
      <c r="C10" s="52">
        <f t="shared" si="1"/>
        <v>0</v>
      </c>
      <c r="D10" s="52">
        <v>0</v>
      </c>
      <c r="E10" s="52">
        <v>0</v>
      </c>
      <c r="F10" s="52">
        <v>0</v>
      </c>
      <c r="G10" s="52">
        <f t="shared" si="2"/>
        <v>122700</v>
      </c>
      <c r="H10" s="52">
        <v>120600</v>
      </c>
      <c r="I10" s="52">
        <v>0</v>
      </c>
      <c r="J10" s="52">
        <v>2100</v>
      </c>
      <c r="K10" s="52">
        <v>1400</v>
      </c>
      <c r="L10" s="52">
        <f t="shared" si="3"/>
        <v>121300</v>
      </c>
      <c r="M10" s="52">
        <v>0</v>
      </c>
      <c r="N10" s="52">
        <v>0</v>
      </c>
      <c r="O10" s="52">
        <v>117800</v>
      </c>
      <c r="P10" s="52">
        <v>0</v>
      </c>
      <c r="Q10" s="53">
        <v>3500</v>
      </c>
    </row>
    <row r="11" spans="1:17" ht="15" customHeight="1">
      <c r="A11" s="50" t="s">
        <v>11</v>
      </c>
      <c r="B11" s="51">
        <f t="shared" si="0"/>
        <v>792949</v>
      </c>
      <c r="C11" s="52">
        <f t="shared" si="1"/>
        <v>900</v>
      </c>
      <c r="D11" s="52">
        <v>0</v>
      </c>
      <c r="E11" s="52">
        <v>0</v>
      </c>
      <c r="F11" s="52">
        <v>900</v>
      </c>
      <c r="G11" s="52">
        <f t="shared" si="2"/>
        <v>792049</v>
      </c>
      <c r="H11" s="52">
        <v>746299</v>
      </c>
      <c r="I11" s="52">
        <v>45000</v>
      </c>
      <c r="J11" s="52">
        <v>750</v>
      </c>
      <c r="K11" s="52">
        <v>15600</v>
      </c>
      <c r="L11" s="52">
        <f t="shared" si="3"/>
        <v>777349</v>
      </c>
      <c r="M11" s="52">
        <v>0</v>
      </c>
      <c r="N11" s="52">
        <v>0</v>
      </c>
      <c r="O11" s="52">
        <v>777189</v>
      </c>
      <c r="P11" s="52">
        <v>0</v>
      </c>
      <c r="Q11" s="53">
        <v>160</v>
      </c>
    </row>
    <row r="12" spans="1:17" ht="15" customHeight="1">
      <c r="A12" s="50" t="s">
        <v>92</v>
      </c>
      <c r="B12" s="51">
        <f t="shared" si="0"/>
        <v>212400</v>
      </c>
      <c r="C12" s="52">
        <f t="shared" si="1"/>
        <v>700</v>
      </c>
      <c r="D12" s="52">
        <v>0</v>
      </c>
      <c r="E12" s="52">
        <v>0</v>
      </c>
      <c r="F12" s="52">
        <v>700</v>
      </c>
      <c r="G12" s="52">
        <f t="shared" si="2"/>
        <v>211700</v>
      </c>
      <c r="H12" s="52">
        <v>12900</v>
      </c>
      <c r="I12" s="52">
        <v>182000</v>
      </c>
      <c r="J12" s="52">
        <v>16800</v>
      </c>
      <c r="K12" s="52">
        <v>10300</v>
      </c>
      <c r="L12" s="52">
        <f t="shared" si="3"/>
        <v>202100</v>
      </c>
      <c r="M12" s="52">
        <v>0</v>
      </c>
      <c r="N12" s="52">
        <v>500</v>
      </c>
      <c r="O12" s="52">
        <v>201400</v>
      </c>
      <c r="P12" s="52">
        <v>0</v>
      </c>
      <c r="Q12" s="53">
        <v>200</v>
      </c>
    </row>
    <row r="13" spans="1:17" ht="15" customHeight="1">
      <c r="A13" s="50" t="s">
        <v>93</v>
      </c>
      <c r="B13" s="51">
        <f t="shared" si="0"/>
        <v>125181</v>
      </c>
      <c r="C13" s="52">
        <f t="shared" si="1"/>
        <v>6801</v>
      </c>
      <c r="D13" s="52">
        <v>0</v>
      </c>
      <c r="E13" s="52">
        <v>0</v>
      </c>
      <c r="F13" s="52">
        <v>6801</v>
      </c>
      <c r="G13" s="52">
        <f t="shared" si="2"/>
        <v>118380</v>
      </c>
      <c r="H13" s="52">
        <v>76100</v>
      </c>
      <c r="I13" s="52">
        <v>29000</v>
      </c>
      <c r="J13" s="52">
        <v>13280</v>
      </c>
      <c r="K13" s="52">
        <v>49100</v>
      </c>
      <c r="L13" s="52">
        <f t="shared" si="3"/>
        <v>76081</v>
      </c>
      <c r="M13" s="52">
        <v>0</v>
      </c>
      <c r="N13" s="52">
        <v>2340</v>
      </c>
      <c r="O13" s="52">
        <v>73341</v>
      </c>
      <c r="P13" s="52">
        <v>0</v>
      </c>
      <c r="Q13" s="53">
        <v>400</v>
      </c>
    </row>
    <row r="14" spans="1:17" ht="15" customHeight="1">
      <c r="A14" s="50" t="s">
        <v>14</v>
      </c>
      <c r="B14" s="51">
        <f t="shared" si="0"/>
        <v>19419</v>
      </c>
      <c r="C14" s="52">
        <f t="shared" si="1"/>
        <v>4430</v>
      </c>
      <c r="D14" s="52">
        <v>1150</v>
      </c>
      <c r="E14" s="52">
        <v>0</v>
      </c>
      <c r="F14" s="52">
        <v>3280</v>
      </c>
      <c r="G14" s="52">
        <f t="shared" si="2"/>
        <v>14989</v>
      </c>
      <c r="H14" s="52">
        <v>5915</v>
      </c>
      <c r="I14" s="52">
        <v>9074</v>
      </c>
      <c r="J14" s="52">
        <v>0</v>
      </c>
      <c r="K14" s="52">
        <v>7374</v>
      </c>
      <c r="L14" s="52">
        <f t="shared" si="3"/>
        <v>12045</v>
      </c>
      <c r="M14" s="52">
        <v>0</v>
      </c>
      <c r="N14" s="52">
        <v>1950</v>
      </c>
      <c r="O14" s="52">
        <v>10095</v>
      </c>
      <c r="P14" s="52">
        <v>0</v>
      </c>
      <c r="Q14" s="53">
        <v>0</v>
      </c>
    </row>
    <row r="15" spans="1:17" ht="15" customHeight="1">
      <c r="A15" s="50"/>
      <c r="B15" s="51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3"/>
    </row>
    <row r="16" spans="1:17" ht="15" customHeight="1">
      <c r="A16" s="50" t="s">
        <v>94</v>
      </c>
      <c r="B16" s="51">
        <f t="shared" si="0"/>
        <v>1656267</v>
      </c>
      <c r="C16" s="52">
        <f t="shared" si="1"/>
        <v>200</v>
      </c>
      <c r="D16" s="52">
        <f>SUM(D6:D7)</f>
        <v>0</v>
      </c>
      <c r="E16" s="52">
        <f>SUM(E6:E7)</f>
        <v>0</v>
      </c>
      <c r="F16" s="52">
        <f>SUM(F6:F7)</f>
        <v>200</v>
      </c>
      <c r="G16" s="52">
        <f t="shared" si="2"/>
        <v>1656067</v>
      </c>
      <c r="H16" s="52">
        <f>SUM(H6:H7)</f>
        <v>214779</v>
      </c>
      <c r="I16" s="52">
        <f>SUM(I6:I7)</f>
        <v>1700</v>
      </c>
      <c r="J16" s="52">
        <f>SUM(J6:J7)</f>
        <v>1439588</v>
      </c>
      <c r="K16" s="52">
        <f>SUM(K6:K7)</f>
        <v>1251022</v>
      </c>
      <c r="L16" s="52">
        <f t="shared" si="3"/>
        <v>405245</v>
      </c>
      <c r="M16" s="52">
        <f>SUM(M6:M7)</f>
        <v>0</v>
      </c>
      <c r="N16" s="52">
        <f>SUM(N6:N7)</f>
        <v>15800</v>
      </c>
      <c r="O16" s="52">
        <f>SUM(O6:O7)</f>
        <v>386698</v>
      </c>
      <c r="P16" s="52">
        <f>SUM(P6:P7)</f>
        <v>0</v>
      </c>
      <c r="Q16" s="53">
        <f>SUM(Q6:Q7)</f>
        <v>2747</v>
      </c>
    </row>
    <row r="17" spans="1:17" ht="15" customHeight="1">
      <c r="A17" s="50" t="s">
        <v>95</v>
      </c>
      <c r="B17" s="51">
        <f t="shared" si="0"/>
        <v>1700343</v>
      </c>
      <c r="C17" s="52">
        <f t="shared" si="1"/>
        <v>12831</v>
      </c>
      <c r="D17" s="52">
        <f>SUM(D8:D14)</f>
        <v>1150</v>
      </c>
      <c r="E17" s="52">
        <f>SUM(E8:E14)</f>
        <v>0</v>
      </c>
      <c r="F17" s="52">
        <f>SUM(F8:F14)</f>
        <v>11681</v>
      </c>
      <c r="G17" s="52">
        <f t="shared" si="2"/>
        <v>1687512</v>
      </c>
      <c r="H17" s="52">
        <f>SUM(H8:H14)</f>
        <v>1384808</v>
      </c>
      <c r="I17" s="52">
        <f>SUM(I8:I14)</f>
        <v>267174</v>
      </c>
      <c r="J17" s="52">
        <f>SUM(J8:J14)</f>
        <v>35530</v>
      </c>
      <c r="K17" s="52">
        <f>SUM(K8:K14)</f>
        <v>88574</v>
      </c>
      <c r="L17" s="52">
        <f t="shared" si="3"/>
        <v>1611769</v>
      </c>
      <c r="M17" s="52">
        <f>SUM(M8:M14)</f>
        <v>0</v>
      </c>
      <c r="N17" s="52">
        <f>SUM(N8:N14)</f>
        <v>4790</v>
      </c>
      <c r="O17" s="52">
        <f>SUM(O8:O14)</f>
        <v>1602719</v>
      </c>
      <c r="P17" s="52">
        <f>SUM(P8:P14)</f>
        <v>0</v>
      </c>
      <c r="Q17" s="53">
        <f>SUM(Q8:Q14)</f>
        <v>4260</v>
      </c>
    </row>
    <row r="18" spans="1:17" ht="15" customHeight="1">
      <c r="A18" s="54"/>
      <c r="B18" s="55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7"/>
    </row>
    <row r="19" spans="1:17" ht="15" customHeight="1" thickBot="1">
      <c r="A19" s="58" t="s">
        <v>5</v>
      </c>
      <c r="B19" s="59">
        <f>+C19+G19</f>
        <v>3356610</v>
      </c>
      <c r="C19" s="60">
        <f t="shared" si="1"/>
        <v>13031</v>
      </c>
      <c r="D19" s="59">
        <f>SUM(D16:D17)</f>
        <v>1150</v>
      </c>
      <c r="E19" s="59">
        <f>SUM(E16:E17)</f>
        <v>0</v>
      </c>
      <c r="F19" s="59">
        <f>SUM(F16:F17)</f>
        <v>11881</v>
      </c>
      <c r="G19" s="60">
        <f t="shared" si="2"/>
        <v>3343579</v>
      </c>
      <c r="H19" s="59">
        <f>SUM(H16:H17)</f>
        <v>1599587</v>
      </c>
      <c r="I19" s="59">
        <f>SUM(I16:I17)</f>
        <v>268874</v>
      </c>
      <c r="J19" s="59">
        <f>SUM(J16:J17)</f>
        <v>1475118</v>
      </c>
      <c r="K19" s="60">
        <f>SUM(K16:K17)</f>
        <v>1339596</v>
      </c>
      <c r="L19" s="59">
        <f>SUM(M19:Q19)</f>
        <v>2017014</v>
      </c>
      <c r="M19" s="59">
        <f>SUM(M16:M17)</f>
        <v>0</v>
      </c>
      <c r="N19" s="59">
        <f>SUM(N16:N17)</f>
        <v>20590</v>
      </c>
      <c r="O19" s="59">
        <f>SUM(O16:O17)</f>
        <v>1989417</v>
      </c>
      <c r="P19" s="59">
        <f>SUM(P16:P17)</f>
        <v>0</v>
      </c>
      <c r="Q19" s="61">
        <f>SUM(Q16:Q17)</f>
        <v>7007</v>
      </c>
    </row>
  </sheetData>
  <sheetProtection/>
  <mergeCells count="4">
    <mergeCell ref="C3:J3"/>
    <mergeCell ref="K3:Q3"/>
    <mergeCell ref="C4:F4"/>
    <mergeCell ref="G4:J4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Gifu</dc:creator>
  <cp:keywords/>
  <dc:description/>
  <cp:lastModifiedBy>Gifu</cp:lastModifiedBy>
  <cp:lastPrinted>2014-03-19T07:04:46Z</cp:lastPrinted>
  <dcterms:created xsi:type="dcterms:W3CDTF">2014-03-19T07:01:55Z</dcterms:created>
  <dcterms:modified xsi:type="dcterms:W3CDTF">2014-03-19T07:04:54Z</dcterms:modified>
  <cp:category/>
  <cp:version/>
  <cp:contentType/>
  <cp:contentStatus/>
</cp:coreProperties>
</file>