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<sst xmlns="http://schemas.openxmlformats.org/spreadsheetml/2006/main" count="203" uniqueCount="112">
  <si>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着工新設住宅概報（１）</t>
  </si>
  <si>
    <t>平成  26年  2月分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</si>
  <si>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</si>
  <si>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</si>
  <si>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</si>
  <si>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</si>
  <si>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</si>
  <si>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</si>
  <si>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</si>
  <si>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</si>
  <si>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</si>
  <si>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</si>
  <si>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</si>
  <si>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</si>
  <si>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</si>
  <si>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</si>
  <si>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</si>
  <si>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</si>
  <si>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</si>
  <si>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</si>
  <si>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</si>
  <si>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</si>
  <si>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</si>
  <si>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</si>
  <si>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</si>
  <si>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</si>
  <si>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</si>
  <si>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</si>
  <si>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</si>
  <si>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</si>
  <si>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</si>
  <si>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</si>
  <si>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</si>
  <si>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</si>
  <si>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</si>
  <si>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</si>
  <si>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</si>
  <si>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</si>
  <si>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</si>
  <si>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</si>
  <si>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</si>
  <si>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</si>
  <si>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</si>
  <si>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</si>
  <si>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</si>
  <si>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</si>
  <si>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</si>
  <si>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</si>
  <si>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</si>
  <si>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</si>
  <si>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</si>
  <si>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</si>
  <si>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</si>
  <si>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</si>
  <si>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</si>
  <si>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</si>
  <si>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</si>
  <si>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</si>
  <si>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</si>
  <si>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</si>
  <si>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</si>
  <si>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</si>
  <si>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</si>
  <si>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</si>
  <si>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</si>
  <si>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</si>
  <si>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</si>
  <si>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</si>
  <si>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</si>
  <si>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</si>
  <si>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</si>
  <si>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</si>
  <si>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</si>
  <si>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</si>
  <si>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</si>
  <si>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</si>
  <si>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</si>
  <si>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</si>
  <si>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</si>
  <si>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平成  26年  2月分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</si>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</sst>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167</v>
      </c>
      <c r="C6" s="22">
        <v>108</v>
      </c>
      <c r="D6" s="22">
        <v>19</v>
      </c>
      <c r="E6" s="22">
        <v>0</v>
      </c>
      <c r="F6" s="22">
        <v>40</v>
      </c>
      <c r="G6" s="22">
        <v>155</v>
      </c>
      <c r="H6" s="22">
        <f aca="true" t="shared" si="1" ref="H6:H27">SUM(I6:L6)</f>
        <v>12</v>
      </c>
      <c r="I6" s="22">
        <v>0</v>
      </c>
      <c r="J6" s="22">
        <v>12</v>
      </c>
      <c r="K6" s="22">
        <v>0</v>
      </c>
      <c r="L6" s="22">
        <v>0</v>
      </c>
      <c r="M6" s="22">
        <v>126</v>
      </c>
      <c r="N6" s="22">
        <v>23</v>
      </c>
      <c r="O6" s="22">
        <v>12</v>
      </c>
      <c r="P6" s="22">
        <v>6</v>
      </c>
      <c r="Q6" s="22">
        <v>0</v>
      </c>
      <c r="R6" s="23">
        <v>0</v>
      </c>
    </row>
    <row r="7" spans="1:18" ht="12" customHeight="1">
      <c r="A7" s="24" t="s">
        <v>24</v>
      </c>
      <c r="B7" s="25">
        <f t="shared" si="0"/>
        <v>79</v>
      </c>
      <c r="C7" s="26">
        <v>42</v>
      </c>
      <c r="D7" s="26">
        <v>32</v>
      </c>
      <c r="E7" s="26">
        <v>0</v>
      </c>
      <c r="F7" s="26">
        <v>5</v>
      </c>
      <c r="G7" s="26">
        <v>79</v>
      </c>
      <c r="H7" s="26">
        <f t="shared" si="1"/>
        <v>0</v>
      </c>
      <c r="I7" s="26">
        <v>0</v>
      </c>
      <c r="J7" s="26">
        <v>0</v>
      </c>
      <c r="K7" s="26">
        <v>0</v>
      </c>
      <c r="L7" s="26">
        <v>0</v>
      </c>
      <c r="M7" s="26">
        <v>34</v>
      </c>
      <c r="N7" s="26">
        <v>13</v>
      </c>
      <c r="O7" s="26">
        <v>14</v>
      </c>
      <c r="P7" s="26">
        <v>18</v>
      </c>
      <c r="Q7" s="26">
        <v>0</v>
      </c>
      <c r="R7" s="27">
        <v>0</v>
      </c>
    </row>
    <row r="8" spans="1:18" ht="12" customHeight="1">
      <c r="A8" s="24" t="s">
        <v>25</v>
      </c>
      <c r="B8" s="25">
        <f t="shared" si="0"/>
        <v>34</v>
      </c>
      <c r="C8" s="26">
        <v>7</v>
      </c>
      <c r="D8" s="26">
        <v>24</v>
      </c>
      <c r="E8" s="26">
        <v>0</v>
      </c>
      <c r="F8" s="26">
        <v>3</v>
      </c>
      <c r="G8" s="26">
        <v>34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7</v>
      </c>
      <c r="N8" s="26">
        <v>3</v>
      </c>
      <c r="O8" s="26">
        <v>16</v>
      </c>
      <c r="P8" s="26">
        <v>0</v>
      </c>
      <c r="Q8" s="26">
        <v>8</v>
      </c>
      <c r="R8" s="27">
        <v>0</v>
      </c>
    </row>
    <row r="9" spans="1:18" ht="12" customHeight="1">
      <c r="A9" s="24" t="s">
        <v>26</v>
      </c>
      <c r="B9" s="25">
        <f t="shared" si="0"/>
        <v>32</v>
      </c>
      <c r="C9" s="26">
        <v>25</v>
      </c>
      <c r="D9" s="26">
        <v>6</v>
      </c>
      <c r="E9" s="26">
        <v>1</v>
      </c>
      <c r="F9" s="26">
        <v>0</v>
      </c>
      <c r="G9" s="26">
        <v>31</v>
      </c>
      <c r="H9" s="26">
        <f t="shared" si="1"/>
        <v>1</v>
      </c>
      <c r="I9" s="26">
        <v>0</v>
      </c>
      <c r="J9" s="26">
        <v>1</v>
      </c>
      <c r="K9" s="26">
        <v>0</v>
      </c>
      <c r="L9" s="26">
        <v>0</v>
      </c>
      <c r="M9" s="26">
        <v>24</v>
      </c>
      <c r="N9" s="26">
        <v>2</v>
      </c>
      <c r="O9" s="26">
        <v>6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27</v>
      </c>
      <c r="C10" s="26">
        <v>22</v>
      </c>
      <c r="D10" s="26">
        <v>0</v>
      </c>
      <c r="E10" s="26">
        <v>0</v>
      </c>
      <c r="F10" s="26">
        <v>5</v>
      </c>
      <c r="G10" s="26">
        <v>26</v>
      </c>
      <c r="H10" s="26">
        <f t="shared" si="1"/>
        <v>1</v>
      </c>
      <c r="I10" s="26">
        <v>0</v>
      </c>
      <c r="J10" s="26">
        <v>1</v>
      </c>
      <c r="K10" s="26">
        <v>0</v>
      </c>
      <c r="L10" s="26">
        <v>0</v>
      </c>
      <c r="M10" s="26">
        <v>22</v>
      </c>
      <c r="N10" s="26">
        <v>5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34</v>
      </c>
      <c r="C11" s="26">
        <v>28</v>
      </c>
      <c r="D11" s="26">
        <v>6</v>
      </c>
      <c r="E11" s="26">
        <v>0</v>
      </c>
      <c r="F11" s="26">
        <v>0</v>
      </c>
      <c r="G11" s="26">
        <v>27</v>
      </c>
      <c r="H11" s="26">
        <f t="shared" si="1"/>
        <v>7</v>
      </c>
      <c r="I11" s="26">
        <v>0</v>
      </c>
      <c r="J11" s="26">
        <v>7</v>
      </c>
      <c r="K11" s="26">
        <v>0</v>
      </c>
      <c r="L11" s="26">
        <v>0</v>
      </c>
      <c r="M11" s="26">
        <v>26</v>
      </c>
      <c r="N11" s="26">
        <v>2</v>
      </c>
      <c r="O11" s="26">
        <v>6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4</v>
      </c>
      <c r="C12" s="26">
        <v>4</v>
      </c>
      <c r="D12" s="26">
        <v>0</v>
      </c>
      <c r="E12" s="26">
        <v>0</v>
      </c>
      <c r="F12" s="26">
        <v>0</v>
      </c>
      <c r="G12" s="26">
        <v>4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4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15</v>
      </c>
      <c r="C13" s="26">
        <v>14</v>
      </c>
      <c r="D13" s="26">
        <v>0</v>
      </c>
      <c r="E13" s="26">
        <v>0</v>
      </c>
      <c r="F13" s="26">
        <v>1</v>
      </c>
      <c r="G13" s="26">
        <v>14</v>
      </c>
      <c r="H13" s="26">
        <f t="shared" si="1"/>
        <v>1</v>
      </c>
      <c r="I13" s="26">
        <v>0</v>
      </c>
      <c r="J13" s="26">
        <v>1</v>
      </c>
      <c r="K13" s="26">
        <v>0</v>
      </c>
      <c r="L13" s="26">
        <v>0</v>
      </c>
      <c r="M13" s="26">
        <v>14</v>
      </c>
      <c r="N13" s="26">
        <v>1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38</v>
      </c>
      <c r="C14" s="26">
        <v>17</v>
      </c>
      <c r="D14" s="26">
        <v>12</v>
      </c>
      <c r="E14" s="26">
        <v>1</v>
      </c>
      <c r="F14" s="26">
        <v>8</v>
      </c>
      <c r="G14" s="26">
        <v>35</v>
      </c>
      <c r="H14" s="26">
        <f t="shared" si="1"/>
        <v>3</v>
      </c>
      <c r="I14" s="26">
        <v>0</v>
      </c>
      <c r="J14" s="26">
        <v>3</v>
      </c>
      <c r="K14" s="26">
        <v>0</v>
      </c>
      <c r="L14" s="26">
        <v>0</v>
      </c>
      <c r="M14" s="26">
        <v>21</v>
      </c>
      <c r="N14" s="26">
        <v>5</v>
      </c>
      <c r="O14" s="26">
        <v>0</v>
      </c>
      <c r="P14" s="26">
        <v>0</v>
      </c>
      <c r="Q14" s="26">
        <v>0</v>
      </c>
      <c r="R14" s="27">
        <v>12</v>
      </c>
    </row>
    <row r="15" spans="1:18" ht="12" customHeight="1">
      <c r="A15" s="24" t="s">
        <v>32</v>
      </c>
      <c r="B15" s="25">
        <f t="shared" si="0"/>
        <v>9</v>
      </c>
      <c r="C15" s="26">
        <v>8</v>
      </c>
      <c r="D15" s="26">
        <v>0</v>
      </c>
      <c r="E15" s="26">
        <v>1</v>
      </c>
      <c r="F15" s="26">
        <v>0</v>
      </c>
      <c r="G15" s="26">
        <v>9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9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25</v>
      </c>
      <c r="C16" s="26">
        <v>18</v>
      </c>
      <c r="D16" s="26">
        <v>0</v>
      </c>
      <c r="E16" s="26">
        <v>1</v>
      </c>
      <c r="F16" s="26">
        <v>6</v>
      </c>
      <c r="G16" s="26">
        <v>25</v>
      </c>
      <c r="H16" s="26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23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18</v>
      </c>
      <c r="C17" s="26">
        <v>17</v>
      </c>
      <c r="D17" s="26">
        <v>0</v>
      </c>
      <c r="E17" s="26">
        <v>0</v>
      </c>
      <c r="F17" s="26">
        <v>1</v>
      </c>
      <c r="G17" s="26">
        <v>16</v>
      </c>
      <c r="H17" s="26">
        <f t="shared" si="1"/>
        <v>2</v>
      </c>
      <c r="I17" s="26">
        <v>0</v>
      </c>
      <c r="J17" s="26">
        <v>2</v>
      </c>
      <c r="K17" s="26">
        <v>0</v>
      </c>
      <c r="L17" s="26">
        <v>0</v>
      </c>
      <c r="M17" s="26">
        <v>14</v>
      </c>
      <c r="N17" s="26">
        <v>4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86</v>
      </c>
      <c r="C18" s="26">
        <v>47</v>
      </c>
      <c r="D18" s="26">
        <v>21</v>
      </c>
      <c r="E18" s="26">
        <v>0</v>
      </c>
      <c r="F18" s="26">
        <v>18</v>
      </c>
      <c r="G18" s="26">
        <v>82</v>
      </c>
      <c r="H18" s="26">
        <f t="shared" si="1"/>
        <v>4</v>
      </c>
      <c r="I18" s="26">
        <v>0</v>
      </c>
      <c r="J18" s="26">
        <v>4</v>
      </c>
      <c r="K18" s="26">
        <v>0</v>
      </c>
      <c r="L18" s="26">
        <v>0</v>
      </c>
      <c r="M18" s="26">
        <v>52</v>
      </c>
      <c r="N18" s="26">
        <v>14</v>
      </c>
      <c r="O18" s="26">
        <v>16</v>
      </c>
      <c r="P18" s="26">
        <v>0</v>
      </c>
      <c r="Q18" s="26">
        <v>0</v>
      </c>
      <c r="R18" s="27">
        <v>4</v>
      </c>
    </row>
    <row r="19" spans="1:18" ht="12" customHeight="1">
      <c r="A19" s="24" t="s">
        <v>36</v>
      </c>
      <c r="B19" s="25">
        <f t="shared" si="0"/>
        <v>35</v>
      </c>
      <c r="C19" s="26">
        <v>22</v>
      </c>
      <c r="D19" s="26">
        <v>8</v>
      </c>
      <c r="E19" s="26">
        <v>0</v>
      </c>
      <c r="F19" s="26">
        <v>5</v>
      </c>
      <c r="G19" s="26">
        <v>35</v>
      </c>
      <c r="H19" s="26">
        <f t="shared" si="1"/>
        <v>0</v>
      </c>
      <c r="I19" s="26">
        <v>0</v>
      </c>
      <c r="J19" s="26">
        <v>0</v>
      </c>
      <c r="K19" s="26">
        <v>0</v>
      </c>
      <c r="L19" s="26">
        <v>0</v>
      </c>
      <c r="M19" s="26">
        <v>25</v>
      </c>
      <c r="N19" s="26">
        <v>2</v>
      </c>
      <c r="O19" s="26">
        <v>8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5</v>
      </c>
      <c r="C20" s="26">
        <v>5</v>
      </c>
      <c r="D20" s="26">
        <v>0</v>
      </c>
      <c r="E20" s="26">
        <v>0</v>
      </c>
      <c r="F20" s="26">
        <v>0</v>
      </c>
      <c r="G20" s="26">
        <v>5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4</v>
      </c>
      <c r="N20" s="26">
        <v>1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29</v>
      </c>
      <c r="C21" s="26">
        <v>18</v>
      </c>
      <c r="D21" s="26">
        <v>4</v>
      </c>
      <c r="E21" s="26">
        <v>0</v>
      </c>
      <c r="F21" s="26">
        <v>7</v>
      </c>
      <c r="G21" s="26">
        <v>24</v>
      </c>
      <c r="H21" s="26">
        <f t="shared" si="1"/>
        <v>5</v>
      </c>
      <c r="I21" s="26">
        <v>0</v>
      </c>
      <c r="J21" s="26">
        <v>5</v>
      </c>
      <c r="K21" s="26">
        <v>0</v>
      </c>
      <c r="L21" s="26">
        <v>0</v>
      </c>
      <c r="M21" s="26">
        <v>20</v>
      </c>
      <c r="N21" s="26">
        <v>5</v>
      </c>
      <c r="O21" s="26">
        <v>4</v>
      </c>
      <c r="P21" s="26">
        <v>0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8</v>
      </c>
      <c r="C22" s="26">
        <v>0</v>
      </c>
      <c r="D22" s="26">
        <v>8</v>
      </c>
      <c r="E22" s="26">
        <v>0</v>
      </c>
      <c r="F22" s="26">
        <v>0</v>
      </c>
      <c r="G22" s="26">
        <v>8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8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10</v>
      </c>
      <c r="C23" s="26">
        <v>10</v>
      </c>
      <c r="D23" s="26">
        <v>0</v>
      </c>
      <c r="E23" s="26">
        <v>0</v>
      </c>
      <c r="F23" s="26">
        <v>0</v>
      </c>
      <c r="G23" s="26">
        <v>10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9</v>
      </c>
      <c r="N23" s="26">
        <v>1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8</v>
      </c>
      <c r="C24" s="26">
        <v>7</v>
      </c>
      <c r="D24" s="26">
        <v>0</v>
      </c>
      <c r="E24" s="26">
        <v>0</v>
      </c>
      <c r="F24" s="26">
        <v>1</v>
      </c>
      <c r="G24" s="26">
        <v>8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8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5</v>
      </c>
      <c r="C25" s="26">
        <v>4</v>
      </c>
      <c r="D25" s="26">
        <v>0</v>
      </c>
      <c r="E25" s="26">
        <v>1</v>
      </c>
      <c r="F25" s="26">
        <v>0</v>
      </c>
      <c r="G25" s="26">
        <v>5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5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9</v>
      </c>
      <c r="C26" s="30">
        <v>9</v>
      </c>
      <c r="D26" s="30">
        <v>0</v>
      </c>
      <c r="E26" s="30">
        <v>0</v>
      </c>
      <c r="F26" s="30">
        <v>0</v>
      </c>
      <c r="G26" s="30">
        <v>9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7</v>
      </c>
      <c r="N26" s="30">
        <v>2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677</v>
      </c>
      <c r="C27" s="34">
        <v>432</v>
      </c>
      <c r="D27" s="34">
        <v>140</v>
      </c>
      <c r="E27" s="34">
        <v>5</v>
      </c>
      <c r="F27" s="34">
        <v>100</v>
      </c>
      <c r="G27" s="34">
        <v>641</v>
      </c>
      <c r="H27" s="34">
        <f t="shared" si="1"/>
        <v>36</v>
      </c>
      <c r="I27" s="34">
        <v>0</v>
      </c>
      <c r="J27" s="34">
        <v>36</v>
      </c>
      <c r="K27" s="34">
        <v>0</v>
      </c>
      <c r="L27" s="34">
        <v>0</v>
      </c>
      <c r="M27" s="34">
        <v>454</v>
      </c>
      <c r="N27" s="34">
        <v>85</v>
      </c>
      <c r="O27" s="34">
        <v>90</v>
      </c>
      <c r="P27" s="34">
        <v>24</v>
      </c>
      <c r="Q27" s="34">
        <v>8</v>
      </c>
      <c r="R27" s="35">
        <v>16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14</v>
      </c>
      <c r="C29" s="26">
        <v>12</v>
      </c>
      <c r="D29" s="26">
        <v>0</v>
      </c>
      <c r="E29" s="26">
        <v>0</v>
      </c>
      <c r="F29" s="26">
        <v>2</v>
      </c>
      <c r="G29" s="26">
        <v>14</v>
      </c>
      <c r="H29" s="26">
        <f>SUM(I29:L29)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11</v>
      </c>
      <c r="N29" s="26">
        <v>3</v>
      </c>
      <c r="O29" s="26">
        <v>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12</v>
      </c>
      <c r="C30" s="30">
        <v>10</v>
      </c>
      <c r="D30" s="30">
        <v>0</v>
      </c>
      <c r="E30" s="30">
        <v>0</v>
      </c>
      <c r="F30" s="30">
        <v>2</v>
      </c>
      <c r="G30" s="30">
        <v>12</v>
      </c>
      <c r="H30" s="30">
        <f>SUM(I30:L30)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10</v>
      </c>
      <c r="N30" s="30">
        <v>2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26</v>
      </c>
      <c r="C31" s="34">
        <v>22</v>
      </c>
      <c r="D31" s="34">
        <v>0</v>
      </c>
      <c r="E31" s="34">
        <v>0</v>
      </c>
      <c r="F31" s="34">
        <v>4</v>
      </c>
      <c r="G31" s="34">
        <v>26</v>
      </c>
      <c r="H31" s="34">
        <f>SUM(I31:L31)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21</v>
      </c>
      <c r="N31" s="34">
        <v>5</v>
      </c>
      <c r="O31" s="34">
        <v>0</v>
      </c>
      <c r="P31" s="34">
        <v>0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6</v>
      </c>
      <c r="C33" s="30">
        <v>6</v>
      </c>
      <c r="D33" s="30">
        <v>0</v>
      </c>
      <c r="E33" s="30">
        <v>0</v>
      </c>
      <c r="F33" s="30">
        <v>0</v>
      </c>
      <c r="G33" s="30">
        <v>6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4</v>
      </c>
      <c r="N33" s="30">
        <v>2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6</v>
      </c>
      <c r="C34" s="34">
        <v>6</v>
      </c>
      <c r="D34" s="34">
        <v>0</v>
      </c>
      <c r="E34" s="34">
        <v>0</v>
      </c>
      <c r="F34" s="34">
        <v>0</v>
      </c>
      <c r="G34" s="34">
        <v>6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2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15</v>
      </c>
      <c r="C36" s="26">
        <v>7</v>
      </c>
      <c r="D36" s="26">
        <v>8</v>
      </c>
      <c r="E36" s="26">
        <v>0</v>
      </c>
      <c r="F36" s="26">
        <v>0</v>
      </c>
      <c r="G36" s="26">
        <v>15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7</v>
      </c>
      <c r="N36" s="26">
        <v>0</v>
      </c>
      <c r="O36" s="26">
        <v>8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15</v>
      </c>
      <c r="C38" s="34">
        <v>7</v>
      </c>
      <c r="D38" s="34">
        <v>8</v>
      </c>
      <c r="E38" s="34">
        <v>0</v>
      </c>
      <c r="F38" s="34">
        <v>0</v>
      </c>
      <c r="G38" s="34">
        <v>15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7</v>
      </c>
      <c r="N38" s="34">
        <v>0</v>
      </c>
      <c r="O38" s="34">
        <v>8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1</v>
      </c>
      <c r="C40" s="26">
        <v>1</v>
      </c>
      <c r="D40" s="26">
        <v>0</v>
      </c>
      <c r="E40" s="26">
        <v>0</v>
      </c>
      <c r="F40" s="26">
        <v>0</v>
      </c>
      <c r="G40" s="26">
        <v>1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5</v>
      </c>
      <c r="C41" s="26">
        <v>2</v>
      </c>
      <c r="D41" s="26">
        <v>0</v>
      </c>
      <c r="E41" s="26">
        <v>0</v>
      </c>
      <c r="F41" s="26">
        <v>3</v>
      </c>
      <c r="G41" s="26">
        <v>5</v>
      </c>
      <c r="H41" s="26">
        <f>SUM(I41:L41)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4</v>
      </c>
      <c r="N41" s="26">
        <v>1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9</v>
      </c>
      <c r="C42" s="30">
        <v>6</v>
      </c>
      <c r="D42" s="30">
        <v>0</v>
      </c>
      <c r="E42" s="30">
        <v>0</v>
      </c>
      <c r="F42" s="30">
        <v>3</v>
      </c>
      <c r="G42" s="30">
        <v>6</v>
      </c>
      <c r="H42" s="30">
        <f>SUM(I42:L42)</f>
        <v>3</v>
      </c>
      <c r="I42" s="30">
        <v>0</v>
      </c>
      <c r="J42" s="30">
        <v>3</v>
      </c>
      <c r="K42" s="30">
        <v>0</v>
      </c>
      <c r="L42" s="30">
        <v>0</v>
      </c>
      <c r="M42" s="30">
        <v>8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15</v>
      </c>
      <c r="C43" s="34">
        <v>9</v>
      </c>
      <c r="D43" s="34">
        <v>0</v>
      </c>
      <c r="E43" s="34">
        <v>0</v>
      </c>
      <c r="F43" s="34">
        <v>6</v>
      </c>
      <c r="G43" s="34">
        <v>12</v>
      </c>
      <c r="H43" s="34">
        <f>SUM(I43:L43)</f>
        <v>3</v>
      </c>
      <c r="I43" s="34">
        <v>0</v>
      </c>
      <c r="J43" s="34">
        <v>3</v>
      </c>
      <c r="K43" s="34">
        <v>0</v>
      </c>
      <c r="L43" s="34">
        <v>0</v>
      </c>
      <c r="M43" s="34">
        <v>13</v>
      </c>
      <c r="N43" s="34">
        <v>2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6</v>
      </c>
      <c r="C45" s="26">
        <v>6</v>
      </c>
      <c r="D45" s="26">
        <v>0</v>
      </c>
      <c r="E45" s="26">
        <v>0</v>
      </c>
      <c r="F45" s="26">
        <v>0</v>
      </c>
      <c r="G45" s="26">
        <v>6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5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14</v>
      </c>
      <c r="C46" s="26">
        <v>12</v>
      </c>
      <c r="D46" s="26">
        <v>0</v>
      </c>
      <c r="E46" s="26">
        <v>0</v>
      </c>
      <c r="F46" s="26">
        <v>2</v>
      </c>
      <c r="G46" s="26">
        <v>14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14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8</v>
      </c>
      <c r="C47" s="30">
        <v>8</v>
      </c>
      <c r="D47" s="30">
        <v>0</v>
      </c>
      <c r="E47" s="30">
        <v>0</v>
      </c>
      <c r="F47" s="30">
        <v>0</v>
      </c>
      <c r="G47" s="30">
        <v>8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7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28</v>
      </c>
      <c r="C48" s="34">
        <v>26</v>
      </c>
      <c r="D48" s="34">
        <v>0</v>
      </c>
      <c r="E48" s="34">
        <v>0</v>
      </c>
      <c r="F48" s="34">
        <v>2</v>
      </c>
      <c r="G48" s="34">
        <v>28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26</v>
      </c>
      <c r="N48" s="34">
        <v>2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3</v>
      </c>
      <c r="C50" s="30">
        <v>2</v>
      </c>
      <c r="D50" s="30">
        <v>0</v>
      </c>
      <c r="E50" s="30">
        <v>0</v>
      </c>
      <c r="F50" s="30">
        <v>1</v>
      </c>
      <c r="G50" s="30">
        <v>3</v>
      </c>
      <c r="H50" s="30">
        <f>SUM(I50:L50)</f>
        <v>0</v>
      </c>
      <c r="I50" s="30">
        <v>0</v>
      </c>
      <c r="J50" s="30">
        <v>0</v>
      </c>
      <c r="K50" s="30">
        <v>0</v>
      </c>
      <c r="L50" s="30">
        <v>0</v>
      </c>
      <c r="M50" s="30">
        <v>1</v>
      </c>
      <c r="N50" s="30">
        <v>2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3</v>
      </c>
      <c r="C51" s="34">
        <v>2</v>
      </c>
      <c r="D51" s="34">
        <v>0</v>
      </c>
      <c r="E51" s="34">
        <v>0</v>
      </c>
      <c r="F51" s="34">
        <v>1</v>
      </c>
      <c r="G51" s="34">
        <v>3</v>
      </c>
      <c r="H51" s="34">
        <f>SUM(I51:L51)</f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2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>SUM(C53:F53)</f>
        <v>4</v>
      </c>
      <c r="C53" s="26">
        <v>3</v>
      </c>
      <c r="D53" s="26">
        <v>0</v>
      </c>
      <c r="E53" s="26">
        <v>0</v>
      </c>
      <c r="F53" s="26">
        <v>1</v>
      </c>
      <c r="G53" s="26">
        <v>4</v>
      </c>
      <c r="H53" s="26">
        <f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3</v>
      </c>
      <c r="N53" s="26">
        <v>1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>SUM(C54:R54)</f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>SUM(C55:F55)</f>
        <v>2</v>
      </c>
      <c r="C55" s="26">
        <v>2</v>
      </c>
      <c r="D55" s="26">
        <v>0</v>
      </c>
      <c r="E55" s="26">
        <v>0</v>
      </c>
      <c r="F55" s="26">
        <v>0</v>
      </c>
      <c r="G55" s="26">
        <v>2</v>
      </c>
      <c r="H55" s="26">
        <f>SUM(I55:L55)</f>
        <v>0</v>
      </c>
      <c r="I55" s="26">
        <v>0</v>
      </c>
      <c r="J55" s="26">
        <v>0</v>
      </c>
      <c r="K55" s="26">
        <v>0</v>
      </c>
      <c r="L55" s="26">
        <v>0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>SUM(C56:R56)</f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>SUM(C57:F57)</f>
        <v>5</v>
      </c>
      <c r="C57" s="26">
        <v>3</v>
      </c>
      <c r="D57" s="26">
        <v>0</v>
      </c>
      <c r="E57" s="26">
        <v>0</v>
      </c>
      <c r="F57" s="26">
        <v>2</v>
      </c>
      <c r="G57" s="26">
        <v>3</v>
      </c>
      <c r="H57" s="26">
        <f>SUM(I57:L57)</f>
        <v>2</v>
      </c>
      <c r="I57" s="26">
        <v>0</v>
      </c>
      <c r="J57" s="26">
        <v>2</v>
      </c>
      <c r="K57" s="26">
        <v>0</v>
      </c>
      <c r="L57" s="26">
        <v>0</v>
      </c>
      <c r="M57" s="26">
        <v>5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>SUM(C58:F58)</f>
        <v>1</v>
      </c>
      <c r="C58" s="26">
        <v>1</v>
      </c>
      <c r="D58" s="26">
        <v>0</v>
      </c>
      <c r="E58" s="26">
        <v>0</v>
      </c>
      <c r="F58" s="26">
        <v>0</v>
      </c>
      <c r="G58" s="26">
        <v>1</v>
      </c>
      <c r="H58" s="26">
        <f>SUM(I58:L58)</f>
        <v>0</v>
      </c>
      <c r="I58" s="26">
        <v>0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12</v>
      </c>
      <c r="C60" s="34">
        <v>9</v>
      </c>
      <c r="D60" s="34">
        <v>0</v>
      </c>
      <c r="E60" s="34">
        <v>0</v>
      </c>
      <c r="F60" s="34">
        <v>3</v>
      </c>
      <c r="G60" s="34">
        <v>10</v>
      </c>
      <c r="H60" s="34">
        <f>SUM(I60:L60)</f>
        <v>2</v>
      </c>
      <c r="I60" s="34">
        <v>0</v>
      </c>
      <c r="J60" s="34">
        <v>2</v>
      </c>
      <c r="K60" s="34">
        <v>0</v>
      </c>
      <c r="L60" s="34">
        <v>0</v>
      </c>
      <c r="M60" s="34">
        <v>11</v>
      </c>
      <c r="N60" s="34">
        <v>1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6</v>
      </c>
      <c r="C62" s="30">
        <v>6</v>
      </c>
      <c r="D62" s="30">
        <v>0</v>
      </c>
      <c r="E62" s="30">
        <v>0</v>
      </c>
      <c r="F62" s="30">
        <v>0</v>
      </c>
      <c r="G62" s="30">
        <v>6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6</v>
      </c>
      <c r="N62" s="30">
        <v>0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6</v>
      </c>
      <c r="C63" s="34">
        <v>6</v>
      </c>
      <c r="D63" s="34">
        <v>0</v>
      </c>
      <c r="E63" s="34">
        <v>0</v>
      </c>
      <c r="F63" s="34">
        <v>0</v>
      </c>
      <c r="G63" s="34">
        <v>6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6</v>
      </c>
      <c r="N63" s="34">
        <v>0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111</v>
      </c>
      <c r="C68" s="26">
        <v>87</v>
      </c>
      <c r="D68" s="26">
        <v>8</v>
      </c>
      <c r="E68" s="26">
        <v>0</v>
      </c>
      <c r="F68" s="26">
        <v>16</v>
      </c>
      <c r="G68" s="26">
        <v>106</v>
      </c>
      <c r="H68" s="26">
        <f>SUM(I68:L68)</f>
        <v>5</v>
      </c>
      <c r="I68" s="26">
        <v>0</v>
      </c>
      <c r="J68" s="26">
        <v>5</v>
      </c>
      <c r="K68" s="26">
        <v>0</v>
      </c>
      <c r="L68" s="26">
        <v>0</v>
      </c>
      <c r="M68" s="26">
        <v>89</v>
      </c>
      <c r="N68" s="26">
        <v>14</v>
      </c>
      <c r="O68" s="26">
        <v>8</v>
      </c>
      <c r="P68" s="26">
        <v>0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788</v>
      </c>
      <c r="C70" s="38">
        <v>519</v>
      </c>
      <c r="D70" s="38">
        <v>148</v>
      </c>
      <c r="E70" s="38">
        <v>5</v>
      </c>
      <c r="F70" s="38">
        <v>116</v>
      </c>
      <c r="G70" s="38">
        <v>747</v>
      </c>
      <c r="H70" s="38">
        <f>SUM(I70:L70)</f>
        <v>41</v>
      </c>
      <c r="I70" s="38">
        <v>0</v>
      </c>
      <c r="J70" s="38">
        <v>41</v>
      </c>
      <c r="K70" s="38">
        <v>0</v>
      </c>
      <c r="L70" s="38">
        <v>0</v>
      </c>
      <c r="M70" s="38">
        <v>543</v>
      </c>
      <c r="N70" s="38">
        <v>99</v>
      </c>
      <c r="O70" s="38">
        <v>98</v>
      </c>
      <c r="P70" s="38">
        <v>24</v>
      </c>
      <c r="Q70" s="38">
        <v>8</v>
      </c>
      <c r="R70" s="39">
        <v>16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79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80</v>
      </c>
      <c r="E3" s="6"/>
      <c r="F3" s="6"/>
      <c r="G3" s="7"/>
      <c r="H3" s="5" t="s">
        <v>81</v>
      </c>
      <c r="I3" s="6"/>
      <c r="J3" s="6"/>
      <c r="K3" s="7"/>
      <c r="L3" s="45" t="s">
        <v>82</v>
      </c>
      <c r="M3" s="6" t="s">
        <v>83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84</v>
      </c>
      <c r="E4" s="49" t="s">
        <v>85</v>
      </c>
      <c r="F4" s="49" t="s">
        <v>86</v>
      </c>
      <c r="G4" s="49" t="s">
        <v>87</v>
      </c>
      <c r="H4" s="49" t="s">
        <v>88</v>
      </c>
      <c r="I4" s="50" t="s">
        <v>89</v>
      </c>
      <c r="J4" s="50" t="s">
        <v>90</v>
      </c>
      <c r="K4" s="51" t="s">
        <v>91</v>
      </c>
      <c r="L4" s="49" t="s">
        <v>92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93</v>
      </c>
      <c r="B5" s="55" t="s">
        <v>7</v>
      </c>
      <c r="C5" s="56">
        <f>+D5+H5</f>
        <v>519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519</v>
      </c>
      <c r="I5" s="57">
        <v>0</v>
      </c>
      <c r="J5" s="57">
        <v>0</v>
      </c>
      <c r="K5" s="57">
        <v>519</v>
      </c>
      <c r="L5" s="57">
        <v>511</v>
      </c>
      <c r="M5" s="57">
        <f>SUM(N5:Q5)</f>
        <v>8</v>
      </c>
      <c r="N5" s="57">
        <v>0</v>
      </c>
      <c r="O5" s="57">
        <v>8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148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148</v>
      </c>
      <c r="I6" s="62">
        <v>12</v>
      </c>
      <c r="J6" s="62">
        <v>0</v>
      </c>
      <c r="K6" s="62">
        <v>136</v>
      </c>
      <c r="L6" s="62">
        <v>142</v>
      </c>
      <c r="M6" s="62">
        <f>SUM(N6:Q6)</f>
        <v>6</v>
      </c>
      <c r="N6" s="62">
        <v>0</v>
      </c>
      <c r="O6" s="62">
        <v>6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5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5</v>
      </c>
      <c r="I7" s="62">
        <v>4</v>
      </c>
      <c r="J7" s="62">
        <v>1</v>
      </c>
      <c r="K7" s="62">
        <v>0</v>
      </c>
      <c r="L7" s="62">
        <v>5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116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116</v>
      </c>
      <c r="I8" s="66">
        <v>115</v>
      </c>
      <c r="J8" s="66">
        <v>0</v>
      </c>
      <c r="K8" s="66">
        <v>1</v>
      </c>
      <c r="L8" s="66">
        <v>89</v>
      </c>
      <c r="M8" s="66">
        <f>SUM(N8:Q8)</f>
        <v>27</v>
      </c>
      <c r="N8" s="66">
        <v>0</v>
      </c>
      <c r="O8" s="66">
        <v>27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788</v>
      </c>
      <c r="D9" s="70">
        <f aca="true" t="shared" si="0" ref="D9:P9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788</v>
      </c>
      <c r="I9" s="70">
        <f t="shared" si="0"/>
        <v>131</v>
      </c>
      <c r="J9" s="70">
        <f t="shared" si="0"/>
        <v>1</v>
      </c>
      <c r="K9" s="70">
        <f t="shared" si="0"/>
        <v>656</v>
      </c>
      <c r="L9" s="70">
        <f t="shared" si="0"/>
        <v>747</v>
      </c>
      <c r="M9" s="70">
        <f t="shared" si="0"/>
        <v>41</v>
      </c>
      <c r="N9" s="70">
        <f t="shared" si="0"/>
        <v>0</v>
      </c>
      <c r="O9" s="70">
        <f t="shared" si="0"/>
        <v>41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94</v>
      </c>
      <c r="B10" s="55" t="s">
        <v>7</v>
      </c>
      <c r="C10" s="56">
        <f>+D10+H10</f>
        <v>68865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68865</v>
      </c>
      <c r="I10" s="57">
        <v>0</v>
      </c>
      <c r="J10" s="57">
        <v>0</v>
      </c>
      <c r="K10" s="57">
        <v>68865</v>
      </c>
      <c r="L10" s="57">
        <v>67810</v>
      </c>
      <c r="M10" s="57">
        <f>SUM(N10:Q10)</f>
        <v>1055</v>
      </c>
      <c r="N10" s="57">
        <v>0</v>
      </c>
      <c r="O10" s="57">
        <v>1055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8464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8464</v>
      </c>
      <c r="I11" s="62">
        <v>563</v>
      </c>
      <c r="J11" s="62">
        <v>0</v>
      </c>
      <c r="K11" s="62">
        <v>7901</v>
      </c>
      <c r="L11" s="62">
        <v>8133</v>
      </c>
      <c r="M11" s="62">
        <f>SUM(N11:Q11)</f>
        <v>331</v>
      </c>
      <c r="N11" s="62">
        <v>0</v>
      </c>
      <c r="O11" s="62">
        <v>331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645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645</v>
      </c>
      <c r="I12" s="62">
        <v>537</v>
      </c>
      <c r="J12" s="62">
        <v>108</v>
      </c>
      <c r="K12" s="62">
        <v>0</v>
      </c>
      <c r="L12" s="62">
        <v>645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13333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13333</v>
      </c>
      <c r="I13" s="66">
        <v>13217</v>
      </c>
      <c r="J13" s="66">
        <v>0</v>
      </c>
      <c r="K13" s="66">
        <v>116</v>
      </c>
      <c r="L13" s="66">
        <v>10477</v>
      </c>
      <c r="M13" s="66">
        <f>SUM(N13:Q13)</f>
        <v>2856</v>
      </c>
      <c r="N13" s="66">
        <v>0</v>
      </c>
      <c r="O13" s="66">
        <v>2856</v>
      </c>
      <c r="P13" s="66">
        <v>0</v>
      </c>
      <c r="Q13" s="67">
        <v>0</v>
      </c>
    </row>
    <row r="14" spans="1:17" ht="15" customHeight="1" thickBot="1">
      <c r="A14" s="74" t="s">
        <v>95</v>
      </c>
      <c r="B14" s="75" t="s">
        <v>6</v>
      </c>
      <c r="C14" s="76">
        <f aca="true" t="shared" si="1" ref="C14:Q14">SUM(C10:C13)</f>
        <v>91307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91307</v>
      </c>
      <c r="I14" s="76">
        <f t="shared" si="1"/>
        <v>14317</v>
      </c>
      <c r="J14" s="76">
        <f t="shared" si="1"/>
        <v>108</v>
      </c>
      <c r="K14" s="76">
        <f t="shared" si="1"/>
        <v>76882</v>
      </c>
      <c r="L14" s="76">
        <f t="shared" si="1"/>
        <v>87065</v>
      </c>
      <c r="M14" s="76">
        <f t="shared" si="1"/>
        <v>4242</v>
      </c>
      <c r="N14" s="76">
        <f t="shared" si="1"/>
        <v>0</v>
      </c>
      <c r="O14" s="76">
        <f t="shared" si="1"/>
        <v>4242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96</v>
      </c>
      <c r="H1" s="40" t="s">
        <v>79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97</v>
      </c>
      <c r="D3" s="6"/>
      <c r="E3" s="6"/>
      <c r="F3" s="7"/>
      <c r="G3" s="5" t="s">
        <v>98</v>
      </c>
      <c r="H3" s="6"/>
      <c r="I3" s="6"/>
      <c r="J3" s="7"/>
      <c r="K3" s="5" t="s">
        <v>99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93</v>
      </c>
      <c r="B5" s="55" t="s">
        <v>7</v>
      </c>
      <c r="C5" s="57">
        <f>SUM(D5:F5)</f>
        <v>519</v>
      </c>
      <c r="D5" s="57">
        <f aca="true" t="shared" si="0" ref="D5:F8">+H5+L5</f>
        <v>519</v>
      </c>
      <c r="E5" s="57">
        <f t="shared" si="0"/>
        <v>0</v>
      </c>
      <c r="F5" s="57">
        <f t="shared" si="0"/>
        <v>0</v>
      </c>
      <c r="G5" s="57">
        <f>SUM(H5:J5)</f>
        <v>427</v>
      </c>
      <c r="H5" s="57">
        <v>427</v>
      </c>
      <c r="I5" s="57">
        <v>0</v>
      </c>
      <c r="J5" s="57">
        <v>0</v>
      </c>
      <c r="K5" s="57">
        <f>SUM(L5:N5)</f>
        <v>92</v>
      </c>
      <c r="L5" s="57">
        <v>92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148</v>
      </c>
      <c r="D6" s="62">
        <f t="shared" si="0"/>
        <v>2</v>
      </c>
      <c r="E6" s="62">
        <f t="shared" si="0"/>
        <v>122</v>
      </c>
      <c r="F6" s="62">
        <f t="shared" si="0"/>
        <v>24</v>
      </c>
      <c r="G6" s="62">
        <f>SUM(H6:J6)</f>
        <v>108</v>
      </c>
      <c r="H6" s="62">
        <v>2</v>
      </c>
      <c r="I6" s="62">
        <v>98</v>
      </c>
      <c r="J6" s="62">
        <v>8</v>
      </c>
      <c r="K6" s="62">
        <f>SUM(L6:N6)</f>
        <v>40</v>
      </c>
      <c r="L6" s="62">
        <v>0</v>
      </c>
      <c r="M6" s="62">
        <v>24</v>
      </c>
      <c r="N6" s="63">
        <v>16</v>
      </c>
    </row>
    <row r="7" spans="1:14" ht="15" customHeight="1">
      <c r="A7" s="59"/>
      <c r="B7" s="60" t="s">
        <v>9</v>
      </c>
      <c r="C7" s="62">
        <f>SUM(D7:F7)</f>
        <v>5</v>
      </c>
      <c r="D7" s="62">
        <f t="shared" si="0"/>
        <v>5</v>
      </c>
      <c r="E7" s="62">
        <f t="shared" si="0"/>
        <v>0</v>
      </c>
      <c r="F7" s="62">
        <f t="shared" si="0"/>
        <v>0</v>
      </c>
      <c r="G7" s="62">
        <f>SUM(H7:J7)</f>
        <v>4</v>
      </c>
      <c r="H7" s="62">
        <v>4</v>
      </c>
      <c r="I7" s="62">
        <v>0</v>
      </c>
      <c r="J7" s="62">
        <v>0</v>
      </c>
      <c r="K7" s="62">
        <f>SUM(L7:N7)</f>
        <v>1</v>
      </c>
      <c r="L7" s="62">
        <v>1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116</v>
      </c>
      <c r="D8" s="66">
        <f t="shared" si="0"/>
        <v>116</v>
      </c>
      <c r="E8" s="66">
        <f t="shared" si="0"/>
        <v>0</v>
      </c>
      <c r="F8" s="66">
        <f t="shared" si="0"/>
        <v>0</v>
      </c>
      <c r="G8" s="66">
        <f>SUM(H8:J8)</f>
        <v>110</v>
      </c>
      <c r="H8" s="66">
        <v>110</v>
      </c>
      <c r="I8" s="66">
        <v>0</v>
      </c>
      <c r="J8" s="66">
        <v>0</v>
      </c>
      <c r="K8" s="66">
        <f>SUM(L8:N8)</f>
        <v>6</v>
      </c>
      <c r="L8" s="66">
        <v>6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788</v>
      </c>
      <c r="D9" s="78">
        <f>SUM(D5:D8)</f>
        <v>642</v>
      </c>
      <c r="E9" s="78">
        <f aca="true" t="shared" si="1" ref="E9:M9">SUM(E5:E8)</f>
        <v>122</v>
      </c>
      <c r="F9" s="78">
        <f t="shared" si="1"/>
        <v>24</v>
      </c>
      <c r="G9" s="78">
        <f t="shared" si="1"/>
        <v>649</v>
      </c>
      <c r="H9" s="78">
        <f t="shared" si="1"/>
        <v>543</v>
      </c>
      <c r="I9" s="78">
        <f t="shared" si="1"/>
        <v>98</v>
      </c>
      <c r="J9" s="78">
        <f t="shared" si="1"/>
        <v>8</v>
      </c>
      <c r="K9" s="78">
        <f t="shared" si="1"/>
        <v>139</v>
      </c>
      <c r="L9" s="78">
        <f t="shared" si="1"/>
        <v>99</v>
      </c>
      <c r="M9" s="78">
        <f t="shared" si="1"/>
        <v>24</v>
      </c>
      <c r="N9" s="71">
        <f>SUM(N5:N8)</f>
        <v>16</v>
      </c>
    </row>
    <row r="10" spans="1:14" ht="15" customHeight="1">
      <c r="A10" s="72" t="s">
        <v>94</v>
      </c>
      <c r="B10" s="55" t="s">
        <v>7</v>
      </c>
      <c r="C10" s="57">
        <f>SUM(D10:F10)</f>
        <v>68865</v>
      </c>
      <c r="D10" s="57">
        <f aca="true" t="shared" si="2" ref="D10:F13">+H10+L10</f>
        <v>68865</v>
      </c>
      <c r="E10" s="57">
        <f t="shared" si="2"/>
        <v>0</v>
      </c>
      <c r="F10" s="57">
        <f t="shared" si="2"/>
        <v>0</v>
      </c>
      <c r="G10" s="57">
        <f>SUM(H10:J10)</f>
        <v>55280</v>
      </c>
      <c r="H10" s="57">
        <v>55280</v>
      </c>
      <c r="I10" s="57">
        <v>0</v>
      </c>
      <c r="J10" s="57">
        <v>0</v>
      </c>
      <c r="K10" s="57">
        <f>SUM(L10:N10)</f>
        <v>13585</v>
      </c>
      <c r="L10" s="57">
        <v>13585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8464</v>
      </c>
      <c r="D11" s="62">
        <f t="shared" si="2"/>
        <v>251</v>
      </c>
      <c r="E11" s="62">
        <f t="shared" si="2"/>
        <v>6976</v>
      </c>
      <c r="F11" s="62">
        <f t="shared" si="2"/>
        <v>1237</v>
      </c>
      <c r="G11" s="62">
        <f>SUM(H11:J11)</f>
        <v>5930</v>
      </c>
      <c r="H11" s="62">
        <v>251</v>
      </c>
      <c r="I11" s="62">
        <v>5386</v>
      </c>
      <c r="J11" s="62">
        <v>293</v>
      </c>
      <c r="K11" s="62">
        <f>SUM(L11:N11)</f>
        <v>2534</v>
      </c>
      <c r="L11" s="62">
        <v>0</v>
      </c>
      <c r="M11" s="62">
        <v>1590</v>
      </c>
      <c r="N11" s="63">
        <v>944</v>
      </c>
    </row>
    <row r="12" spans="1:14" ht="15" customHeight="1">
      <c r="A12" s="73"/>
      <c r="B12" s="60" t="s">
        <v>9</v>
      </c>
      <c r="C12" s="62">
        <f>SUM(D12:F12)</f>
        <v>645</v>
      </c>
      <c r="D12" s="62">
        <f t="shared" si="2"/>
        <v>645</v>
      </c>
      <c r="E12" s="62">
        <f t="shared" si="2"/>
        <v>0</v>
      </c>
      <c r="F12" s="62">
        <f t="shared" si="2"/>
        <v>0</v>
      </c>
      <c r="G12" s="62">
        <f>SUM(H12:J12)</f>
        <v>413</v>
      </c>
      <c r="H12" s="62">
        <v>413</v>
      </c>
      <c r="I12" s="62">
        <v>0</v>
      </c>
      <c r="J12" s="62">
        <v>0</v>
      </c>
      <c r="K12" s="62">
        <f>SUM(L12:N12)</f>
        <v>232</v>
      </c>
      <c r="L12" s="62">
        <v>232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13333</v>
      </c>
      <c r="D13" s="66">
        <f t="shared" si="2"/>
        <v>13333</v>
      </c>
      <c r="E13" s="66">
        <f t="shared" si="2"/>
        <v>0</v>
      </c>
      <c r="F13" s="66">
        <f t="shared" si="2"/>
        <v>0</v>
      </c>
      <c r="G13" s="66">
        <f>SUM(H13:J13)</f>
        <v>12626</v>
      </c>
      <c r="H13" s="66">
        <v>12626</v>
      </c>
      <c r="I13" s="66">
        <v>0</v>
      </c>
      <c r="J13" s="66">
        <v>0</v>
      </c>
      <c r="K13" s="66">
        <f>SUM(L13:N13)</f>
        <v>707</v>
      </c>
      <c r="L13" s="66">
        <v>707</v>
      </c>
      <c r="M13" s="66">
        <v>0</v>
      </c>
      <c r="N13" s="67">
        <v>0</v>
      </c>
    </row>
    <row r="14" spans="1:14" ht="15" customHeight="1" thickBot="1">
      <c r="A14" s="74" t="s">
        <v>100</v>
      </c>
      <c r="B14" s="75" t="s">
        <v>6</v>
      </c>
      <c r="C14" s="79">
        <f aca="true" t="shared" si="3" ref="C14:N14">SUM(C10:C13)</f>
        <v>91307</v>
      </c>
      <c r="D14" s="79">
        <f t="shared" si="3"/>
        <v>83094</v>
      </c>
      <c r="E14" s="79">
        <f t="shared" si="3"/>
        <v>6976</v>
      </c>
      <c r="F14" s="79">
        <f t="shared" si="3"/>
        <v>1237</v>
      </c>
      <c r="G14" s="79">
        <f t="shared" si="3"/>
        <v>74249</v>
      </c>
      <c r="H14" s="79">
        <f t="shared" si="3"/>
        <v>68570</v>
      </c>
      <c r="I14" s="79">
        <f t="shared" si="3"/>
        <v>5386</v>
      </c>
      <c r="J14" s="79">
        <f t="shared" si="3"/>
        <v>293</v>
      </c>
      <c r="K14" s="79">
        <f t="shared" si="3"/>
        <v>17058</v>
      </c>
      <c r="L14" s="79">
        <f t="shared" si="3"/>
        <v>14524</v>
      </c>
      <c r="M14" s="79">
        <f t="shared" si="3"/>
        <v>1590</v>
      </c>
      <c r="N14" s="77">
        <f t="shared" si="3"/>
        <v>944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101</v>
      </c>
      <c r="F1" s="40" t="s">
        <v>79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102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103</v>
      </c>
      <c r="E4" s="49" t="s">
        <v>16</v>
      </c>
      <c r="F4" s="49" t="s">
        <v>21</v>
      </c>
      <c r="G4" s="49" t="s">
        <v>104</v>
      </c>
      <c r="H4" s="53" t="s">
        <v>105</v>
      </c>
    </row>
    <row r="5" spans="1:8" ht="15" customHeight="1">
      <c r="A5" s="54" t="s">
        <v>93</v>
      </c>
      <c r="B5" s="55" t="s">
        <v>7</v>
      </c>
      <c r="C5" s="84">
        <f>D5+E5</f>
        <v>165</v>
      </c>
      <c r="D5" s="57">
        <v>63</v>
      </c>
      <c r="E5" s="85">
        <f>F5+G5+H5</f>
        <v>102</v>
      </c>
      <c r="F5" s="57">
        <v>16</v>
      </c>
      <c r="G5" s="57">
        <v>0</v>
      </c>
      <c r="H5" s="58">
        <v>86</v>
      </c>
    </row>
    <row r="6" spans="1:8" ht="15" customHeight="1">
      <c r="A6" s="59"/>
      <c r="B6" s="60" t="s">
        <v>8</v>
      </c>
      <c r="C6" s="86">
        <f>D6+E6</f>
        <v>130</v>
      </c>
      <c r="D6" s="62">
        <v>90</v>
      </c>
      <c r="E6" s="62">
        <f>F6+G6+H6</f>
        <v>40</v>
      </c>
      <c r="F6" s="62">
        <v>0</v>
      </c>
      <c r="G6" s="62">
        <v>0</v>
      </c>
      <c r="H6" s="63">
        <v>40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32</v>
      </c>
      <c r="D8" s="66">
        <v>27</v>
      </c>
      <c r="E8" s="57">
        <f>F8+G8+H8</f>
        <v>5</v>
      </c>
      <c r="F8" s="66">
        <v>0</v>
      </c>
      <c r="G8" s="66">
        <v>0</v>
      </c>
      <c r="H8" s="67">
        <v>5</v>
      </c>
    </row>
    <row r="9" spans="1:8" ht="15" customHeight="1">
      <c r="A9" s="68"/>
      <c r="B9" s="69" t="s">
        <v>97</v>
      </c>
      <c r="C9" s="78">
        <f aca="true" t="shared" si="0" ref="C9:H9">SUM(C5:C8)</f>
        <v>327</v>
      </c>
      <c r="D9" s="78">
        <f t="shared" si="0"/>
        <v>180</v>
      </c>
      <c r="E9" s="78">
        <f t="shared" si="0"/>
        <v>147</v>
      </c>
      <c r="F9" s="78">
        <f t="shared" si="0"/>
        <v>16</v>
      </c>
      <c r="G9" s="78">
        <f t="shared" si="0"/>
        <v>0</v>
      </c>
      <c r="H9" s="88">
        <f t="shared" si="0"/>
        <v>131</v>
      </c>
    </row>
    <row r="10" spans="1:8" ht="15" customHeight="1">
      <c r="A10" s="72" t="s">
        <v>94</v>
      </c>
      <c r="B10" s="89" t="s">
        <v>7</v>
      </c>
      <c r="C10" s="90">
        <f>D10+E10</f>
        <v>22541</v>
      </c>
      <c r="D10" s="91">
        <v>7686</v>
      </c>
      <c r="E10" s="91">
        <f>F10+G10+H10</f>
        <v>14855</v>
      </c>
      <c r="F10" s="91">
        <v>2476</v>
      </c>
      <c r="G10" s="91">
        <v>0</v>
      </c>
      <c r="H10" s="92">
        <v>12379</v>
      </c>
    </row>
    <row r="11" spans="1:8" ht="15" customHeight="1">
      <c r="A11" s="73"/>
      <c r="B11" s="60" t="s">
        <v>8</v>
      </c>
      <c r="C11" s="86">
        <f>D11+E11</f>
        <v>7491</v>
      </c>
      <c r="D11" s="62">
        <v>4957</v>
      </c>
      <c r="E11" s="62">
        <f>F11+G11+H11</f>
        <v>2534</v>
      </c>
      <c r="F11" s="62">
        <v>0</v>
      </c>
      <c r="G11" s="62">
        <v>0</v>
      </c>
      <c r="H11" s="63">
        <v>2534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3881</v>
      </c>
      <c r="D13" s="66">
        <v>3308</v>
      </c>
      <c r="E13" s="87">
        <f>F13+G13+H13</f>
        <v>573</v>
      </c>
      <c r="F13" s="66">
        <v>0</v>
      </c>
      <c r="G13" s="66">
        <v>0</v>
      </c>
      <c r="H13" s="67">
        <v>573</v>
      </c>
    </row>
    <row r="14" spans="1:8" ht="15" customHeight="1" thickBot="1">
      <c r="A14" s="74" t="s">
        <v>100</v>
      </c>
      <c r="B14" s="75" t="s">
        <v>97</v>
      </c>
      <c r="C14" s="93">
        <f aca="true" t="shared" si="1" ref="C14:H14">SUM(C10:C13)</f>
        <v>33913</v>
      </c>
      <c r="D14" s="79">
        <f t="shared" si="1"/>
        <v>15951</v>
      </c>
      <c r="E14" s="94">
        <f t="shared" si="1"/>
        <v>17962</v>
      </c>
      <c r="F14" s="79">
        <f t="shared" si="1"/>
        <v>2476</v>
      </c>
      <c r="G14" s="94">
        <f t="shared" si="1"/>
        <v>0</v>
      </c>
      <c r="H14" s="95">
        <f t="shared" si="1"/>
        <v>15486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106</v>
      </c>
      <c r="E1" s="41"/>
      <c r="G1" s="40" t="s">
        <v>79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80</v>
      </c>
      <c r="E3" s="6"/>
      <c r="F3" s="6"/>
      <c r="G3" s="7"/>
      <c r="H3" s="5" t="s">
        <v>81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84</v>
      </c>
      <c r="E4" s="48" t="s">
        <v>85</v>
      </c>
      <c r="F4" s="49" t="s">
        <v>86</v>
      </c>
      <c r="G4" s="49" t="s">
        <v>87</v>
      </c>
      <c r="H4" s="49" t="s">
        <v>88</v>
      </c>
      <c r="I4" s="49" t="s">
        <v>89</v>
      </c>
      <c r="J4" s="49" t="s">
        <v>90</v>
      </c>
      <c r="K4" s="53" t="s">
        <v>91</v>
      </c>
    </row>
    <row r="5" spans="1:11" ht="15" customHeight="1">
      <c r="A5" s="54" t="s">
        <v>93</v>
      </c>
      <c r="B5" s="55" t="s">
        <v>21</v>
      </c>
      <c r="C5" s="57">
        <f>SUM(D5+H5)</f>
        <v>649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649</v>
      </c>
      <c r="I5" s="57">
        <v>120</v>
      </c>
      <c r="J5" s="57">
        <v>1</v>
      </c>
      <c r="K5" s="58">
        <v>528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107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104</v>
      </c>
      <c r="C8" s="62">
        <f>+D8+H8</f>
        <v>2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2</v>
      </c>
      <c r="I8" s="62">
        <v>0</v>
      </c>
      <c r="J8" s="62">
        <v>0</v>
      </c>
      <c r="K8" s="63">
        <v>2</v>
      </c>
    </row>
    <row r="9" spans="1:11" ht="15" customHeight="1">
      <c r="A9" s="73"/>
      <c r="B9" s="96" t="s">
        <v>105</v>
      </c>
      <c r="C9" s="62">
        <f>+D9+H9</f>
        <v>137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137</v>
      </c>
      <c r="I9" s="62">
        <v>11</v>
      </c>
      <c r="J9" s="62">
        <v>0</v>
      </c>
      <c r="K9" s="63">
        <v>126</v>
      </c>
    </row>
    <row r="10" spans="1:11" ht="15" customHeight="1">
      <c r="A10" s="73"/>
      <c r="B10" s="55" t="s">
        <v>108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109</v>
      </c>
      <c r="C12" s="91">
        <f>SUM(C7:C11)</f>
        <v>139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139</v>
      </c>
      <c r="I12" s="91">
        <f t="shared" si="0"/>
        <v>11</v>
      </c>
      <c r="J12" s="91">
        <f t="shared" si="0"/>
        <v>0</v>
      </c>
      <c r="K12" s="98">
        <f t="shared" si="0"/>
        <v>128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788</v>
      </c>
      <c r="D14" s="78">
        <f aca="true" t="shared" si="1" ref="D14:K14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788</v>
      </c>
      <c r="I14" s="78">
        <f t="shared" si="1"/>
        <v>131</v>
      </c>
      <c r="J14" s="78">
        <f t="shared" si="1"/>
        <v>1</v>
      </c>
      <c r="K14" s="88">
        <f t="shared" si="1"/>
        <v>656</v>
      </c>
    </row>
    <row r="15" spans="1:11" ht="15" customHeight="1">
      <c r="A15" s="100"/>
      <c r="B15" s="101" t="s">
        <v>21</v>
      </c>
      <c r="C15" s="57">
        <f>SUM(D15+H15)</f>
        <v>74249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74249</v>
      </c>
      <c r="I15" s="57">
        <v>13244</v>
      </c>
      <c r="J15" s="57">
        <v>108</v>
      </c>
      <c r="K15" s="58">
        <v>60897</v>
      </c>
    </row>
    <row r="16" spans="1:11" ht="15" customHeight="1">
      <c r="A16" s="102" t="s">
        <v>94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110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104</v>
      </c>
      <c r="C18" s="62">
        <f>+D18+H18</f>
        <v>446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446</v>
      </c>
      <c r="I18" s="62">
        <v>0</v>
      </c>
      <c r="J18" s="62">
        <v>0</v>
      </c>
      <c r="K18" s="63">
        <v>446</v>
      </c>
    </row>
    <row r="19" spans="1:11" ht="15" customHeight="1">
      <c r="A19" s="102"/>
      <c r="B19" s="96" t="s">
        <v>105</v>
      </c>
      <c r="C19" s="62">
        <f>+D19+H19</f>
        <v>16612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16612</v>
      </c>
      <c r="I19" s="62">
        <v>1073</v>
      </c>
      <c r="J19" s="62">
        <v>0</v>
      </c>
      <c r="K19" s="63">
        <v>15539</v>
      </c>
    </row>
    <row r="20" spans="1:11" ht="15" customHeight="1">
      <c r="A20" s="102"/>
      <c r="B20" s="103" t="s">
        <v>108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109</v>
      </c>
      <c r="C22" s="91">
        <f aca="true" t="shared" si="2" ref="C22:K22">SUM(C17:C21)</f>
        <v>17058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17058</v>
      </c>
      <c r="I22" s="91">
        <f t="shared" si="2"/>
        <v>1073</v>
      </c>
      <c r="J22" s="91">
        <f t="shared" si="2"/>
        <v>0</v>
      </c>
      <c r="K22" s="98">
        <f t="shared" si="2"/>
        <v>15985</v>
      </c>
    </row>
    <row r="23" spans="1:11" ht="15" customHeight="1">
      <c r="A23" s="105" t="s">
        <v>111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91307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91307</v>
      </c>
      <c r="I24" s="79">
        <f t="shared" si="3"/>
        <v>14317</v>
      </c>
      <c r="J24" s="79">
        <f t="shared" si="3"/>
        <v>108</v>
      </c>
      <c r="K24" s="95">
        <f t="shared" si="3"/>
        <v>76882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2014-03-19T07:29:05Z</cp:lastPrinted>
  <dcterms:created xsi:type="dcterms:W3CDTF">2014-03-19T07:05:18Z</dcterms:created>
  <dcterms:modified xsi:type="dcterms:W3CDTF">2014-03-19T07:29:38Z</dcterms:modified>
  <cp:category/>
  <cp:version/>
  <cp:contentType/>
  <cp:contentStatus/>
</cp:coreProperties>
</file>