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<sst xmlns="http://schemas.openxmlformats.org/spreadsheetml/2006/main" count="104" uniqueCount="64">
  <si>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</si>
  <si>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</si>
  <si>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</si>
  <si>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</si>
  <si>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</si>
  <si>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</si>
  <si>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</si>
  <si>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</si>
  <si>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</si>
  <si>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</si>
  <si>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</si>
  <si>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</si>
  <si>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</si>
  <si>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</si>
  <si>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</si>
  <si>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</si>
  <si>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</si>
  <si>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</si>
  <si>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＊「個別健康教育の実施状況」の人数は、指導を終了した人数</t>
  </si>
  <si>
    <t>延人員</t>
  </si>
  <si>
    <t>健康相談</t>
  </si>
  <si>
    <t>総　　合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</si>
  <si>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</si>
  <si>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</si>
  <si>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</si>
  <si>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</si>
  <si>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</si>
  <si>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</si>
  <si>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</si>
  <si>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</si>
  <si>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</si>
  <si>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</si>
  <si>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</si>
  <si>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</si>
  <si>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</si>
  <si>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</si>
  <si>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</si>
  <si>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</si>
  <si>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</si>
  <si>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</si>
  <si>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</si>
  <si>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中津川市</t>
  </si>
  <si>
    <t>恵 　那　市</t>
  </si>
  <si>
    <t>(3)健康手帳交付・健康相談・機能訓練（Ｔ６－８）</t>
  </si>
  <si>
    <t>(4)個別・集団健康教育（Ｔ６－９）</t>
  </si>
  <si>
    <t>管内総数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</si>
  <si>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</si>
  <si>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</si>
  <si>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</si>
  <si>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</si>
  <si>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</si>
  <si>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</si>
  <si>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>市町名</t>
  </si>
  <si>
    <t>要指導者等</t>
  </si>
  <si>
    <t>介護家族者</t>
  </si>
  <si>
    <t>寝たきり者</t>
  </si>
  <si>
    <t>その他</t>
  </si>
  <si>
    <t>-</t>
  </si>
  <si>
    <t>個 別 健 康 教 育 の 実 施 状 況</t>
  </si>
  <si>
    <t>集　団　健　康　教　育　の　実　施　状　況</t>
  </si>
  <si>
    <t>（5)訪問指導実施状況（Ｔ６－１０）</t>
  </si>
  <si>
    <t>女性の健康</t>
  </si>
  <si>
    <t>回数</t>
  </si>
  <si>
    <t>（平成23年度）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</si>
</sst>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/>
    </xf>
    <xf numFmtId="0" fontId="5" fillId="0" borderId="0" xfId="0" applyFont="1" applyBorder="1" applyAlignment="1" applyProtection="1">
      <alignment shrinkToFit="1"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76" fontId="4" fillId="0" borderId="41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176" fontId="4" fillId="0" borderId="46" xfId="0" applyNumberFormat="1" applyFont="1" applyFill="1" applyBorder="1" applyAlignment="1">
      <alignment horizontal="right"/>
    </xf>
    <xf numFmtId="176" fontId="4" fillId="0" borderId="47" xfId="0" applyNumberFormat="1" applyFont="1" applyFill="1" applyBorder="1" applyAlignment="1">
      <alignment horizontal="right"/>
    </xf>
    <xf numFmtId="176" fontId="4" fillId="0" borderId="48" xfId="0" applyNumberFormat="1" applyFont="1" applyBorder="1" applyAlignment="1">
      <alignment/>
    </xf>
    <xf numFmtId="176" fontId="4" fillId="0" borderId="4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shrinkToFit="1"/>
      <protection/>
    </xf>
    <xf numFmtId="3" fontId="6" fillId="0" borderId="0" xfId="60" applyNumberFormat="1" applyFont="1">
      <alignment/>
      <protection/>
    </xf>
    <xf numFmtId="3" fontId="4" fillId="0" borderId="51" xfId="60" applyNumberFormat="1" applyFont="1" applyBorder="1" applyAlignment="1">
      <alignment vertical="center"/>
      <protection/>
    </xf>
    <xf numFmtId="3" fontId="4" fillId="0" borderId="52" xfId="60" applyNumberFormat="1" applyFont="1" applyBorder="1" applyAlignment="1">
      <alignment horizontal="center" vertical="center"/>
      <protection/>
    </xf>
    <xf numFmtId="3" fontId="4" fillId="0" borderId="53" xfId="60" applyNumberFormat="1" applyFont="1" applyBorder="1" applyAlignment="1">
      <alignment horizontal="center" vertical="center"/>
      <protection/>
    </xf>
    <xf numFmtId="3" fontId="4" fillId="0" borderId="54" xfId="60" applyNumberFormat="1" applyFont="1" applyBorder="1" applyAlignment="1" applyProtection="1">
      <alignment horizontal="center" vertical="center"/>
      <protection locked="0"/>
    </xf>
    <xf numFmtId="3" fontId="4" fillId="0" borderId="55" xfId="60" applyNumberFormat="1" applyFont="1" applyBorder="1" applyAlignment="1" applyProtection="1">
      <alignment horizontal="center" vertical="center"/>
      <protection locked="0"/>
    </xf>
    <xf numFmtId="3" fontId="4" fillId="0" borderId="56" xfId="60" applyNumberFormat="1" applyFont="1" applyBorder="1" applyAlignment="1" applyProtection="1">
      <alignment horizontal="center" vertical="center"/>
      <protection locked="0"/>
    </xf>
    <xf numFmtId="176" fontId="4" fillId="0" borderId="57" xfId="0" applyNumberFormat="1" applyFont="1" applyBorder="1" applyAlignment="1">
      <alignment/>
    </xf>
    <xf numFmtId="176" fontId="4" fillId="33" borderId="58" xfId="0" applyNumberFormat="1" applyFont="1" applyFill="1" applyBorder="1" applyAlignment="1">
      <alignment horizontal="distributed" vertical="center"/>
    </xf>
    <xf numFmtId="176" fontId="4" fillId="33" borderId="14" xfId="0" applyNumberFormat="1" applyFont="1" applyFill="1" applyBorder="1" applyAlignment="1">
      <alignment horizontal="distributed" vertical="center"/>
    </xf>
    <xf numFmtId="3" fontId="4" fillId="33" borderId="59" xfId="60" applyNumberFormat="1" applyFont="1" applyFill="1" applyBorder="1" applyAlignment="1" applyProtection="1">
      <alignment horizontal="center" vertical="center"/>
      <protection locked="0"/>
    </xf>
    <xf numFmtId="176" fontId="4" fillId="33" borderId="60" xfId="60" applyNumberFormat="1" applyFont="1" applyFill="1" applyBorder="1" applyAlignment="1">
      <alignment horizontal="right" vertical="center"/>
      <protection/>
    </xf>
    <xf numFmtId="176" fontId="4" fillId="33" borderId="61" xfId="60" applyNumberFormat="1" applyFont="1" applyFill="1" applyBorder="1" applyAlignment="1">
      <alignment horizontal="right" vertical="center"/>
      <protection/>
    </xf>
    <xf numFmtId="176" fontId="4" fillId="33" borderId="62" xfId="60" applyNumberFormat="1" applyFont="1" applyFill="1" applyBorder="1" applyAlignment="1">
      <alignment horizontal="right" vertical="center"/>
      <protection/>
    </xf>
    <xf numFmtId="3" fontId="4" fillId="33" borderId="63" xfId="60" applyNumberFormat="1" applyFont="1" applyFill="1" applyBorder="1" applyAlignment="1" applyProtection="1">
      <alignment horizontal="center" vertical="center"/>
      <protection locked="0"/>
    </xf>
    <xf numFmtId="176" fontId="4" fillId="33" borderId="64" xfId="60" applyNumberFormat="1" applyFont="1" applyFill="1" applyBorder="1" applyAlignment="1">
      <alignment horizontal="right" vertical="center"/>
      <protection/>
    </xf>
    <xf numFmtId="176" fontId="4" fillId="33" borderId="65" xfId="60" applyNumberFormat="1" applyFont="1" applyFill="1" applyBorder="1" applyAlignment="1">
      <alignment horizontal="right" vertical="center"/>
      <protection/>
    </xf>
    <xf numFmtId="176" fontId="4" fillId="33" borderId="52" xfId="60" applyNumberFormat="1" applyFont="1" applyFill="1" applyBorder="1" applyAlignment="1">
      <alignment horizontal="right" vertical="center"/>
      <protection/>
    </xf>
    <xf numFmtId="0" fontId="3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33" borderId="68" xfId="0" applyFont="1" applyFill="1" applyBorder="1" applyAlignment="1">
      <alignment horizontal="distributed" vertical="center"/>
    </xf>
    <xf numFmtId="0" fontId="4" fillId="33" borderId="69" xfId="0" applyFont="1" applyFill="1" applyBorder="1" applyAlignment="1">
      <alignment horizontal="distributed" vertical="center"/>
    </xf>
    <xf numFmtId="176" fontId="4" fillId="33" borderId="70" xfId="60" applyNumberFormat="1" applyFont="1" applyFill="1" applyBorder="1" applyAlignment="1">
      <alignment horizontal="right" vertical="center"/>
      <protection/>
    </xf>
    <xf numFmtId="176" fontId="4" fillId="33" borderId="71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4" fillId="0" borderId="72" xfId="0" applyNumberFormat="1" applyFont="1" applyBorder="1" applyAlignment="1">
      <alignment/>
    </xf>
    <xf numFmtId="176" fontId="4" fillId="0" borderId="47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176" fontId="4" fillId="0" borderId="10" xfId="0" applyNumberFormat="1" applyFont="1" applyBorder="1" applyAlignment="1">
      <alignment/>
    </xf>
    <xf numFmtId="176" fontId="4" fillId="0" borderId="73" xfId="0" applyNumberFormat="1" applyFont="1" applyBorder="1" applyAlignment="1">
      <alignment/>
    </xf>
    <xf numFmtId="176" fontId="4" fillId="0" borderId="74" xfId="0" applyNumberFormat="1" applyFont="1" applyBorder="1" applyAlignment="1">
      <alignment/>
    </xf>
    <xf numFmtId="176" fontId="4" fillId="0" borderId="75" xfId="0" applyNumberFormat="1" applyFont="1" applyBorder="1" applyAlignment="1">
      <alignment/>
    </xf>
    <xf numFmtId="176" fontId="4" fillId="0" borderId="76" xfId="0" applyNumberFormat="1" applyFont="1" applyBorder="1" applyAlignment="1">
      <alignment/>
    </xf>
    <xf numFmtId="176" fontId="4" fillId="0" borderId="77" xfId="0" applyNumberFormat="1" applyFont="1" applyBorder="1" applyAlignment="1">
      <alignment/>
    </xf>
    <xf numFmtId="0" fontId="0" fillId="0" borderId="0" xfId="0" applyFont="1" applyAlignment="1">
      <alignment vertical="center"/>
    </xf>
    <xf numFmtId="176" fontId="4" fillId="0" borderId="78" xfId="60" applyNumberFormat="1" applyFont="1" applyBorder="1" applyAlignment="1">
      <alignment horizontal="right" vertical="center"/>
      <protection/>
    </xf>
    <xf numFmtId="176" fontId="4" fillId="0" borderId="79" xfId="60" applyNumberFormat="1" applyFont="1" applyBorder="1" applyAlignment="1">
      <alignment horizontal="right" vertical="center"/>
      <protection/>
    </xf>
    <xf numFmtId="176" fontId="4" fillId="0" borderId="80" xfId="60" applyNumberFormat="1" applyFont="1" applyBorder="1" applyAlignment="1">
      <alignment horizontal="right" vertical="center"/>
      <protection/>
    </xf>
    <xf numFmtId="176" fontId="4" fillId="0" borderId="81" xfId="60" applyNumberFormat="1" applyFont="1" applyBorder="1" applyAlignment="1">
      <alignment horizontal="right" vertical="center"/>
      <protection/>
    </xf>
    <xf numFmtId="176" fontId="4" fillId="0" borderId="82" xfId="60" applyNumberFormat="1" applyFont="1" applyBorder="1" applyAlignment="1">
      <alignment horizontal="right" vertical="center"/>
      <protection/>
    </xf>
    <xf numFmtId="176" fontId="4" fillId="0" borderId="83" xfId="60" applyNumberFormat="1" applyFont="1" applyBorder="1" applyAlignment="1">
      <alignment horizontal="right" vertical="center"/>
      <protection/>
    </xf>
    <xf numFmtId="176" fontId="4" fillId="0" borderId="84" xfId="60" applyNumberFormat="1" applyFont="1" applyBorder="1" applyAlignment="1">
      <alignment horizontal="right" vertical="center"/>
      <protection/>
    </xf>
    <xf numFmtId="176" fontId="4" fillId="0" borderId="85" xfId="60" applyNumberFormat="1" applyFont="1" applyBorder="1" applyAlignment="1">
      <alignment horizontal="right" vertical="center"/>
      <protection/>
    </xf>
    <xf numFmtId="176" fontId="4" fillId="0" borderId="86" xfId="60" applyNumberFormat="1" applyFont="1" applyBorder="1" applyAlignment="1">
      <alignment horizontal="right" vertical="center"/>
      <protection/>
    </xf>
    <xf numFmtId="176" fontId="4" fillId="0" borderId="87" xfId="60" applyNumberFormat="1" applyFont="1" applyBorder="1" applyAlignment="1">
      <alignment horizontal="right" vertical="center"/>
      <protection/>
    </xf>
    <xf numFmtId="176" fontId="4" fillId="0" borderId="88" xfId="60" applyNumberFormat="1" applyFont="1" applyBorder="1" applyAlignment="1">
      <alignment horizontal="right" vertical="center"/>
      <protection/>
    </xf>
    <xf numFmtId="176" fontId="4" fillId="0" borderId="89" xfId="60" applyNumberFormat="1" applyFont="1" applyBorder="1" applyAlignment="1">
      <alignment horizontal="right" vertical="center"/>
      <protection/>
    </xf>
    <xf numFmtId="176" fontId="4" fillId="0" borderId="90" xfId="60" applyNumberFormat="1" applyFont="1" applyBorder="1" applyAlignment="1">
      <alignment horizontal="right" vertical="center"/>
      <protection/>
    </xf>
    <xf numFmtId="176" fontId="4" fillId="0" borderId="91" xfId="60" applyNumberFormat="1" applyFont="1" applyBorder="1" applyAlignment="1">
      <alignment horizontal="right" vertical="center"/>
      <protection/>
    </xf>
    <xf numFmtId="176" fontId="4" fillId="0" borderId="92" xfId="60" applyNumberFormat="1" applyFont="1" applyBorder="1" applyAlignment="1">
      <alignment horizontal="right" vertical="center"/>
      <protection/>
    </xf>
    <xf numFmtId="176" fontId="4" fillId="0" borderId="68" xfId="60" applyNumberFormat="1" applyFont="1" applyBorder="1" applyAlignment="1">
      <alignment horizontal="right" vertical="center"/>
      <protection/>
    </xf>
    <xf numFmtId="176" fontId="4" fillId="0" borderId="93" xfId="60" applyNumberFormat="1" applyFont="1" applyBorder="1" applyAlignment="1">
      <alignment horizontal="right" vertical="center"/>
      <protection/>
    </xf>
    <xf numFmtId="176" fontId="4" fillId="0" borderId="94" xfId="60" applyNumberFormat="1" applyFont="1" applyBorder="1" applyAlignment="1">
      <alignment horizontal="right" vertical="center"/>
      <protection/>
    </xf>
    <xf numFmtId="176" fontId="4" fillId="0" borderId="95" xfId="60" applyNumberFormat="1" applyFont="1" applyBorder="1" applyAlignment="1">
      <alignment horizontal="right" vertical="center"/>
      <protection/>
    </xf>
    <xf numFmtId="176" fontId="4" fillId="0" borderId="96" xfId="60" applyNumberFormat="1" applyFont="1" applyBorder="1" applyAlignment="1">
      <alignment horizontal="right" vertical="center"/>
      <protection/>
    </xf>
    <xf numFmtId="176" fontId="4" fillId="0" borderId="69" xfId="60" applyNumberFormat="1" applyFont="1" applyBorder="1" applyAlignment="1">
      <alignment horizontal="right" vertical="center"/>
      <protection/>
    </xf>
    <xf numFmtId="176" fontId="4" fillId="0" borderId="97" xfId="60" applyNumberFormat="1" applyFont="1" applyBorder="1" applyAlignment="1">
      <alignment horizontal="right" vertical="center"/>
      <protection/>
    </xf>
    <xf numFmtId="176" fontId="4" fillId="0" borderId="25" xfId="60" applyNumberFormat="1" applyFont="1" applyBorder="1" applyAlignment="1">
      <alignment horizontal="right" vertical="center"/>
      <protection/>
    </xf>
    <xf numFmtId="176" fontId="4" fillId="0" borderId="40" xfId="60" applyNumberFormat="1" applyFont="1" applyBorder="1" applyAlignment="1">
      <alignment horizontal="right" vertical="center"/>
      <protection/>
    </xf>
    <xf numFmtId="176" fontId="4" fillId="0" borderId="98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/>
    </xf>
    <xf numFmtId="0" fontId="4" fillId="33" borderId="28" xfId="0" applyFont="1" applyFill="1" applyBorder="1" applyAlignment="1">
      <alignment horizontal="right"/>
    </xf>
    <xf numFmtId="0" fontId="3" fillId="0" borderId="9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 shrinkToFit="1"/>
    </xf>
    <xf numFmtId="0" fontId="3" fillId="0" borderId="10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shrinkToFit="1"/>
      <protection locked="0"/>
    </xf>
    <xf numFmtId="0" fontId="4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4" fillId="0" borderId="66" xfId="60" applyNumberFormat="1" applyFont="1" applyBorder="1" applyAlignment="1">
      <alignment horizontal="center" vertical="center" wrapText="1"/>
      <protection/>
    </xf>
    <xf numFmtId="3" fontId="4" fillId="0" borderId="67" xfId="60" applyNumberFormat="1" applyFont="1" applyBorder="1" applyAlignment="1">
      <alignment horizontal="center" vertical="center" wrapText="1"/>
      <protection/>
    </xf>
    <xf numFmtId="3" fontId="4" fillId="0" borderId="115" xfId="60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3" fontId="4" fillId="0" borderId="121" xfId="60" applyNumberFormat="1" applyFont="1" applyBorder="1" applyAlignment="1">
      <alignment horizontal="center" vertical="center" wrapText="1"/>
      <protection/>
    </xf>
    <xf numFmtId="3" fontId="4" fillId="0" borderId="122" xfId="60" applyNumberFormat="1" applyFont="1" applyBorder="1" applyAlignment="1">
      <alignment horizontal="center" vertical="center" wrapText="1"/>
      <protection/>
    </xf>
    <xf numFmtId="3" fontId="4" fillId="0" borderId="123" xfId="60" applyNumberFormat="1" applyFont="1" applyBorder="1" applyAlignment="1">
      <alignment horizontal="center" vertical="center" wrapText="1"/>
      <protection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7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3" fontId="4" fillId="33" borderId="0" xfId="60" applyNumberFormat="1" applyFont="1" applyFill="1" applyAlignment="1">
      <alignment horizontal="right"/>
      <protection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4" fillId="0" borderId="129" xfId="0" applyFont="1" applyBorder="1" applyAlignment="1">
      <alignment horizontal="center"/>
    </xf>
    <xf numFmtId="0" fontId="0" fillId="0" borderId="105" xfId="0" applyFont="1" applyBorder="1" applyAlignment="1">
      <alignment vertical="center"/>
    </xf>
    <xf numFmtId="0" fontId="4" fillId="33" borderId="0" xfId="0" applyFont="1" applyFill="1" applyBorder="1" applyAlignment="1" applyProtection="1">
      <alignment horizontal="right" shrinkToFit="1"/>
      <protection locked="0"/>
    </xf>
    <xf numFmtId="0" fontId="0" fillId="0" borderId="13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4" fillId="33" borderId="131" xfId="0" applyFont="1" applyFill="1" applyBorder="1" applyAlignment="1">
      <alignment horizontal="distributed" vertical="center"/>
    </xf>
    <xf numFmtId="0" fontId="0" fillId="33" borderId="132" xfId="0" applyFont="1" applyFill="1" applyBorder="1" applyAlignment="1">
      <alignment horizontal="distributed" vertical="center"/>
    </xf>
    <xf numFmtId="3" fontId="4" fillId="33" borderId="133" xfId="60" applyNumberFormat="1" applyFont="1" applyFill="1" applyBorder="1" applyAlignment="1" applyProtection="1">
      <alignment horizontal="center" vertical="center"/>
      <protection locked="0"/>
    </xf>
    <xf numFmtId="3" fontId="4" fillId="33" borderId="134" xfId="60" applyNumberFormat="1" applyFont="1" applyFill="1" applyBorder="1" applyAlignment="1" applyProtection="1">
      <alignment horizontal="center" vertical="center"/>
      <protection locked="0"/>
    </xf>
    <xf numFmtId="3" fontId="4" fillId="0" borderId="135" xfId="60" applyNumberFormat="1" applyFont="1" applyBorder="1" applyAlignment="1">
      <alignment horizontal="center" vertical="center"/>
      <protection/>
    </xf>
    <xf numFmtId="3" fontId="4" fillId="0" borderId="136" xfId="60" applyNumberFormat="1" applyFont="1" applyBorder="1" applyAlignment="1">
      <alignment horizontal="center" vertical="center"/>
      <protection/>
    </xf>
    <xf numFmtId="3" fontId="4" fillId="0" borderId="52" xfId="60" applyNumberFormat="1" applyFont="1" applyBorder="1" applyAlignment="1">
      <alignment horizontal="center" vertical="center" shrinkToFit="1"/>
      <protection/>
    </xf>
    <xf numFmtId="3" fontId="4" fillId="0" borderId="53" xfId="60" applyNumberFormat="1" applyFont="1" applyBorder="1" applyAlignment="1">
      <alignment horizontal="center" vertical="center" shrinkToFit="1"/>
      <protection/>
    </xf>
    <xf numFmtId="3" fontId="4" fillId="0" borderId="137" xfId="60" applyNumberFormat="1" applyFont="1" applyBorder="1" applyAlignment="1">
      <alignment horizontal="center" vertical="center" shrinkToFit="1"/>
      <protection/>
    </xf>
    <xf numFmtId="3" fontId="4" fillId="0" borderId="129" xfId="60" applyNumberFormat="1" applyFont="1" applyBorder="1" applyAlignment="1">
      <alignment horizontal="center" vertical="center"/>
      <protection/>
    </xf>
    <xf numFmtId="3" fontId="4" fillId="0" borderId="105" xfId="60" applyNumberFormat="1" applyFont="1" applyBorder="1" applyAlignment="1">
      <alignment horizontal="center" vertical="center"/>
      <protection/>
    </xf>
    <xf numFmtId="3" fontId="4" fillId="0" borderId="11" xfId="60" applyNumberFormat="1" applyFont="1" applyBorder="1" applyAlignment="1">
      <alignment horizontal="center" vertical="center"/>
      <protection/>
    </xf>
    <xf numFmtId="3" fontId="4" fillId="0" borderId="106" xfId="60" applyNumberFormat="1" applyFont="1" applyBorder="1" applyAlignment="1">
      <alignment horizontal="center" vertical="center"/>
      <protection/>
    </xf>
    <xf numFmtId="3" fontId="4" fillId="0" borderId="138" xfId="60" applyNumberFormat="1" applyFont="1" applyBorder="1" applyAlignment="1">
      <alignment horizontal="center" vertical="center"/>
      <protection/>
    </xf>
    <xf numFmtId="3" fontId="4" fillId="0" borderId="139" xfId="60" applyNumberFormat="1" applyFont="1" applyBorder="1" applyAlignment="1">
      <alignment horizontal="center" vertical="center"/>
      <protection/>
    </xf>
    <xf numFmtId="3" fontId="4" fillId="0" borderId="140" xfId="60" applyNumberFormat="1" applyFont="1" applyBorder="1" applyAlignment="1">
      <alignment horizontal="center" vertical="center" wrapText="1"/>
      <protection/>
    </xf>
    <xf numFmtId="3" fontId="4" fillId="0" borderId="141" xfId="60" applyNumberFormat="1" applyFont="1" applyBorder="1" applyAlignment="1">
      <alignment horizontal="center" vertical="center" wrapText="1"/>
      <protection/>
    </xf>
    <xf numFmtId="3" fontId="4" fillId="0" borderId="142" xfId="60" applyNumberFormat="1" applyFont="1" applyBorder="1" applyAlignment="1">
      <alignment horizontal="center" vertical="center" wrapText="1"/>
      <protection/>
    </xf>
    <xf numFmtId="3" fontId="4" fillId="33" borderId="11" xfId="60" applyNumberFormat="1" applyFont="1" applyFill="1" applyBorder="1" applyAlignment="1" applyProtection="1">
      <alignment horizontal="center" vertical="center"/>
      <protection locked="0"/>
    </xf>
    <xf numFmtId="3" fontId="4" fillId="33" borderId="47" xfId="60" applyNumberFormat="1" applyFont="1" applyFill="1" applyBorder="1" applyAlignment="1" applyProtection="1">
      <alignment horizontal="center" vertical="center"/>
      <protection locked="0"/>
    </xf>
    <xf numFmtId="3" fontId="4" fillId="0" borderId="143" xfId="60" applyNumberFormat="1" applyFont="1" applyBorder="1" applyAlignment="1">
      <alignment horizontal="center" vertical="center" wrapText="1"/>
      <protection/>
    </xf>
    <xf numFmtId="3" fontId="4" fillId="0" borderId="144" xfId="60" applyNumberFormat="1" applyFont="1" applyBorder="1" applyAlignment="1">
      <alignment horizontal="center" vertical="center" wrapText="1"/>
      <protection/>
    </xf>
    <xf numFmtId="3" fontId="4" fillId="0" borderId="145" xfId="60" applyNumberFormat="1" applyFont="1" applyBorder="1" applyAlignment="1">
      <alignment horizontal="center" vertical="center" wrapText="1"/>
      <protection/>
    </xf>
    <xf numFmtId="0" fontId="4" fillId="0" borderId="146" xfId="0" applyFont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right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42"/>
  <sheetViews>
    <sheetView tabSelected="1" view="pageLayout" zoomScale="75" zoomScaleSheetLayoutView="75" zoomScalePageLayoutView="75" workbookViewId="0" topLeftCell="A52">
      <selection activeCell="I54" sqref="I54"/>
    </sheetView>
  </sheetViews>
  <sheetFormatPr defaultColWidth="9.00390625" defaultRowHeight="13.5"/>
  <cols>
    <col min="1" max="1" width="12.375" style="0" customWidth="1"/>
    <col min="2" max="24" width="10.625" style="0" customWidth="1"/>
    <col min="25" max="30" width="8.625" style="0" customWidth="1"/>
  </cols>
  <sheetData>
    <row r="1" spans="1:24" s="1" customFormat="1" ht="23.25" customHeight="1">
      <c r="A1" s="51" t="s">
        <v>43</v>
      </c>
      <c r="B1" s="2"/>
      <c r="C1" s="2"/>
      <c r="D1" s="2"/>
      <c r="E1" s="2"/>
      <c r="F1" s="2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8" s="1" customFormat="1" ht="16.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6"/>
      <c r="V2" s="152" t="s">
        <v>63</v>
      </c>
      <c r="W2" s="152"/>
      <c r="X2" s="152"/>
      <c r="Y2" s="3"/>
      <c r="Z2" s="175"/>
      <c r="AA2" s="175"/>
      <c r="AB2" s="175"/>
    </row>
    <row r="3" spans="1:25" s="5" customFormat="1" ht="30.75" customHeight="1" thickBot="1">
      <c r="A3" s="96"/>
      <c r="B3" s="157" t="s">
        <v>1</v>
      </c>
      <c r="C3" s="158"/>
      <c r="D3" s="154"/>
      <c r="E3" s="159" t="s">
        <v>2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54"/>
      <c r="W3" s="153" t="s">
        <v>3</v>
      </c>
      <c r="X3" s="154"/>
      <c r="Y3" s="4"/>
    </row>
    <row r="4" spans="1:25" s="5" customFormat="1" ht="22.5" customHeight="1">
      <c r="A4" s="245"/>
      <c r="B4" s="203" t="s">
        <v>4</v>
      </c>
      <c r="C4" s="161" t="s">
        <v>28</v>
      </c>
      <c r="D4" s="165" t="s">
        <v>29</v>
      </c>
      <c r="E4" s="9"/>
      <c r="F4" s="10" t="s">
        <v>0</v>
      </c>
      <c r="G4" s="10"/>
      <c r="H4" s="10"/>
      <c r="I4" s="9" t="s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T4" s="11"/>
      <c r="U4" s="209" t="s">
        <v>21</v>
      </c>
      <c r="V4" s="210"/>
      <c r="W4" s="180" t="s">
        <v>6</v>
      </c>
      <c r="X4" s="172" t="s">
        <v>7</v>
      </c>
      <c r="Y4" s="4"/>
    </row>
    <row r="5" spans="1:25" s="5" customFormat="1" ht="7.5" customHeight="1">
      <c r="A5" s="245"/>
      <c r="B5" s="203"/>
      <c r="C5" s="162"/>
      <c r="D5" s="166"/>
      <c r="E5" s="197" t="s">
        <v>27</v>
      </c>
      <c r="F5" s="198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54"/>
      <c r="T5" s="55"/>
      <c r="U5" s="178"/>
      <c r="V5" s="179"/>
      <c r="W5" s="181"/>
      <c r="X5" s="173"/>
      <c r="Y5" s="4"/>
    </row>
    <row r="6" spans="1:25" s="5" customFormat="1" ht="24.75" customHeight="1">
      <c r="A6" s="245"/>
      <c r="B6" s="204"/>
      <c r="C6" s="163"/>
      <c r="D6" s="166"/>
      <c r="E6" s="199"/>
      <c r="F6" s="199"/>
      <c r="G6" s="196" t="s">
        <v>26</v>
      </c>
      <c r="H6" s="177"/>
      <c r="I6" s="196" t="s">
        <v>30</v>
      </c>
      <c r="J6" s="177"/>
      <c r="K6" s="196" t="s">
        <v>25</v>
      </c>
      <c r="L6" s="177"/>
      <c r="M6" s="176" t="s">
        <v>24</v>
      </c>
      <c r="N6" s="177"/>
      <c r="O6" s="196" t="s">
        <v>23</v>
      </c>
      <c r="P6" s="177"/>
      <c r="Q6" s="196" t="s">
        <v>61</v>
      </c>
      <c r="R6" s="241"/>
      <c r="S6" s="196" t="s">
        <v>22</v>
      </c>
      <c r="T6" s="212"/>
      <c r="U6" s="187" t="s">
        <v>20</v>
      </c>
      <c r="V6" s="170"/>
      <c r="W6" s="181"/>
      <c r="X6" s="173"/>
      <c r="Y6" s="4"/>
    </row>
    <row r="7" spans="1:25" s="5" customFormat="1" ht="24.75" customHeight="1" thickBot="1">
      <c r="A7" s="16"/>
      <c r="B7" s="205"/>
      <c r="C7" s="164"/>
      <c r="D7" s="167"/>
      <c r="E7" s="17" t="s">
        <v>8</v>
      </c>
      <c r="F7" s="63" t="s">
        <v>7</v>
      </c>
      <c r="G7" s="62" t="s">
        <v>6</v>
      </c>
      <c r="H7" s="63" t="s">
        <v>7</v>
      </c>
      <c r="I7" s="62" t="s">
        <v>6</v>
      </c>
      <c r="J7" s="63" t="s">
        <v>7</v>
      </c>
      <c r="K7" s="62" t="s">
        <v>6</v>
      </c>
      <c r="L7" s="63" t="s">
        <v>7</v>
      </c>
      <c r="M7" s="62" t="s">
        <v>6</v>
      </c>
      <c r="N7" s="63" t="s">
        <v>7</v>
      </c>
      <c r="O7" s="62" t="s">
        <v>6</v>
      </c>
      <c r="P7" s="63" t="s">
        <v>7</v>
      </c>
      <c r="Q7" s="63" t="s">
        <v>62</v>
      </c>
      <c r="R7" s="63" t="s">
        <v>19</v>
      </c>
      <c r="S7" s="62" t="s">
        <v>6</v>
      </c>
      <c r="T7" s="18" t="s">
        <v>7</v>
      </c>
      <c r="U7" s="53" t="s">
        <v>6</v>
      </c>
      <c r="V7" s="64" t="s">
        <v>19</v>
      </c>
      <c r="W7" s="182"/>
      <c r="X7" s="174"/>
      <c r="Y7" s="4"/>
    </row>
    <row r="8" spans="1:25" s="5" customFormat="1" ht="24.75" customHeight="1" thickBot="1">
      <c r="A8" s="19" t="s">
        <v>45</v>
      </c>
      <c r="B8" s="57" t="s">
        <v>57</v>
      </c>
      <c r="C8" s="85">
        <f aca="true" t="shared" si="0" ref="C8:X8">SUM(C9+C10)</f>
        <v>0</v>
      </c>
      <c r="D8" s="21">
        <f t="shared" si="0"/>
        <v>0</v>
      </c>
      <c r="E8" s="22">
        <f>SUM(E9+E10)</f>
        <v>0</v>
      </c>
      <c r="F8" s="22">
        <f>SUM(F9+F10)</f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>SUM(Q9:Q10)</f>
        <v>0</v>
      </c>
      <c r="R8" s="22">
        <f>SUM(R9:R10)</f>
        <v>0</v>
      </c>
      <c r="S8" s="22">
        <f t="shared" si="0"/>
        <v>0</v>
      </c>
      <c r="T8" s="22">
        <f t="shared" si="0"/>
        <v>0</v>
      </c>
      <c r="U8" s="20">
        <f>SUM(U9+U10)</f>
        <v>99</v>
      </c>
      <c r="V8" s="21">
        <f>SUM(V9+V10)</f>
        <v>203</v>
      </c>
      <c r="W8" s="22">
        <f>SUM(W9+W10)</f>
        <v>0</v>
      </c>
      <c r="X8" s="21">
        <f t="shared" si="0"/>
        <v>0</v>
      </c>
      <c r="Y8" s="4"/>
    </row>
    <row r="9" spans="1:25" s="5" customFormat="1" ht="24.75" customHeight="1">
      <c r="A9" s="86" t="s">
        <v>9</v>
      </c>
      <c r="B9" s="58" t="s">
        <v>57</v>
      </c>
      <c r="C9" s="24">
        <v>0</v>
      </c>
      <c r="D9" s="25">
        <v>0</v>
      </c>
      <c r="E9" s="23">
        <f>G9+I9+K9+M9+O9+S9</f>
        <v>0</v>
      </c>
      <c r="F9" s="23">
        <f>H9+J9+L9+N9+P9+T9</f>
        <v>0</v>
      </c>
      <c r="G9" s="24">
        <v>0</v>
      </c>
      <c r="H9" s="24">
        <v>0</v>
      </c>
      <c r="I9" s="24">
        <v>0</v>
      </c>
      <c r="J9" s="23">
        <v>0</v>
      </c>
      <c r="K9" s="24">
        <v>0</v>
      </c>
      <c r="L9" s="24">
        <v>0</v>
      </c>
      <c r="M9" s="23">
        <v>0</v>
      </c>
      <c r="N9" s="23">
        <v>0</v>
      </c>
      <c r="O9" s="23">
        <v>0</v>
      </c>
      <c r="P9" s="24">
        <v>0</v>
      </c>
      <c r="Q9" s="23">
        <v>0</v>
      </c>
      <c r="R9" s="23">
        <v>0</v>
      </c>
      <c r="S9" s="23">
        <v>0</v>
      </c>
      <c r="T9" s="23">
        <v>0</v>
      </c>
      <c r="U9" s="108">
        <v>0</v>
      </c>
      <c r="V9" s="109">
        <v>0</v>
      </c>
      <c r="W9" s="23">
        <v>0</v>
      </c>
      <c r="X9" s="25">
        <v>0</v>
      </c>
      <c r="Y9" s="4"/>
    </row>
    <row r="10" spans="1:25" s="5" customFormat="1" ht="24.75" customHeight="1" thickBot="1">
      <c r="A10" s="87" t="s">
        <v>10</v>
      </c>
      <c r="B10" s="59" t="s">
        <v>57</v>
      </c>
      <c r="C10" s="61">
        <v>0</v>
      </c>
      <c r="D10" s="60">
        <v>0</v>
      </c>
      <c r="E10" s="27">
        <f>G10+I10+K10+M10+O10+S10</f>
        <v>0</v>
      </c>
      <c r="F10" s="27">
        <f>H10+J10+L10+N10+P10+T10</f>
        <v>0</v>
      </c>
      <c r="G10" s="28">
        <v>0</v>
      </c>
      <c r="H10" s="29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0</v>
      </c>
      <c r="P10" s="28">
        <v>0</v>
      </c>
      <c r="Q10" s="28">
        <v>0</v>
      </c>
      <c r="R10" s="28">
        <v>0</v>
      </c>
      <c r="S10" s="61">
        <v>0</v>
      </c>
      <c r="T10" s="61">
        <v>0</v>
      </c>
      <c r="U10" s="110">
        <v>99</v>
      </c>
      <c r="V10" s="111">
        <v>203</v>
      </c>
      <c r="W10" s="30">
        <v>0</v>
      </c>
      <c r="X10" s="26">
        <v>0</v>
      </c>
      <c r="Y10" s="4"/>
    </row>
    <row r="11" spans="1:28" s="1" customFormat="1" ht="27" customHeight="1">
      <c r="A11" s="112"/>
      <c r="B11" s="113"/>
      <c r="C11" s="113"/>
      <c r="D11" s="113"/>
      <c r="E11" s="112"/>
      <c r="F11" s="113"/>
      <c r="G11" s="112"/>
      <c r="H11" s="112"/>
      <c r="I11" s="112"/>
      <c r="J11" s="113"/>
      <c r="K11" s="112"/>
      <c r="L11" s="113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6"/>
      <c r="Z11" s="6"/>
      <c r="AA11" s="7"/>
      <c r="AB11" s="6"/>
    </row>
    <row r="12" spans="1:24" s="1" customFormat="1" ht="19.5" customHeight="1">
      <c r="A12" s="51" t="s">
        <v>44</v>
      </c>
      <c r="B12" s="2"/>
      <c r="C12" s="2"/>
      <c r="D12" s="2"/>
      <c r="E12" s="2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s="1" customFormat="1" ht="15" customHeight="1" thickBot="1">
      <c r="A13" s="107" t="s">
        <v>0</v>
      </c>
      <c r="B13" s="107"/>
      <c r="C13" s="107"/>
      <c r="D13" s="107"/>
      <c r="E13" s="107"/>
      <c r="F13" s="107" t="s">
        <v>0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238" t="s">
        <v>63</v>
      </c>
      <c r="R13" s="238"/>
      <c r="S13" s="211"/>
      <c r="T13" s="211"/>
      <c r="U13" s="8"/>
      <c r="V13" s="8"/>
      <c r="W13" s="8"/>
      <c r="X13" s="114"/>
    </row>
    <row r="14" spans="1:23" s="5" customFormat="1" ht="22.5" customHeight="1">
      <c r="A14" s="98"/>
      <c r="B14" s="200" t="s">
        <v>58</v>
      </c>
      <c r="C14" s="201"/>
      <c r="D14" s="201"/>
      <c r="E14" s="201"/>
      <c r="F14" s="202"/>
      <c r="G14" s="200" t="s">
        <v>59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40"/>
      <c r="S14" s="11"/>
      <c r="T14" s="11"/>
      <c r="U14" s="4"/>
      <c r="V14" s="4"/>
      <c r="W14" s="4"/>
    </row>
    <row r="15" spans="1:21" s="5" customFormat="1" ht="7.5" customHeight="1">
      <c r="A15" s="99"/>
      <c r="B15" s="12"/>
      <c r="C15" s="14"/>
      <c r="D15" s="31"/>
      <c r="E15" s="14"/>
      <c r="F15" s="15"/>
      <c r="G15" s="187" t="s">
        <v>11</v>
      </c>
      <c r="H15" s="186"/>
      <c r="I15" s="13"/>
      <c r="J15" s="13"/>
      <c r="K15" s="13"/>
      <c r="L15" s="13"/>
      <c r="M15" s="13"/>
      <c r="N15" s="13"/>
      <c r="O15" s="13"/>
      <c r="P15" s="13"/>
      <c r="Q15" s="13"/>
      <c r="R15" s="32"/>
      <c r="S15" s="11"/>
      <c r="T15" s="11"/>
      <c r="U15" s="4"/>
    </row>
    <row r="16" spans="1:21" s="5" customFormat="1" ht="22.5" customHeight="1">
      <c r="A16" s="97"/>
      <c r="B16" s="33" t="s">
        <v>12</v>
      </c>
      <c r="C16" s="155" t="s">
        <v>13</v>
      </c>
      <c r="D16" s="243" t="s">
        <v>30</v>
      </c>
      <c r="E16" s="168" t="s">
        <v>14</v>
      </c>
      <c r="F16" s="170" t="s">
        <v>15</v>
      </c>
      <c r="G16" s="188"/>
      <c r="H16" s="189"/>
      <c r="I16" s="192" t="s">
        <v>46</v>
      </c>
      <c r="J16" s="191"/>
      <c r="K16" s="190" t="s">
        <v>47</v>
      </c>
      <c r="L16" s="191"/>
      <c r="M16" s="190" t="s">
        <v>48</v>
      </c>
      <c r="N16" s="191"/>
      <c r="O16" s="190" t="s">
        <v>16</v>
      </c>
      <c r="P16" s="191"/>
      <c r="Q16" s="190" t="s">
        <v>49</v>
      </c>
      <c r="R16" s="237"/>
      <c r="S16" s="186"/>
      <c r="T16" s="186"/>
      <c r="U16" s="4"/>
    </row>
    <row r="17" spans="1:21" s="5" customFormat="1" ht="36" customHeight="1" thickBot="1">
      <c r="A17" s="100"/>
      <c r="B17" s="34" t="s">
        <v>17</v>
      </c>
      <c r="C17" s="156"/>
      <c r="D17" s="244"/>
      <c r="E17" s="169"/>
      <c r="F17" s="171"/>
      <c r="G17" s="35" t="s">
        <v>8</v>
      </c>
      <c r="H17" s="36" t="s">
        <v>50</v>
      </c>
      <c r="I17" s="37" t="s">
        <v>8</v>
      </c>
      <c r="J17" s="38" t="s">
        <v>50</v>
      </c>
      <c r="K17" s="39" t="s">
        <v>8</v>
      </c>
      <c r="L17" s="38" t="s">
        <v>50</v>
      </c>
      <c r="M17" s="39" t="s">
        <v>8</v>
      </c>
      <c r="N17" s="38" t="s">
        <v>50</v>
      </c>
      <c r="O17" s="39" t="s">
        <v>8</v>
      </c>
      <c r="P17" s="38" t="s">
        <v>50</v>
      </c>
      <c r="Q17" s="39" t="s">
        <v>8</v>
      </c>
      <c r="R17" s="40" t="s">
        <v>50</v>
      </c>
      <c r="S17" s="150"/>
      <c r="T17" s="148"/>
      <c r="U17" s="4"/>
    </row>
    <row r="18" spans="1:21" s="5" customFormat="1" ht="24.75" customHeight="1" thickBot="1">
      <c r="A18" s="101" t="s">
        <v>51</v>
      </c>
      <c r="B18" s="20">
        <f>SUM(B19:B20)</f>
        <v>16</v>
      </c>
      <c r="C18" s="41">
        <f aca="true" t="shared" si="1" ref="C18:P18">SUM(C19+C20)</f>
        <v>0</v>
      </c>
      <c r="D18" s="41">
        <f t="shared" si="1"/>
        <v>0</v>
      </c>
      <c r="E18" s="41">
        <f t="shared" si="1"/>
        <v>16</v>
      </c>
      <c r="F18" s="42">
        <f t="shared" si="1"/>
        <v>0</v>
      </c>
      <c r="G18" s="20">
        <f t="shared" si="1"/>
        <v>85</v>
      </c>
      <c r="H18" s="41">
        <f t="shared" si="1"/>
        <v>1004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41">
        <f t="shared" si="1"/>
        <v>0</v>
      </c>
      <c r="N18" s="41">
        <f t="shared" si="1"/>
        <v>0</v>
      </c>
      <c r="O18" s="41">
        <f t="shared" si="1"/>
        <v>0</v>
      </c>
      <c r="P18" s="41">
        <f t="shared" si="1"/>
        <v>0</v>
      </c>
      <c r="Q18" s="41">
        <f>SUM(Q19+Q20)</f>
        <v>85</v>
      </c>
      <c r="R18" s="56">
        <f>SUM(R19+R20)</f>
        <v>1004</v>
      </c>
      <c r="S18" s="149"/>
      <c r="T18" s="149"/>
      <c r="U18" s="4"/>
    </row>
    <row r="19" spans="1:21" s="5" customFormat="1" ht="24.75" customHeight="1">
      <c r="A19" s="102" t="s">
        <v>9</v>
      </c>
      <c r="B19" s="108">
        <f>SUM(C19:F19)</f>
        <v>0</v>
      </c>
      <c r="C19" s="115">
        <v>0</v>
      </c>
      <c r="D19" s="116">
        <v>0</v>
      </c>
      <c r="E19" s="117">
        <v>0</v>
      </c>
      <c r="F19" s="118">
        <v>0</v>
      </c>
      <c r="G19" s="50">
        <f>I19+K19+M19+O19+Q19</f>
        <v>42</v>
      </c>
      <c r="H19" s="43">
        <f>J19+L19+N19+P19+R19</f>
        <v>54</v>
      </c>
      <c r="I19" s="44"/>
      <c r="J19" s="45"/>
      <c r="K19" s="44"/>
      <c r="L19" s="45"/>
      <c r="M19" s="44"/>
      <c r="N19" s="45"/>
      <c r="O19" s="44"/>
      <c r="P19" s="45"/>
      <c r="Q19" s="44">
        <v>42</v>
      </c>
      <c r="R19" s="151">
        <v>54</v>
      </c>
      <c r="S19" s="149"/>
      <c r="T19" s="149"/>
      <c r="U19" s="4"/>
    </row>
    <row r="20" spans="1:21" s="5" customFormat="1" ht="24.75" customHeight="1" thickBot="1">
      <c r="A20" s="103" t="s">
        <v>10</v>
      </c>
      <c r="B20" s="46">
        <f>SUM(C20:F20)</f>
        <v>16</v>
      </c>
      <c r="C20" s="30">
        <v>0</v>
      </c>
      <c r="D20" s="28">
        <v>0</v>
      </c>
      <c r="E20" s="28">
        <v>16</v>
      </c>
      <c r="F20" s="26">
        <v>0</v>
      </c>
      <c r="G20" s="46">
        <f>I20+K20+M20+O20+Q20</f>
        <v>43</v>
      </c>
      <c r="H20" s="47">
        <f>J20+L20+N20+P20+R20</f>
        <v>950</v>
      </c>
      <c r="I20" s="119"/>
      <c r="J20" s="28"/>
      <c r="K20" s="28"/>
      <c r="L20" s="48"/>
      <c r="M20" s="49"/>
      <c r="N20" s="49"/>
      <c r="O20" s="49"/>
      <c r="P20" s="49"/>
      <c r="Q20" s="48">
        <v>43</v>
      </c>
      <c r="R20" s="120">
        <v>950</v>
      </c>
      <c r="S20" s="149"/>
      <c r="T20" s="149"/>
      <c r="U20" s="4"/>
    </row>
    <row r="21" spans="1:24" ht="14.25">
      <c r="A21" s="52" t="s">
        <v>18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</row>
    <row r="22" spans="1:24" ht="14.25">
      <c r="A22" s="52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</row>
    <row r="23" spans="1:11" s="65" customFormat="1" ht="33.75" customHeight="1">
      <c r="A23" s="78" t="s">
        <v>60</v>
      </c>
      <c r="B23" s="77"/>
      <c r="C23" s="76"/>
      <c r="D23" s="76"/>
      <c r="E23" s="76"/>
      <c r="F23" s="76"/>
      <c r="G23" s="76"/>
      <c r="H23" s="76"/>
      <c r="I23" s="76"/>
      <c r="J23" s="206" t="s">
        <v>63</v>
      </c>
      <c r="K23" s="207"/>
    </row>
    <row r="24" spans="1:11" s="65" customFormat="1" ht="12.75" thickBot="1">
      <c r="A24" s="76"/>
      <c r="B24" s="77"/>
      <c r="C24" s="76"/>
      <c r="D24" s="76"/>
      <c r="E24" s="76"/>
      <c r="F24" s="76"/>
      <c r="G24" s="76"/>
      <c r="H24" s="76"/>
      <c r="I24" s="76"/>
      <c r="J24" s="208"/>
      <c r="K24" s="208"/>
    </row>
    <row r="25" spans="1:237" s="65" customFormat="1" ht="14.25" customHeight="1">
      <c r="A25" s="223" t="s">
        <v>52</v>
      </c>
      <c r="B25" s="224"/>
      <c r="C25" s="229" t="s">
        <v>53</v>
      </c>
      <c r="D25" s="193" t="s">
        <v>31</v>
      </c>
      <c r="E25" s="183" t="s">
        <v>32</v>
      </c>
      <c r="F25" s="234" t="s">
        <v>54</v>
      </c>
      <c r="G25" s="193" t="s">
        <v>55</v>
      </c>
      <c r="H25" s="79"/>
      <c r="I25" s="79"/>
      <c r="J25" s="183" t="s">
        <v>33</v>
      </c>
      <c r="K25" s="183" t="s">
        <v>56</v>
      </c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</row>
    <row r="26" spans="1:237" s="65" customFormat="1" ht="15" customHeight="1">
      <c r="A26" s="225"/>
      <c r="B26" s="226"/>
      <c r="C26" s="230"/>
      <c r="D26" s="194"/>
      <c r="E26" s="184"/>
      <c r="F26" s="235"/>
      <c r="G26" s="194"/>
      <c r="H26" s="218" t="s">
        <v>34</v>
      </c>
      <c r="I26" s="219"/>
      <c r="J26" s="184"/>
      <c r="K26" s="184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</row>
    <row r="27" spans="1:237" s="65" customFormat="1" ht="14.25">
      <c r="A27" s="225"/>
      <c r="B27" s="226"/>
      <c r="C27" s="230"/>
      <c r="D27" s="194"/>
      <c r="E27" s="184"/>
      <c r="F27" s="235"/>
      <c r="G27" s="194"/>
      <c r="H27" s="80" t="s">
        <v>35</v>
      </c>
      <c r="I27" s="220" t="s">
        <v>36</v>
      </c>
      <c r="J27" s="184"/>
      <c r="K27" s="184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</row>
    <row r="28" spans="1:237" s="65" customFormat="1" ht="14.25">
      <c r="A28" s="225"/>
      <c r="B28" s="226"/>
      <c r="C28" s="230"/>
      <c r="D28" s="194"/>
      <c r="E28" s="184"/>
      <c r="F28" s="235"/>
      <c r="G28" s="194"/>
      <c r="H28" s="81" t="s">
        <v>37</v>
      </c>
      <c r="I28" s="221"/>
      <c r="J28" s="184"/>
      <c r="K28" s="184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</row>
    <row r="29" spans="1:237" s="65" customFormat="1" ht="15" thickBot="1">
      <c r="A29" s="227"/>
      <c r="B29" s="228"/>
      <c r="C29" s="231"/>
      <c r="D29" s="195"/>
      <c r="E29" s="185"/>
      <c r="F29" s="236"/>
      <c r="G29" s="195"/>
      <c r="H29" s="81" t="s">
        <v>38</v>
      </c>
      <c r="I29" s="222"/>
      <c r="J29" s="185"/>
      <c r="K29" s="185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</row>
    <row r="30" spans="1:237" s="65" customFormat="1" ht="18" customHeight="1">
      <c r="A30" s="232" t="s">
        <v>39</v>
      </c>
      <c r="B30" s="88" t="s">
        <v>40</v>
      </c>
      <c r="C30" s="89">
        <f>SUM(C32,C34)</f>
        <v>827</v>
      </c>
      <c r="D30" s="90">
        <v>0</v>
      </c>
      <c r="E30" s="104">
        <f>SUM(E32,E34)</f>
        <v>21</v>
      </c>
      <c r="F30" s="89">
        <f>SUM(F32,F34)</f>
        <v>1</v>
      </c>
      <c r="G30" s="90">
        <v>0</v>
      </c>
      <c r="H30" s="91">
        <v>0</v>
      </c>
      <c r="I30" s="91">
        <v>0</v>
      </c>
      <c r="J30" s="104">
        <f>SUM(J32,J34)</f>
        <v>6</v>
      </c>
      <c r="K30" s="104">
        <f>SUM(K32,K34)</f>
        <v>30</v>
      </c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</row>
    <row r="31" spans="1:237" s="65" customFormat="1" ht="18" customHeight="1" thickBot="1">
      <c r="A31" s="233"/>
      <c r="B31" s="92" t="s">
        <v>7</v>
      </c>
      <c r="C31" s="93">
        <f>SUM(C33,C35)</f>
        <v>1210</v>
      </c>
      <c r="D31" s="94">
        <v>0</v>
      </c>
      <c r="E31" s="105">
        <f>SUM(E33,E35)</f>
        <v>25</v>
      </c>
      <c r="F31" s="93">
        <f>SUM(F33,F35)</f>
        <v>1</v>
      </c>
      <c r="G31" s="94">
        <v>0</v>
      </c>
      <c r="H31" s="95">
        <v>0</v>
      </c>
      <c r="I31" s="95">
        <v>0</v>
      </c>
      <c r="J31" s="105">
        <f>SUM(J33,J35)</f>
        <v>8</v>
      </c>
      <c r="K31" s="105">
        <f>SUM(K33,K35)</f>
        <v>37</v>
      </c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</row>
    <row r="32" spans="1:237" s="65" customFormat="1" ht="18" customHeight="1">
      <c r="A32" s="214" t="s">
        <v>41</v>
      </c>
      <c r="B32" s="82" t="s">
        <v>40</v>
      </c>
      <c r="C32" s="122">
        <v>779</v>
      </c>
      <c r="D32" s="123">
        <v>0</v>
      </c>
      <c r="E32" s="124">
        <v>21</v>
      </c>
      <c r="F32" s="125">
        <v>1</v>
      </c>
      <c r="G32" s="126">
        <v>0</v>
      </c>
      <c r="H32" s="127">
        <v>0</v>
      </c>
      <c r="I32" s="128">
        <v>0</v>
      </c>
      <c r="J32" s="124">
        <v>6</v>
      </c>
      <c r="K32" s="129">
        <v>30</v>
      </c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</row>
    <row r="33" spans="1:237" s="65" customFormat="1" ht="18" customHeight="1" thickBot="1">
      <c r="A33" s="215"/>
      <c r="B33" s="83" t="s">
        <v>7</v>
      </c>
      <c r="C33" s="130">
        <v>1157</v>
      </c>
      <c r="D33" s="131">
        <v>0</v>
      </c>
      <c r="E33" s="132">
        <v>25</v>
      </c>
      <c r="F33" s="133">
        <v>1</v>
      </c>
      <c r="G33" s="134">
        <v>0</v>
      </c>
      <c r="H33" s="135">
        <v>0</v>
      </c>
      <c r="I33" s="136">
        <v>0</v>
      </c>
      <c r="J33" s="132">
        <v>8</v>
      </c>
      <c r="K33" s="137">
        <v>37</v>
      </c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</row>
    <row r="34" spans="1:237" s="65" customFormat="1" ht="18" customHeight="1">
      <c r="A34" s="216" t="s">
        <v>42</v>
      </c>
      <c r="B34" s="83" t="s">
        <v>40</v>
      </c>
      <c r="C34" s="138">
        <v>48</v>
      </c>
      <c r="D34" s="131">
        <v>0</v>
      </c>
      <c r="E34" s="132">
        <v>0</v>
      </c>
      <c r="F34" s="133">
        <v>0</v>
      </c>
      <c r="G34" s="134">
        <v>0</v>
      </c>
      <c r="H34" s="135">
        <v>0</v>
      </c>
      <c r="I34" s="136">
        <v>0</v>
      </c>
      <c r="J34" s="139">
        <v>0</v>
      </c>
      <c r="K34" s="139">
        <v>0</v>
      </c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</row>
    <row r="35" spans="1:237" s="65" customFormat="1" ht="18" customHeight="1" thickBot="1">
      <c r="A35" s="217"/>
      <c r="B35" s="84" t="s">
        <v>7</v>
      </c>
      <c r="C35" s="140">
        <v>53</v>
      </c>
      <c r="D35" s="141">
        <v>0</v>
      </c>
      <c r="E35" s="142">
        <v>0</v>
      </c>
      <c r="F35" s="143">
        <v>0</v>
      </c>
      <c r="G35" s="144">
        <v>0</v>
      </c>
      <c r="H35" s="145">
        <v>0</v>
      </c>
      <c r="I35" s="146">
        <v>0</v>
      </c>
      <c r="J35" s="147">
        <v>0</v>
      </c>
      <c r="K35" s="147">
        <v>0</v>
      </c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</row>
    <row r="36" spans="1:24" ht="13.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ht="39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</row>
    <row r="42" spans="1:24" ht="174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</row>
  </sheetData>
  <sheetProtection/>
  <mergeCells count="53">
    <mergeCell ref="Q16:R16"/>
    <mergeCell ref="Q13:R13"/>
    <mergeCell ref="G14:R14"/>
    <mergeCell ref="Q6:R6"/>
    <mergeCell ref="A37:X37"/>
    <mergeCell ref="D16:D17"/>
    <mergeCell ref="O16:P16"/>
    <mergeCell ref="A4:A6"/>
    <mergeCell ref="G25:G29"/>
    <mergeCell ref="J25:J29"/>
    <mergeCell ref="A42:X42"/>
    <mergeCell ref="A32:A33"/>
    <mergeCell ref="A34:A35"/>
    <mergeCell ref="H26:I26"/>
    <mergeCell ref="I27:I29"/>
    <mergeCell ref="K25:K29"/>
    <mergeCell ref="A25:B29"/>
    <mergeCell ref="C25:C29"/>
    <mergeCell ref="A30:A31"/>
    <mergeCell ref="F25:F29"/>
    <mergeCell ref="U4:V4"/>
    <mergeCell ref="U6:V6"/>
    <mergeCell ref="S13:T13"/>
    <mergeCell ref="G6:H6"/>
    <mergeCell ref="O6:P6"/>
    <mergeCell ref="S6:T6"/>
    <mergeCell ref="I16:J16"/>
    <mergeCell ref="D25:D29"/>
    <mergeCell ref="K6:L6"/>
    <mergeCell ref="I6:J6"/>
    <mergeCell ref="E5:F6"/>
    <mergeCell ref="B14:F14"/>
    <mergeCell ref="B4:B7"/>
    <mergeCell ref="J23:K24"/>
    <mergeCell ref="X4:X7"/>
    <mergeCell ref="Z2:AB2"/>
    <mergeCell ref="M6:N6"/>
    <mergeCell ref="U5:V5"/>
    <mergeCell ref="W4:W7"/>
    <mergeCell ref="E25:E29"/>
    <mergeCell ref="S16:T16"/>
    <mergeCell ref="G15:H16"/>
    <mergeCell ref="K16:L16"/>
    <mergeCell ref="M16:N16"/>
    <mergeCell ref="V2:X2"/>
    <mergeCell ref="W3:X3"/>
    <mergeCell ref="C16:C17"/>
    <mergeCell ref="B3:D3"/>
    <mergeCell ref="E3:V3"/>
    <mergeCell ref="C4:C7"/>
    <mergeCell ref="D4:D7"/>
    <mergeCell ref="E16:E17"/>
    <mergeCell ref="F16:F17"/>
  </mergeCells>
  <printOptions/>
  <pageMargins left="0.31496062992125984" right="0.5511811023622047" top="0.4330708661417323" bottom="0.4330708661417323" header="0.31496062992125984" footer="0.31496062992125984"/>
  <pageSetup fitToHeight="1" fitToWidth="1" horizontalDpi="600" verticalDpi="600" orientation="landscape" paperSize="9" scale="48" r:id="rId1"/>
  <headerFooter alignWithMargins="0">
    <oddFooter>&amp;C&amp;"ＭＳ 明朝,標準"&amp;14-49-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65" customFormat="1" ht="12">
      <c r="C1" s="66"/>
    </row>
    <row r="2" spans="3:12" s="65" customFormat="1" ht="12">
      <c r="C2" s="66"/>
      <c r="L2" s="67"/>
    </row>
    <row r="3" spans="2:236" s="65" customFormat="1" ht="14.25" customHeight="1">
      <c r="B3" s="248"/>
      <c r="C3" s="248"/>
      <c r="D3" s="249"/>
      <c r="E3" s="249"/>
      <c r="F3" s="249"/>
      <c r="G3" s="249"/>
      <c r="H3" s="249"/>
      <c r="I3" s="73"/>
      <c r="J3" s="73"/>
      <c r="K3" s="249"/>
      <c r="L3" s="249"/>
      <c r="M3" s="68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</row>
    <row r="4" spans="2:236" s="65" customFormat="1" ht="15" customHeight="1">
      <c r="B4" s="248"/>
      <c r="C4" s="248"/>
      <c r="D4" s="249"/>
      <c r="E4" s="249"/>
      <c r="F4" s="249"/>
      <c r="G4" s="249"/>
      <c r="H4" s="249"/>
      <c r="I4" s="248"/>
      <c r="J4" s="248"/>
      <c r="K4" s="249"/>
      <c r="L4" s="249"/>
      <c r="M4" s="68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</row>
    <row r="5" spans="2:236" s="65" customFormat="1" ht="12">
      <c r="B5" s="248"/>
      <c r="C5" s="248"/>
      <c r="D5" s="249"/>
      <c r="E5" s="249"/>
      <c r="F5" s="249"/>
      <c r="G5" s="249"/>
      <c r="H5" s="249"/>
      <c r="I5" s="72"/>
      <c r="J5" s="250"/>
      <c r="K5" s="249"/>
      <c r="L5" s="249"/>
      <c r="M5" s="68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</row>
    <row r="6" spans="2:236" s="65" customFormat="1" ht="12">
      <c r="B6" s="248"/>
      <c r="C6" s="248"/>
      <c r="D6" s="249"/>
      <c r="E6" s="249"/>
      <c r="F6" s="249"/>
      <c r="G6" s="249"/>
      <c r="H6" s="249"/>
      <c r="I6" s="72"/>
      <c r="J6" s="250"/>
      <c r="K6" s="249"/>
      <c r="L6" s="249"/>
      <c r="M6" s="68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</row>
    <row r="7" spans="2:236" s="65" customFormat="1" ht="12">
      <c r="B7" s="248"/>
      <c r="C7" s="248"/>
      <c r="D7" s="249"/>
      <c r="E7" s="249"/>
      <c r="F7" s="249"/>
      <c r="G7" s="249"/>
      <c r="H7" s="249"/>
      <c r="I7" s="72"/>
      <c r="J7" s="250"/>
      <c r="K7" s="249"/>
      <c r="L7" s="249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</row>
    <row r="8" spans="2:236" s="65" customFormat="1" ht="18" customHeight="1">
      <c r="B8" s="247"/>
      <c r="C8" s="74"/>
      <c r="D8" s="75"/>
      <c r="E8" s="75"/>
      <c r="F8" s="75"/>
      <c r="G8" s="75"/>
      <c r="H8" s="75"/>
      <c r="I8" s="75"/>
      <c r="J8" s="75"/>
      <c r="K8" s="75"/>
      <c r="L8" s="75"/>
      <c r="M8" s="68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</row>
    <row r="9" spans="2:236" s="65" customFormat="1" ht="18" customHeight="1">
      <c r="B9" s="247"/>
      <c r="C9" s="74"/>
      <c r="D9" s="75"/>
      <c r="E9" s="75"/>
      <c r="F9" s="75"/>
      <c r="G9" s="75"/>
      <c r="H9" s="75"/>
      <c r="I9" s="75"/>
      <c r="J9" s="75"/>
      <c r="K9" s="75"/>
      <c r="L9" s="75"/>
      <c r="M9" s="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</row>
    <row r="10" spans="2:236" s="65" customFormat="1" ht="18" customHeight="1">
      <c r="B10" s="247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68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</row>
    <row r="11" spans="2:236" s="65" customFormat="1" ht="18" customHeight="1">
      <c r="B11" s="247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68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</row>
    <row r="12" spans="2:236" s="65" customFormat="1" ht="18" customHeight="1">
      <c r="B12" s="246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68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</row>
    <row r="13" spans="2:236" s="65" customFormat="1" ht="18" customHeight="1">
      <c r="B13" s="246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6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</row>
  </sheetData>
  <sheetProtection/>
  <mergeCells count="13">
    <mergeCell ref="K3:K7"/>
    <mergeCell ref="L3:L7"/>
    <mergeCell ref="I4:J4"/>
    <mergeCell ref="J5:J7"/>
    <mergeCell ref="F3:F7"/>
    <mergeCell ref="G3:G7"/>
    <mergeCell ref="H3:H7"/>
    <mergeCell ref="B12:B13"/>
    <mergeCell ref="B8:B9"/>
    <mergeCell ref="B10:B11"/>
    <mergeCell ref="B3:C7"/>
    <mergeCell ref="D3:D7"/>
    <mergeCell ref="E3:E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2013-02-14T05:17:02Z</cp:lastPrinted>
  <dcterms:created xsi:type="dcterms:W3CDTF">2006-12-05T08:58:09Z</dcterms:created>
  <dcterms:modified xsi:type="dcterms:W3CDTF">2013-03-20T01:30:24Z</dcterms:modified>
  <cp:category/>
  <cp:version/>
  <cp:contentType/>
  <cp:contentStatus/>
</cp:coreProperties>
</file>