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80" windowHeight="9450" activeTab="0"/>
  </bookViews>
  <sheets>
    <sheet name="85" sheetId="1" r:id="rId1"/>
  </sheets>
  <definedNames/>
  <calcPr fullCalcOnLoad="1"/>
</workbook>
</file>

<file path=xl/sharedStrings.xml><?xml version="1.0" encoding="utf-8"?>
<sst xmlns="http://schemas.openxmlformats.org/spreadsheetml/2006/main" count="68" uniqueCount="44">
  <si>
    <t>平成２３年度</t>
  </si>
  <si>
    <t>保健所</t>
  </si>
  <si>
    <t>行政区域　　　　　内総人口</t>
  </si>
  <si>
    <t>上水道</t>
  </si>
  <si>
    <t>簡易水道</t>
  </si>
  <si>
    <t>専　　　　用　　　　水　　　　道</t>
  </si>
  <si>
    <t>合計</t>
  </si>
  <si>
    <t>普及率</t>
  </si>
  <si>
    <t>その他水道事業</t>
  </si>
  <si>
    <t>自己水源のみによるもの</t>
  </si>
  <si>
    <t>左記以外のもの</t>
  </si>
  <si>
    <t>箇所数</t>
  </si>
  <si>
    <t>現在給水人口</t>
  </si>
  <si>
    <t>計画給水人口</t>
  </si>
  <si>
    <t>①　　　　　　　　　　　　　　　　　</t>
  </si>
  <si>
    <t>②　　　　　　　</t>
  </si>
  <si>
    <t>③　　　　　　　　　　</t>
  </si>
  <si>
    <t>④　　　　　　　　</t>
  </si>
  <si>
    <t>⑤　　　　　　　　　　</t>
  </si>
  <si>
    <t>⑥　　　　　　　　　　</t>
  </si>
  <si>
    <t>⑦　　　　　　　　　　</t>
  </si>
  <si>
    <t>⑧　　　　　　　　</t>
  </si>
  <si>
    <t>⑨　　　　　　　</t>
  </si>
  <si>
    <t>⑩　　　　　　　　　</t>
  </si>
  <si>
    <t>⑪　　　　　　　　　</t>
  </si>
  <si>
    <t>②＋⑤＋　　　　　　　　　　　　⑧＋⑩　　　　　　　　　　</t>
  </si>
  <si>
    <t>④＋⑦＋⑨　　　　　＝⑫　　　　　　　　　</t>
  </si>
  <si>
    <t>⑫/①×100　　　　　　　　　</t>
  </si>
  <si>
    <t>人</t>
  </si>
  <si>
    <t>ヶ所</t>
  </si>
  <si>
    <t>％</t>
  </si>
  <si>
    <t>岐阜県</t>
  </si>
  <si>
    <t>岐阜</t>
  </si>
  <si>
    <t>西濃</t>
  </si>
  <si>
    <t>関</t>
  </si>
  <si>
    <t>中濃</t>
  </si>
  <si>
    <t>東濃</t>
  </si>
  <si>
    <t>恵那</t>
  </si>
  <si>
    <t>飛騨</t>
  </si>
  <si>
    <t>岐阜市</t>
  </si>
  <si>
    <t>資料：薬務水道課</t>
  </si>
  <si>
    <t>注：(1)「行政区域内人口」は、県統計課調の平成24年4月1日現在の推計人口</t>
  </si>
  <si>
    <t>　　 (2)現在給水人口（合計）は、行政区域外からの給水があるため、④＋⑦＋⑨＝⑫にならない場合がある。</t>
  </si>
  <si>
    <r>
      <t>第８５表　水道の状況</t>
    </r>
    <r>
      <rPr>
        <sz val="11"/>
        <rFont val="ＭＳ Ｐゴシック"/>
        <family val="3"/>
      </rPr>
      <t>　　　保　健　所　別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</si>
</sst>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_ * #,##0.0_ ;_ * \-#,##0.0_ ;_ * &quot;-&quot;?_ ;_ @_ "/>
    <numFmt numFmtId="179" formatCode="_ * #,##0.0_ ;_ * \-#,##0.0_ ;_ * &quot;-&quot;_ ;_ @_ "/>
    <numFmt numFmtId="180" formatCode="#,##0.0_ "/>
    <numFmt numFmtId="181" formatCode="#,##0.0"/>
    <numFmt numFmtId="182" formatCode="0_);[Red]\(0\)"/>
    <numFmt numFmtId="183" formatCode="0.0%"/>
  </numFmts>
  <fonts count="2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22" fillId="0" borderId="10" xfId="0" applyFont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23" fillId="0" borderId="14" xfId="0" applyFont="1" applyFill="1" applyBorder="1" applyAlignment="1">
      <alignment horizontal="distributed" vertical="center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3" fillId="0" borderId="19" xfId="0" applyFont="1" applyFill="1" applyBorder="1" applyAlignment="1">
      <alignment horizontal="distributed" vertical="center"/>
    </xf>
    <xf numFmtId="0" fontId="23" fillId="0" borderId="20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vertical="center"/>
    </xf>
    <xf numFmtId="0" fontId="23" fillId="0" borderId="21" xfId="0" applyFont="1" applyFill="1" applyBorder="1" applyAlignment="1">
      <alignment horizontal="right" vertical="center"/>
    </xf>
    <xf numFmtId="0" fontId="23" fillId="0" borderId="18" xfId="0" applyFont="1" applyFill="1" applyBorder="1" applyAlignment="1">
      <alignment horizontal="right" vertical="center"/>
    </xf>
    <xf numFmtId="0" fontId="23" fillId="0" borderId="16" xfId="0" applyFont="1" applyFill="1" applyBorder="1" applyAlignment="1">
      <alignment horizontal="right" vertical="center"/>
    </xf>
    <xf numFmtId="0" fontId="23" fillId="0" borderId="22" xfId="0" applyFont="1" applyFill="1" applyBorder="1" applyAlignment="1">
      <alignment horizontal="right" vertical="center"/>
    </xf>
    <xf numFmtId="0" fontId="24" fillId="0" borderId="14" xfId="0" applyFont="1" applyFill="1" applyBorder="1" applyAlignment="1">
      <alignment horizontal="distributed" vertical="center"/>
    </xf>
    <xf numFmtId="41" fontId="24" fillId="0" borderId="15" xfId="0" applyNumberFormat="1" applyFont="1" applyFill="1" applyBorder="1" applyAlignment="1">
      <alignment vertical="center"/>
    </xf>
    <xf numFmtId="41" fontId="24" fillId="0" borderId="23" xfId="0" applyNumberFormat="1" applyFont="1" applyFill="1" applyBorder="1" applyAlignment="1">
      <alignment vertical="center"/>
    </xf>
    <xf numFmtId="41" fontId="24" fillId="0" borderId="19" xfId="0" applyNumberFormat="1" applyFont="1" applyFill="1" applyBorder="1" applyAlignment="1">
      <alignment vertical="center"/>
    </xf>
    <xf numFmtId="179" fontId="24" fillId="0" borderId="15" xfId="0" applyNumberFormat="1" applyFont="1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41" fontId="23" fillId="0" borderId="15" xfId="0" applyNumberFormat="1" applyFont="1" applyFill="1" applyBorder="1" applyAlignment="1">
      <alignment vertical="center"/>
    </xf>
    <xf numFmtId="41" fontId="23" fillId="0" borderId="14" xfId="0" applyNumberFormat="1" applyFont="1" applyFill="1" applyBorder="1" applyAlignment="1">
      <alignment vertical="center"/>
    </xf>
    <xf numFmtId="41" fontId="23" fillId="0" borderId="0" xfId="0" applyNumberFormat="1" applyFont="1" applyFill="1" applyBorder="1" applyAlignment="1">
      <alignment vertical="center"/>
    </xf>
    <xf numFmtId="41" fontId="23" fillId="0" borderId="0" xfId="0" applyNumberFormat="1" applyFont="1" applyFill="1" applyAlignment="1">
      <alignment vertical="center"/>
    </xf>
    <xf numFmtId="41" fontId="20" fillId="0" borderId="0" xfId="0" applyNumberFormat="1" applyFont="1" applyFill="1" applyBorder="1" applyAlignment="1">
      <alignment vertical="center"/>
    </xf>
    <xf numFmtId="179" fontId="23" fillId="0" borderId="15" xfId="0" applyNumberFormat="1" applyFont="1" applyFill="1" applyBorder="1" applyAlignment="1">
      <alignment vertical="center"/>
    </xf>
    <xf numFmtId="0" fontId="23" fillId="0" borderId="24" xfId="0" applyFont="1" applyFill="1" applyBorder="1" applyAlignment="1">
      <alignment horizontal="distributed" vertical="center"/>
    </xf>
    <xf numFmtId="41" fontId="23" fillId="0" borderId="25" xfId="0" applyNumberFormat="1" applyFont="1" applyFill="1" applyBorder="1" applyAlignment="1">
      <alignment vertical="center"/>
    </xf>
    <xf numFmtId="0" fontId="23" fillId="0" borderId="26" xfId="0" applyFont="1" applyFill="1" applyBorder="1" applyAlignment="1">
      <alignment horizontal="distributed" vertical="center" indent="1"/>
    </xf>
    <xf numFmtId="0" fontId="23" fillId="0" borderId="27" xfId="0" applyFont="1" applyFill="1" applyBorder="1" applyAlignment="1">
      <alignment horizontal="distributed" vertical="center" indent="1"/>
    </xf>
    <xf numFmtId="0" fontId="23" fillId="0" borderId="15" xfId="0" applyFont="1" applyFill="1" applyBorder="1" applyAlignment="1">
      <alignment horizontal="distributed" vertical="center" indent="1"/>
    </xf>
    <xf numFmtId="41" fontId="23" fillId="0" borderId="24" xfId="0" applyNumberFormat="1" applyFont="1" applyFill="1" applyBorder="1" applyAlignment="1">
      <alignment vertical="center"/>
    </xf>
    <xf numFmtId="41" fontId="20" fillId="0" borderId="28" xfId="0" applyNumberFormat="1" applyFont="1" applyFill="1" applyBorder="1" applyAlignment="1">
      <alignment vertical="center"/>
    </xf>
    <xf numFmtId="179" fontId="23" fillId="0" borderId="25" xfId="0" applyNumberFormat="1" applyFont="1" applyFill="1" applyBorder="1" applyAlignment="1">
      <alignment vertical="center"/>
    </xf>
    <xf numFmtId="41" fontId="23" fillId="0" borderId="1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0" fillId="0" borderId="29" xfId="0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distributed" vertical="center" indent="1"/>
    </xf>
    <xf numFmtId="0" fontId="23" fillId="0" borderId="18" xfId="0" applyFont="1" applyFill="1" applyBorder="1" applyAlignment="1">
      <alignment horizontal="distributed" vertical="center" indent="1"/>
    </xf>
    <xf numFmtId="0" fontId="23" fillId="0" borderId="30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14" xfId="0" applyFont="1" applyFill="1" applyBorder="1" applyAlignment="1">
      <alignment horizontal="distributed" vertical="center"/>
    </xf>
    <xf numFmtId="0" fontId="23" fillId="0" borderId="16" xfId="0" applyFont="1" applyFill="1" applyBorder="1" applyAlignment="1">
      <alignment horizontal="distributed" vertical="center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distributed" vertical="center" indent="2"/>
    </xf>
    <xf numFmtId="0" fontId="23" fillId="0" borderId="14" xfId="0" applyFont="1" applyFill="1" applyBorder="1" applyAlignment="1">
      <alignment horizontal="distributed" vertical="center" indent="2"/>
    </xf>
    <xf numFmtId="0" fontId="23" fillId="0" borderId="22" xfId="0" applyFont="1" applyFill="1" applyBorder="1" applyAlignment="1">
      <alignment horizontal="distributed" vertical="center" indent="2"/>
    </xf>
    <xf numFmtId="0" fontId="23" fillId="0" borderId="16" xfId="0" applyFont="1" applyFill="1" applyBorder="1" applyAlignment="1">
      <alignment horizontal="distributed" vertical="center" indent="2"/>
    </xf>
    <xf numFmtId="0" fontId="23" fillId="0" borderId="31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distributed" vertical="center" inden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tabSelected="1" zoomScalePageLayoutView="0" workbookViewId="0" topLeftCell="A1">
      <selection activeCell="A1" sqref="A1:R1"/>
    </sheetView>
  </sheetViews>
  <sheetFormatPr defaultColWidth="9.00390625" defaultRowHeight="13.5"/>
  <cols>
    <col min="1" max="1" width="11.625" style="0" customWidth="1"/>
    <col min="2" max="13" width="9.625" style="0" customWidth="1"/>
    <col min="14" max="14" width="2.75390625" style="0" bestFit="1" customWidth="1"/>
    <col min="15" max="15" width="9.625" style="0" bestFit="1" customWidth="1"/>
    <col min="16" max="18" width="9.625" style="0" customWidth="1"/>
  </cols>
  <sheetData>
    <row r="1" spans="1:18" ht="14.25">
      <c r="A1" s="57" t="s">
        <v>43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</row>
    <row r="3" spans="1:18" ht="14.2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2" t="s">
        <v>0</v>
      </c>
    </row>
    <row r="4" spans="1:18" ht="4.5" customHeight="1">
      <c r="A4" s="3"/>
      <c r="B4" s="4"/>
      <c r="C4" s="5"/>
      <c r="D4" s="5"/>
      <c r="E4" s="3"/>
      <c r="F4" s="5"/>
      <c r="G4" s="5"/>
      <c r="H4" s="3"/>
      <c r="I4" s="5"/>
      <c r="J4" s="5"/>
      <c r="K4" s="5"/>
      <c r="L4" s="3"/>
      <c r="M4" s="5"/>
      <c r="N4" s="5"/>
      <c r="O4" s="3"/>
      <c r="P4" s="4"/>
      <c r="Q4" s="5"/>
      <c r="R4" s="5"/>
    </row>
    <row r="5" spans="1:18" ht="13.5">
      <c r="A5" s="59" t="s">
        <v>1</v>
      </c>
      <c r="B5" s="61" t="s">
        <v>2</v>
      </c>
      <c r="C5" s="63" t="s">
        <v>3</v>
      </c>
      <c r="D5" s="63"/>
      <c r="E5" s="64"/>
      <c r="F5" s="63" t="s">
        <v>4</v>
      </c>
      <c r="G5" s="63"/>
      <c r="H5" s="64"/>
      <c r="I5" s="67" t="s">
        <v>5</v>
      </c>
      <c r="J5" s="68"/>
      <c r="K5" s="68"/>
      <c r="L5" s="69"/>
      <c r="M5" s="70" t="s">
        <v>6</v>
      </c>
      <c r="N5" s="36"/>
      <c r="O5" s="37"/>
      <c r="P5" s="38" t="s">
        <v>7</v>
      </c>
      <c r="Q5" s="67" t="s">
        <v>8</v>
      </c>
      <c r="R5" s="68"/>
    </row>
    <row r="6" spans="1:18" ht="13.5">
      <c r="A6" s="59"/>
      <c r="B6" s="61"/>
      <c r="C6" s="65"/>
      <c r="D6" s="65"/>
      <c r="E6" s="66"/>
      <c r="F6" s="65"/>
      <c r="G6" s="65"/>
      <c r="H6" s="66"/>
      <c r="I6" s="54" t="s">
        <v>9</v>
      </c>
      <c r="J6" s="49"/>
      <c r="K6" s="46" t="s">
        <v>10</v>
      </c>
      <c r="L6" s="49"/>
      <c r="M6" s="50" t="s">
        <v>11</v>
      </c>
      <c r="N6" s="52" t="s">
        <v>12</v>
      </c>
      <c r="O6" s="53"/>
      <c r="P6" s="38"/>
      <c r="Q6" s="55" t="s">
        <v>11</v>
      </c>
      <c r="R6" s="45" t="s">
        <v>12</v>
      </c>
    </row>
    <row r="7" spans="1:19" ht="13.5">
      <c r="A7" s="60"/>
      <c r="B7" s="62"/>
      <c r="C7" s="9" t="s">
        <v>11</v>
      </c>
      <c r="D7" s="9" t="s">
        <v>13</v>
      </c>
      <c r="E7" s="8" t="s">
        <v>12</v>
      </c>
      <c r="F7" s="9" t="s">
        <v>11</v>
      </c>
      <c r="G7" s="9" t="s">
        <v>13</v>
      </c>
      <c r="H7" s="8" t="s">
        <v>12</v>
      </c>
      <c r="I7" s="9" t="s">
        <v>11</v>
      </c>
      <c r="J7" s="10" t="s">
        <v>12</v>
      </c>
      <c r="K7" s="9" t="s">
        <v>11</v>
      </c>
      <c r="L7" s="8" t="s">
        <v>12</v>
      </c>
      <c r="M7" s="51"/>
      <c r="N7" s="54"/>
      <c r="O7" s="49"/>
      <c r="P7" s="51"/>
      <c r="Q7" s="56"/>
      <c r="R7" s="46"/>
      <c r="S7" s="11"/>
    </row>
    <row r="8" spans="1:19" ht="23.25" customHeight="1">
      <c r="A8" s="12"/>
      <c r="B8" s="7" t="s">
        <v>14</v>
      </c>
      <c r="C8" s="7" t="s">
        <v>15</v>
      </c>
      <c r="D8" s="13" t="s">
        <v>16</v>
      </c>
      <c r="E8" s="13" t="s">
        <v>17</v>
      </c>
      <c r="F8" s="13" t="s">
        <v>18</v>
      </c>
      <c r="G8" s="13" t="s">
        <v>19</v>
      </c>
      <c r="H8" s="14" t="s">
        <v>20</v>
      </c>
      <c r="I8" s="7" t="s">
        <v>21</v>
      </c>
      <c r="J8" s="13" t="s">
        <v>22</v>
      </c>
      <c r="K8" s="7" t="s">
        <v>23</v>
      </c>
      <c r="L8" s="14" t="s">
        <v>24</v>
      </c>
      <c r="M8" s="7" t="s">
        <v>25</v>
      </c>
      <c r="N8" s="47" t="s">
        <v>26</v>
      </c>
      <c r="O8" s="48"/>
      <c r="P8" s="7" t="s">
        <v>27</v>
      </c>
      <c r="Q8" s="13"/>
      <c r="R8" s="15"/>
      <c r="S8" s="11"/>
    </row>
    <row r="9" spans="1:19" ht="13.5">
      <c r="A9" s="16"/>
      <c r="B9" s="17" t="s">
        <v>28</v>
      </c>
      <c r="C9" s="18" t="s">
        <v>29</v>
      </c>
      <c r="D9" s="18" t="s">
        <v>28</v>
      </c>
      <c r="E9" s="19" t="s">
        <v>28</v>
      </c>
      <c r="F9" s="20" t="s">
        <v>29</v>
      </c>
      <c r="G9" s="18" t="s">
        <v>28</v>
      </c>
      <c r="H9" s="18" t="s">
        <v>28</v>
      </c>
      <c r="I9" s="18" t="s">
        <v>29</v>
      </c>
      <c r="J9" s="20" t="s">
        <v>28</v>
      </c>
      <c r="K9" s="18" t="s">
        <v>29</v>
      </c>
      <c r="L9" s="18" t="s">
        <v>28</v>
      </c>
      <c r="M9" s="18" t="s">
        <v>29</v>
      </c>
      <c r="N9" s="20"/>
      <c r="O9" s="20" t="s">
        <v>28</v>
      </c>
      <c r="P9" s="18" t="s">
        <v>30</v>
      </c>
      <c r="Q9" s="19" t="s">
        <v>29</v>
      </c>
      <c r="R9" s="20" t="s">
        <v>28</v>
      </c>
      <c r="S9" s="11"/>
    </row>
    <row r="10" spans="1:19" s="27" customFormat="1" ht="15" customHeight="1">
      <c r="A10" s="21" t="s">
        <v>31</v>
      </c>
      <c r="B10" s="22">
        <f aca="true" t="shared" si="0" ref="B10:M10">SUM(B12:B19)</f>
        <v>2066229</v>
      </c>
      <c r="C10" s="22">
        <f t="shared" si="0"/>
        <v>43</v>
      </c>
      <c r="D10" s="22">
        <f t="shared" si="0"/>
        <v>1952192</v>
      </c>
      <c r="E10" s="22">
        <f t="shared" si="0"/>
        <v>1781592</v>
      </c>
      <c r="F10" s="22">
        <f t="shared" si="0"/>
        <v>231</v>
      </c>
      <c r="G10" s="22">
        <f t="shared" si="0"/>
        <v>237487</v>
      </c>
      <c r="H10" s="22">
        <f t="shared" si="0"/>
        <v>190762</v>
      </c>
      <c r="I10" s="22">
        <f t="shared" si="0"/>
        <v>194</v>
      </c>
      <c r="J10" s="22">
        <f t="shared" si="0"/>
        <v>7313</v>
      </c>
      <c r="K10" s="22">
        <f t="shared" si="0"/>
        <v>32</v>
      </c>
      <c r="L10" s="22">
        <f t="shared" si="0"/>
        <v>9789</v>
      </c>
      <c r="M10" s="22">
        <f t="shared" si="0"/>
        <v>500</v>
      </c>
      <c r="N10" s="23"/>
      <c r="O10" s="24">
        <f>SUM(O12:O19)</f>
        <v>1979667</v>
      </c>
      <c r="P10" s="25">
        <f>O10/B10*100</f>
        <v>95.81062892835209</v>
      </c>
      <c r="Q10" s="22">
        <f>SUM(Q12:Q19)</f>
        <v>80</v>
      </c>
      <c r="R10" s="23">
        <f>SUM(R12:R19)</f>
        <v>3056</v>
      </c>
      <c r="S10" s="26"/>
    </row>
    <row r="11" spans="1:18" ht="15" customHeight="1">
      <c r="A11" s="6"/>
      <c r="B11" s="28"/>
      <c r="C11" s="28"/>
      <c r="D11" s="28"/>
      <c r="E11" s="29"/>
      <c r="F11" s="28"/>
      <c r="G11" s="28"/>
      <c r="H11" s="29"/>
      <c r="I11" s="28"/>
      <c r="J11" s="28"/>
      <c r="K11" s="28"/>
      <c r="L11" s="29"/>
      <c r="M11" s="28"/>
      <c r="N11" s="30"/>
      <c r="O11" s="29"/>
      <c r="P11" s="25"/>
      <c r="Q11" s="28"/>
      <c r="R11" s="31"/>
    </row>
    <row r="12" spans="1:18" ht="15" customHeight="1">
      <c r="A12" s="6" t="s">
        <v>32</v>
      </c>
      <c r="B12" s="28">
        <v>393731</v>
      </c>
      <c r="C12" s="28">
        <v>11</v>
      </c>
      <c r="D12" s="28">
        <v>403295</v>
      </c>
      <c r="E12" s="29">
        <v>369964</v>
      </c>
      <c r="F12" s="28">
        <v>10</v>
      </c>
      <c r="G12" s="28">
        <v>9051</v>
      </c>
      <c r="H12" s="29">
        <v>7744</v>
      </c>
      <c r="I12" s="28">
        <v>41</v>
      </c>
      <c r="J12" s="28">
        <v>2838</v>
      </c>
      <c r="K12" s="28">
        <v>5</v>
      </c>
      <c r="L12" s="29">
        <v>4717</v>
      </c>
      <c r="M12" s="28">
        <f aca="true" t="shared" si="1" ref="M12:M19">SUM(C12,F12,I12,K12)</f>
        <v>67</v>
      </c>
      <c r="N12" s="32"/>
      <c r="O12" s="29">
        <v>380554</v>
      </c>
      <c r="P12" s="33">
        <f aca="true" t="shared" si="2" ref="P12:P19">O12/B12*100</f>
        <v>96.6532988258481</v>
      </c>
      <c r="Q12" s="28">
        <v>4</v>
      </c>
      <c r="R12" s="31">
        <v>198</v>
      </c>
    </row>
    <row r="13" spans="1:18" ht="15" customHeight="1">
      <c r="A13" s="6" t="s">
        <v>33</v>
      </c>
      <c r="B13" s="28">
        <v>381677</v>
      </c>
      <c r="C13" s="28">
        <v>11</v>
      </c>
      <c r="D13" s="28">
        <v>386520</v>
      </c>
      <c r="E13" s="29">
        <v>342939</v>
      </c>
      <c r="F13" s="28">
        <v>29</v>
      </c>
      <c r="G13" s="28">
        <v>34557</v>
      </c>
      <c r="H13" s="29">
        <v>27317</v>
      </c>
      <c r="I13" s="28">
        <v>44</v>
      </c>
      <c r="J13" s="28">
        <v>1277</v>
      </c>
      <c r="K13" s="28">
        <v>2</v>
      </c>
      <c r="L13" s="29">
        <v>1341</v>
      </c>
      <c r="M13" s="28">
        <f t="shared" si="1"/>
        <v>86</v>
      </c>
      <c r="N13" s="32"/>
      <c r="O13" s="29">
        <v>371830</v>
      </c>
      <c r="P13" s="33">
        <f t="shared" si="2"/>
        <v>97.42006984963726</v>
      </c>
      <c r="Q13" s="28">
        <v>27</v>
      </c>
      <c r="R13" s="31">
        <v>1129</v>
      </c>
    </row>
    <row r="14" spans="1:18" ht="15" customHeight="1">
      <c r="A14" s="6" t="s">
        <v>34</v>
      </c>
      <c r="B14" s="28">
        <v>156531</v>
      </c>
      <c r="C14" s="28">
        <v>4</v>
      </c>
      <c r="D14" s="28">
        <v>133920</v>
      </c>
      <c r="E14" s="29">
        <v>111868</v>
      </c>
      <c r="F14" s="28">
        <v>62</v>
      </c>
      <c r="G14" s="28">
        <v>52924</v>
      </c>
      <c r="H14" s="29">
        <v>39090</v>
      </c>
      <c r="I14" s="28">
        <v>29</v>
      </c>
      <c r="J14" s="28">
        <v>653</v>
      </c>
      <c r="K14" s="28">
        <v>2</v>
      </c>
      <c r="L14" s="29">
        <v>0</v>
      </c>
      <c r="M14" s="28">
        <f t="shared" si="1"/>
        <v>97</v>
      </c>
      <c r="N14" s="32"/>
      <c r="O14" s="29">
        <v>151611</v>
      </c>
      <c r="P14" s="33">
        <f t="shared" si="2"/>
        <v>96.85685263621903</v>
      </c>
      <c r="Q14" s="28">
        <v>13</v>
      </c>
      <c r="R14" s="31">
        <v>438</v>
      </c>
    </row>
    <row r="15" spans="1:18" ht="15" customHeight="1">
      <c r="A15" s="6" t="s">
        <v>35</v>
      </c>
      <c r="B15" s="28">
        <v>222950</v>
      </c>
      <c r="C15" s="28">
        <v>7</v>
      </c>
      <c r="D15" s="28">
        <v>222937</v>
      </c>
      <c r="E15" s="29">
        <v>202816</v>
      </c>
      <c r="F15" s="28">
        <v>10</v>
      </c>
      <c r="G15" s="28">
        <v>22604</v>
      </c>
      <c r="H15" s="29">
        <v>17792</v>
      </c>
      <c r="I15" s="28">
        <v>9</v>
      </c>
      <c r="J15" s="28">
        <v>0</v>
      </c>
      <c r="K15" s="28">
        <v>6</v>
      </c>
      <c r="L15" s="29">
        <v>10</v>
      </c>
      <c r="M15" s="28">
        <f t="shared" si="1"/>
        <v>32</v>
      </c>
      <c r="N15" s="32"/>
      <c r="O15" s="29">
        <v>220608</v>
      </c>
      <c r="P15" s="33">
        <f t="shared" si="2"/>
        <v>98.94954025566271</v>
      </c>
      <c r="Q15" s="28">
        <v>2</v>
      </c>
      <c r="R15" s="31">
        <v>145</v>
      </c>
    </row>
    <row r="16" spans="1:18" ht="15" customHeight="1">
      <c r="A16" s="6" t="s">
        <v>36</v>
      </c>
      <c r="B16" s="28">
        <v>211053</v>
      </c>
      <c r="C16" s="28">
        <v>3</v>
      </c>
      <c r="D16" s="28">
        <v>220340</v>
      </c>
      <c r="E16" s="29">
        <v>209505</v>
      </c>
      <c r="F16" s="28">
        <v>0</v>
      </c>
      <c r="G16" s="28">
        <v>0</v>
      </c>
      <c r="H16" s="29">
        <v>0</v>
      </c>
      <c r="I16" s="28">
        <v>3</v>
      </c>
      <c r="J16" s="28">
        <v>83</v>
      </c>
      <c r="K16" s="28">
        <v>5</v>
      </c>
      <c r="L16" s="29">
        <v>2289</v>
      </c>
      <c r="M16" s="28">
        <f t="shared" si="1"/>
        <v>11</v>
      </c>
      <c r="N16" s="32"/>
      <c r="O16" s="29">
        <v>209588</v>
      </c>
      <c r="P16" s="33">
        <f t="shared" si="2"/>
        <v>99.30586156084017</v>
      </c>
      <c r="Q16" s="28">
        <v>3</v>
      </c>
      <c r="R16" s="31">
        <v>242</v>
      </c>
    </row>
    <row r="17" spans="1:18" ht="15" customHeight="1">
      <c r="A17" s="6" t="s">
        <v>37</v>
      </c>
      <c r="B17" s="28">
        <v>133137</v>
      </c>
      <c r="C17" s="28">
        <v>2</v>
      </c>
      <c r="D17" s="28">
        <v>98370</v>
      </c>
      <c r="E17" s="29">
        <v>85726</v>
      </c>
      <c r="F17" s="28">
        <v>35</v>
      </c>
      <c r="G17" s="28">
        <v>52885</v>
      </c>
      <c r="H17" s="29">
        <v>45539</v>
      </c>
      <c r="I17" s="28">
        <v>6</v>
      </c>
      <c r="J17" s="28">
        <v>300</v>
      </c>
      <c r="K17" s="28">
        <v>1</v>
      </c>
      <c r="L17" s="29">
        <v>0</v>
      </c>
      <c r="M17" s="28">
        <f t="shared" si="1"/>
        <v>44</v>
      </c>
      <c r="N17" s="32"/>
      <c r="O17" s="29">
        <v>131565</v>
      </c>
      <c r="P17" s="33">
        <f t="shared" si="2"/>
        <v>98.81926136235607</v>
      </c>
      <c r="Q17" s="28">
        <v>6</v>
      </c>
      <c r="R17" s="31">
        <v>305</v>
      </c>
    </row>
    <row r="18" spans="1:18" ht="15" customHeight="1">
      <c r="A18" s="6" t="s">
        <v>38</v>
      </c>
      <c r="B18" s="28">
        <v>155077</v>
      </c>
      <c r="C18" s="28">
        <v>4</v>
      </c>
      <c r="D18" s="28">
        <v>105310</v>
      </c>
      <c r="E18" s="29">
        <v>100461</v>
      </c>
      <c r="F18" s="28">
        <v>80</v>
      </c>
      <c r="G18" s="28">
        <v>64376</v>
      </c>
      <c r="H18" s="29">
        <v>52774</v>
      </c>
      <c r="I18" s="28">
        <v>14</v>
      </c>
      <c r="J18" s="28">
        <v>443</v>
      </c>
      <c r="K18" s="28">
        <v>6</v>
      </c>
      <c r="L18" s="29">
        <v>0</v>
      </c>
      <c r="M18" s="28">
        <f t="shared" si="1"/>
        <v>104</v>
      </c>
      <c r="N18" s="32"/>
      <c r="O18" s="29">
        <v>153678</v>
      </c>
      <c r="P18" s="33">
        <f t="shared" si="2"/>
        <v>99.09786751097842</v>
      </c>
      <c r="Q18" s="28">
        <v>24</v>
      </c>
      <c r="R18" s="31">
        <v>559</v>
      </c>
    </row>
    <row r="19" spans="1:18" ht="15" customHeight="1" thickBot="1">
      <c r="A19" s="34" t="s">
        <v>39</v>
      </c>
      <c r="B19" s="35">
        <v>412073</v>
      </c>
      <c r="C19" s="35">
        <v>1</v>
      </c>
      <c r="D19" s="35">
        <v>381500</v>
      </c>
      <c r="E19" s="39">
        <v>358313</v>
      </c>
      <c r="F19" s="35">
        <v>5</v>
      </c>
      <c r="G19" s="35">
        <v>1090</v>
      </c>
      <c r="H19" s="39">
        <v>506</v>
      </c>
      <c r="I19" s="35">
        <v>48</v>
      </c>
      <c r="J19" s="35">
        <v>1719</v>
      </c>
      <c r="K19" s="35">
        <v>5</v>
      </c>
      <c r="L19" s="39">
        <v>1432</v>
      </c>
      <c r="M19" s="35">
        <f t="shared" si="1"/>
        <v>59</v>
      </c>
      <c r="N19" s="40"/>
      <c r="O19" s="39">
        <v>360233</v>
      </c>
      <c r="P19" s="41">
        <f t="shared" si="2"/>
        <v>87.41970476104962</v>
      </c>
      <c r="Q19" s="35">
        <v>1</v>
      </c>
      <c r="R19" s="42">
        <v>40</v>
      </c>
    </row>
    <row r="20" spans="1:2" ht="13.5">
      <c r="A20" s="43" t="s">
        <v>40</v>
      </c>
      <c r="B20" s="44"/>
    </row>
    <row r="21" ht="13.5">
      <c r="A21" s="43" t="s">
        <v>41</v>
      </c>
    </row>
    <row r="22" ht="13.5">
      <c r="A22" s="43" t="s">
        <v>42</v>
      </c>
    </row>
  </sheetData>
  <sheetProtection/>
  <mergeCells count="16">
    <mergeCell ref="A1:R1"/>
    <mergeCell ref="A5:A7"/>
    <mergeCell ref="B5:B7"/>
    <mergeCell ref="C5:E6"/>
    <mergeCell ref="F5:H6"/>
    <mergeCell ref="I5:L5"/>
    <mergeCell ref="M5:O5"/>
    <mergeCell ref="P5:P7"/>
    <mergeCell ref="Q5:R5"/>
    <mergeCell ref="I6:J6"/>
    <mergeCell ref="R6:R7"/>
    <mergeCell ref="N8:O8"/>
    <mergeCell ref="K6:L6"/>
    <mergeCell ref="M6:M7"/>
    <mergeCell ref="N6:O7"/>
    <mergeCell ref="Q6:Q7"/>
  </mergeCells>
  <printOptions/>
  <pageMargins left="0.75" right="0.75" top="1" bottom="1" header="0.512" footer="0.512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2013-03-12T01:02:19Z</dcterms:created>
  <dcterms:modified xsi:type="dcterms:W3CDTF">2013-03-21T01:12:15Z</dcterms:modified>
  <cp:category/>
  <cp:version/>
  <cp:contentType/>
  <cp:contentStatus/>
</cp:coreProperties>
</file>