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775" windowWidth="3840" windowHeight="2925" activeTab="0"/>
  </bookViews>
  <sheets>
    <sheet name="Sheet1" sheetId="1" r:id="rId1"/>
  </sheets>
  <definedNames>
    <definedName name="_xlnm.Print_Area" localSheetId="0">'Sheet1'!$A$1:$M$51</definedName>
    <definedName name="_xlnm.Print_Area">'Sheet1'!$A$1:$E$25</definedName>
    <definedName name="PRINT_AREA_MI">'Sheet1'!$A$1:$E$25</definedName>
    <definedName name="印刷範囲">'Sheet1'!$A$1:$O$51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<sst xmlns="http://schemas.openxmlformats.org/spreadsheetml/2006/main" count="113" uniqueCount="67">
  <si>
    <t>【本所管内】</t>
  </si>
  <si>
    <t>監視指</t>
  </si>
  <si>
    <t xml:space="preserve"> 　行 政 処 分</t>
  </si>
  <si>
    <t>市町村</t>
  </si>
  <si>
    <t xml:space="preserve"> 施設数</t>
  </si>
  <si>
    <t>移動</t>
  </si>
  <si>
    <t>導  延</t>
  </si>
  <si>
    <t>営業</t>
  </si>
  <si>
    <t xml:space="preserve"> 物品</t>
  </si>
  <si>
    <t xml:space="preserve">  そ </t>
  </si>
  <si>
    <t>施設数</t>
  </si>
  <si>
    <t>市</t>
  </si>
  <si>
    <t>店舗</t>
  </si>
  <si>
    <t>禁</t>
  </si>
  <si>
    <t xml:space="preserve"> 廃棄</t>
  </si>
  <si>
    <t xml:space="preserve">  の </t>
  </si>
  <si>
    <t xml:space="preserve"> 業  種</t>
  </si>
  <si>
    <t xml:space="preserve">  A</t>
  </si>
  <si>
    <t/>
  </si>
  <si>
    <t xml:space="preserve">   B</t>
  </si>
  <si>
    <t>管内</t>
  </si>
  <si>
    <t>県 *</t>
  </si>
  <si>
    <t>停止</t>
  </si>
  <si>
    <t xml:space="preserve"> 命令</t>
  </si>
  <si>
    <t xml:space="preserve">  他</t>
  </si>
  <si>
    <t xml:space="preserve"> 学         校</t>
  </si>
  <si>
    <t xml:space="preserve"> 給　食</t>
  </si>
  <si>
    <t xml:space="preserve"> 病院・ 診療所</t>
  </si>
  <si>
    <t xml:space="preserve"> 　　施　設</t>
  </si>
  <si>
    <t xml:space="preserve"> 事   業   所</t>
  </si>
  <si>
    <t xml:space="preserve"> そ   の   他</t>
  </si>
  <si>
    <t xml:space="preserve"> 乳    さ    く    取    業</t>
  </si>
  <si>
    <t xml:space="preserve"> 食    品    製    造    業 </t>
  </si>
  <si>
    <t xml:space="preserve"> 野  菜 ・ 果  物  販  売  業</t>
  </si>
  <si>
    <t xml:space="preserve"> そ  う  ざ  い  販  売  業</t>
  </si>
  <si>
    <t xml:space="preserve"> 菓 子（パンを含む）販 売 業</t>
  </si>
  <si>
    <t xml:space="preserve"> 食 品 販 売 業（上記以外）</t>
  </si>
  <si>
    <t xml:space="preserve"> 添加物の製造業 （法の許可を</t>
  </si>
  <si>
    <t xml:space="preserve"> </t>
  </si>
  <si>
    <t xml:space="preserve"> 　   　　要する施設を除く）</t>
  </si>
  <si>
    <t xml:space="preserve"> 添  加  物  の  販  売  業</t>
  </si>
  <si>
    <t xml:space="preserve"> 氷    雪    採    取    業</t>
  </si>
  <si>
    <t xml:space="preserve"> 器具・容器包装・おもちゃ</t>
  </si>
  <si>
    <t>　　の 製 造 又 は 販 売 業</t>
  </si>
  <si>
    <t xml:space="preserve">            計</t>
  </si>
  <si>
    <t>＊監視状況の県欄は岐阜市を除いたもの</t>
  </si>
  <si>
    <t>【センター管内】</t>
  </si>
  <si>
    <t>監 視 状 況</t>
  </si>
  <si>
    <t>監視回数</t>
  </si>
  <si>
    <t xml:space="preserve">   (回)B/A</t>
  </si>
  <si>
    <t>郡</t>
  </si>
  <si>
    <t>上</t>
  </si>
  <si>
    <t>市</t>
  </si>
  <si>
    <t xml:space="preserve">   (回)B/A</t>
  </si>
  <si>
    <t xml:space="preserve">   監視回数</t>
  </si>
  <si>
    <t xml:space="preserve"> 監 視 状 況</t>
  </si>
  <si>
    <t xml:space="preserve"> 　行  政  処  分</t>
  </si>
  <si>
    <t xml:space="preserve">   イ  許可を要しない施設（Ｔ１２－２）</t>
  </si>
  <si>
    <t>関</t>
  </si>
  <si>
    <t>美</t>
  </si>
  <si>
    <t>濃</t>
  </si>
  <si>
    <t>-</t>
  </si>
  <si>
    <t>-</t>
  </si>
  <si>
    <t xml:space="preserve"> </t>
  </si>
  <si>
    <t>　（平成２３年度）</t>
  </si>
  <si>
    <t>-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</si>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</sst>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_ * #,##0.0_ ;_ * \-#,##0.0_ ;_ * &quot;-&quot;?_ ;_ @_ "/>
    <numFmt numFmtId="181" formatCode="#,##0_ "/>
  </numFmts>
  <fonts count="40">
    <font>
      <sz val="7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8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0" xfId="0" applyNumberFormat="1" applyAlignment="1" applyProtection="1">
      <alignment horizontal="center"/>
      <protection locked="0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left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41" fontId="39" fillId="0" borderId="12" xfId="0" applyNumberFormat="1" applyFont="1" applyBorder="1" applyAlignment="1" applyProtection="1">
      <alignment/>
      <protection locked="0"/>
    </xf>
    <xf numFmtId="41" fontId="39" fillId="0" borderId="12" xfId="0" applyNumberFormat="1" applyFont="1" applyBorder="1" applyAlignment="1" applyProtection="1">
      <alignment horizontal="right"/>
      <protection locked="0"/>
    </xf>
    <xf numFmtId="3" fontId="0" fillId="0" borderId="13" xfId="0" applyNumberFormat="1" applyFill="1" applyBorder="1" applyAlignment="1">
      <alignment/>
    </xf>
    <xf numFmtId="41" fontId="39" fillId="0" borderId="13" xfId="0" applyNumberFormat="1" applyFont="1" applyBorder="1" applyAlignment="1" applyProtection="1">
      <alignment/>
      <protection locked="0"/>
    </xf>
    <xf numFmtId="41" fontId="39" fillId="0" borderId="13" xfId="0" applyNumberFormat="1" applyFont="1" applyBorder="1" applyAlignment="1" applyProtection="1">
      <alignment horizontal="right"/>
      <protection locked="0"/>
    </xf>
    <xf numFmtId="3" fontId="39" fillId="0" borderId="13" xfId="0" applyNumberFormat="1" applyFont="1" applyBorder="1" applyAlignment="1" applyProtection="1">
      <alignment horizontal="right"/>
      <protection locked="0"/>
    </xf>
    <xf numFmtId="41" fontId="39" fillId="0" borderId="13" xfId="0" applyNumberFormat="1" applyFont="1" applyBorder="1" applyAlignment="1">
      <alignment horizontal="right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Border="1" applyAlignment="1">
      <alignment horizontal="center"/>
    </xf>
    <xf numFmtId="41" fontId="39" fillId="0" borderId="18" xfId="0" applyNumberFormat="1" applyFont="1" applyBorder="1" applyAlignment="1" applyProtection="1">
      <alignment/>
      <protection locked="0"/>
    </xf>
    <xf numFmtId="41" fontId="39" fillId="0" borderId="19" xfId="0" applyNumberFormat="1" applyFont="1" applyBorder="1" applyAlignment="1" applyProtection="1">
      <alignment/>
      <protection locked="0"/>
    </xf>
    <xf numFmtId="41" fontId="39" fillId="0" borderId="19" xfId="0" applyNumberFormat="1" applyFont="1" applyBorder="1" applyAlignment="1" applyProtection="1">
      <alignment horizontal="right"/>
      <protection locked="0"/>
    </xf>
    <xf numFmtId="3" fontId="39" fillId="0" borderId="19" xfId="0" applyNumberFormat="1" applyFont="1" applyBorder="1" applyAlignment="1" applyProtection="1">
      <alignment horizontal="right"/>
      <protection locked="0"/>
    </xf>
    <xf numFmtId="41" fontId="39" fillId="0" borderId="19" xfId="0" applyNumberFormat="1" applyFont="1" applyBorder="1" applyAlignment="1">
      <alignment horizontal="right"/>
    </xf>
    <xf numFmtId="3" fontId="0" fillId="0" borderId="20" xfId="0" applyNumberFormat="1" applyFill="1" applyBorder="1" applyAlignment="1">
      <alignment/>
    </xf>
    <xf numFmtId="41" fontId="39" fillId="0" borderId="21" xfId="0" applyNumberFormat="1" applyFont="1" applyBorder="1" applyAlignment="1" applyProtection="1">
      <alignment horizontal="right"/>
      <protection locked="0"/>
    </xf>
    <xf numFmtId="41" fontId="39" fillId="0" borderId="20" xfId="0" applyNumberFormat="1" applyFont="1" applyBorder="1" applyAlignment="1" applyProtection="1">
      <alignment horizontal="right"/>
      <protection locked="0"/>
    </xf>
    <xf numFmtId="3" fontId="0" fillId="0" borderId="22" xfId="0" applyNumberFormat="1" applyFill="1" applyBorder="1" applyAlignment="1">
      <alignment/>
    </xf>
    <xf numFmtId="41" fontId="39" fillId="0" borderId="23" xfId="0" applyNumberFormat="1" applyFont="1" applyBorder="1" applyAlignment="1">
      <alignment/>
    </xf>
    <xf numFmtId="41" fontId="39" fillId="0" borderId="22" xfId="0" applyNumberFormat="1" applyFont="1" applyBorder="1" applyAlignment="1" applyProtection="1">
      <alignment horizontal="right"/>
      <protection locked="0"/>
    </xf>
    <xf numFmtId="3" fontId="0" fillId="0" borderId="24" xfId="0" applyNumberFormat="1" applyBorder="1" applyAlignment="1">
      <alignment/>
    </xf>
    <xf numFmtId="41" fontId="39" fillId="0" borderId="25" xfId="0" applyNumberFormat="1" applyFont="1" applyBorder="1" applyAlignment="1" applyProtection="1">
      <alignment horizontal="right"/>
      <protection locked="0"/>
    </xf>
    <xf numFmtId="41" fontId="39" fillId="0" borderId="26" xfId="0" applyNumberFormat="1" applyFont="1" applyBorder="1" applyAlignment="1" applyProtection="1">
      <alignment horizontal="right"/>
      <protection locked="0"/>
    </xf>
    <xf numFmtId="3" fontId="39" fillId="0" borderId="26" xfId="0" applyNumberFormat="1" applyFont="1" applyBorder="1" applyAlignment="1" applyProtection="1">
      <alignment horizontal="right"/>
      <protection locked="0"/>
    </xf>
    <xf numFmtId="41" fontId="39" fillId="0" borderId="27" xfId="0" applyNumberFormat="1" applyFont="1" applyBorder="1" applyAlignment="1" applyProtection="1">
      <alignment horizontal="right"/>
      <protection locked="0"/>
    </xf>
    <xf numFmtId="41" fontId="39" fillId="0" borderId="28" xfId="0" applyNumberFormat="1" applyFont="1" applyBorder="1" applyAlignment="1" applyProtection="1">
      <alignment horizontal="right"/>
      <protection locked="0"/>
    </xf>
    <xf numFmtId="3" fontId="0" fillId="0" borderId="29" xfId="0" applyNumberFormat="1" applyBorder="1" applyAlignment="1">
      <alignment/>
    </xf>
    <xf numFmtId="3" fontId="0" fillId="0" borderId="17" xfId="0" applyNumberFormat="1" applyBorder="1" applyAlignment="1">
      <alignment/>
    </xf>
    <xf numFmtId="41" fontId="39" fillId="0" borderId="18" xfId="0" applyNumberFormat="1" applyFont="1" applyBorder="1" applyAlignment="1" applyProtection="1">
      <alignment horizontal="right"/>
      <protection locked="0"/>
    </xf>
    <xf numFmtId="41" fontId="39" fillId="0" borderId="23" xfId="0" applyNumberFormat="1" applyFont="1" applyBorder="1" applyAlignment="1" applyProtection="1">
      <alignment horizontal="right"/>
      <protection locked="0"/>
    </xf>
    <xf numFmtId="180" fontId="39" fillId="0" borderId="19" xfId="0" applyNumberFormat="1" applyFont="1" applyBorder="1" applyAlignment="1">
      <alignment/>
    </xf>
    <xf numFmtId="180" fontId="39" fillId="0" borderId="19" xfId="0" applyNumberFormat="1" applyFont="1" applyBorder="1" applyAlignment="1" applyProtection="1">
      <alignment/>
      <protection locked="0"/>
    </xf>
    <xf numFmtId="179" fontId="39" fillId="0" borderId="19" xfId="0" applyNumberFormat="1" applyFont="1" applyBorder="1" applyAlignment="1" applyProtection="1">
      <alignment/>
      <protection locked="0"/>
    </xf>
    <xf numFmtId="3" fontId="39" fillId="0" borderId="19" xfId="0" applyNumberFormat="1" applyFont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/>
    </xf>
    <xf numFmtId="180" fontId="39" fillId="0" borderId="30" xfId="0" applyNumberFormat="1" applyFont="1" applyBorder="1" applyAlignment="1">
      <alignment/>
    </xf>
    <xf numFmtId="3" fontId="0" fillId="0" borderId="31" xfId="0" applyNumberForma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41" fontId="39" fillId="0" borderId="16" xfId="0" applyNumberFormat="1" applyFont="1" applyBorder="1" applyAlignment="1" applyProtection="1">
      <alignment/>
      <protection locked="0"/>
    </xf>
    <xf numFmtId="178" fontId="39" fillId="0" borderId="36" xfId="0" applyNumberFormat="1" applyFont="1" applyBorder="1" applyAlignment="1" applyProtection="1">
      <alignment horizontal="right"/>
      <protection locked="0"/>
    </xf>
    <xf numFmtId="41" fontId="39" fillId="0" borderId="39" xfId="0" applyNumberFormat="1" applyFont="1" applyBorder="1" applyAlignment="1" applyProtection="1">
      <alignment/>
      <protection locked="0"/>
    </xf>
    <xf numFmtId="178" fontId="39" fillId="0" borderId="40" xfId="0" applyNumberFormat="1" applyFont="1" applyBorder="1" applyAlignment="1" applyProtection="1">
      <alignment horizontal="right"/>
      <protection locked="0"/>
    </xf>
    <xf numFmtId="41" fontId="39" fillId="0" borderId="40" xfId="0" applyNumberFormat="1" applyFont="1" applyBorder="1" applyAlignment="1" applyProtection="1">
      <alignment horizontal="right"/>
      <protection locked="0"/>
    </xf>
    <xf numFmtId="3" fontId="39" fillId="0" borderId="39" xfId="0" applyNumberFormat="1" applyFont="1" applyBorder="1" applyAlignment="1" applyProtection="1">
      <alignment horizontal="right"/>
      <protection locked="0"/>
    </xf>
    <xf numFmtId="41" fontId="39" fillId="0" borderId="39" xfId="0" applyNumberFormat="1" applyFont="1" applyBorder="1" applyAlignment="1" applyProtection="1">
      <alignment horizontal="right"/>
      <protection locked="0"/>
    </xf>
    <xf numFmtId="3" fontId="39" fillId="0" borderId="39" xfId="0" applyNumberFormat="1" applyFont="1" applyBorder="1" applyAlignment="1">
      <alignment horizontal="right"/>
    </xf>
    <xf numFmtId="41" fontId="39" fillId="0" borderId="41" xfId="0" applyNumberFormat="1" applyFont="1" applyBorder="1" applyAlignment="1">
      <alignment horizontal="right"/>
    </xf>
    <xf numFmtId="180" fontId="39" fillId="0" borderId="21" xfId="0" applyNumberFormat="1" applyFont="1" applyBorder="1" applyAlignment="1" applyProtection="1">
      <alignment/>
      <protection locked="0"/>
    </xf>
    <xf numFmtId="178" fontId="39" fillId="0" borderId="35" xfId="0" applyNumberFormat="1" applyFont="1" applyBorder="1" applyAlignment="1" applyProtection="1">
      <alignment horizontal="right"/>
      <protection locked="0"/>
    </xf>
    <xf numFmtId="41" fontId="39" fillId="0" borderId="42" xfId="0" applyNumberFormat="1" applyFont="1" applyBorder="1" applyAlignment="1">
      <alignment/>
    </xf>
    <xf numFmtId="180" fontId="39" fillId="0" borderId="23" xfId="0" applyNumberFormat="1" applyFont="1" applyBorder="1" applyAlignment="1">
      <alignment/>
    </xf>
    <xf numFmtId="178" fontId="39" fillId="0" borderId="43" xfId="0" applyNumberFormat="1" applyFont="1" applyBorder="1" applyAlignment="1" applyProtection="1">
      <alignment horizontal="right"/>
      <protection locked="0"/>
    </xf>
    <xf numFmtId="3" fontId="0" fillId="0" borderId="2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41" fontId="39" fillId="0" borderId="25" xfId="0" applyNumberFormat="1" applyFont="1" applyBorder="1" applyAlignment="1">
      <alignment/>
    </xf>
    <xf numFmtId="41" fontId="39" fillId="0" borderId="26" xfId="0" applyNumberFormat="1" applyFont="1" applyBorder="1" applyAlignment="1">
      <alignment/>
    </xf>
    <xf numFmtId="3" fontId="39" fillId="0" borderId="26" xfId="0" applyNumberFormat="1" applyFont="1" applyBorder="1" applyAlignment="1">
      <alignment horizontal="right"/>
    </xf>
    <xf numFmtId="41" fontId="39" fillId="0" borderId="26" xfId="0" applyNumberFormat="1" applyFont="1" applyBorder="1" applyAlignment="1">
      <alignment horizontal="right"/>
    </xf>
    <xf numFmtId="41" fontId="39" fillId="0" borderId="27" xfId="0" applyNumberFormat="1" applyFont="1" applyBorder="1" applyAlignment="1">
      <alignment horizontal="right"/>
    </xf>
    <xf numFmtId="41" fontId="39" fillId="0" borderId="22" xfId="0" applyNumberFormat="1" applyFont="1" applyBorder="1" applyAlignment="1">
      <alignment/>
    </xf>
    <xf numFmtId="41" fontId="39" fillId="0" borderId="28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 horizontal="left"/>
    </xf>
    <xf numFmtId="3" fontId="0" fillId="0" borderId="45" xfId="0" applyNumberFormat="1" applyBorder="1" applyAlignment="1">
      <alignment/>
    </xf>
    <xf numFmtId="3" fontId="0" fillId="0" borderId="45" xfId="0" applyNumberFormat="1" applyBorder="1" applyAlignment="1">
      <alignment horizontal="center"/>
    </xf>
    <xf numFmtId="41" fontId="39" fillId="0" borderId="46" xfId="0" applyNumberFormat="1" applyFont="1" applyBorder="1" applyAlignment="1">
      <alignment/>
    </xf>
    <xf numFmtId="41" fontId="39" fillId="0" borderId="47" xfId="0" applyNumberFormat="1" applyFont="1" applyBorder="1" applyAlignment="1">
      <alignment/>
    </xf>
    <xf numFmtId="41" fontId="39" fillId="0" borderId="47" xfId="0" applyNumberFormat="1" applyFont="1" applyBorder="1" applyAlignment="1" applyProtection="1">
      <alignment/>
      <protection locked="0"/>
    </xf>
    <xf numFmtId="41" fontId="39" fillId="0" borderId="48" xfId="0" applyNumberFormat="1" applyFont="1" applyBorder="1" applyAlignment="1">
      <alignment/>
    </xf>
    <xf numFmtId="41" fontId="39" fillId="0" borderId="49" xfId="0" applyNumberFormat="1" applyFon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180" fontId="0" fillId="0" borderId="19" xfId="0" applyNumberFormat="1" applyBorder="1" applyAlignment="1">
      <alignment horizontal="right"/>
    </xf>
    <xf numFmtId="41" fontId="0" fillId="0" borderId="19" xfId="0" applyNumberFormat="1" applyBorder="1" applyAlignment="1" applyProtection="1">
      <alignment horizontal="right"/>
      <protection locked="0"/>
    </xf>
    <xf numFmtId="180" fontId="0" fillId="0" borderId="19" xfId="0" applyNumberFormat="1" applyBorder="1" applyAlignment="1" applyProtection="1">
      <alignment horizontal="right"/>
      <protection locked="0"/>
    </xf>
    <xf numFmtId="3" fontId="0" fillId="0" borderId="19" xfId="0" applyNumberFormat="1" applyBorder="1" applyAlignment="1" applyProtection="1">
      <alignment horizontal="right"/>
      <protection locked="0"/>
    </xf>
    <xf numFmtId="180" fontId="0" fillId="0" borderId="19" xfId="0" applyNumberFormat="1" applyBorder="1" applyAlignment="1" applyProtection="1">
      <alignment horizontal="center"/>
      <protection locked="0"/>
    </xf>
    <xf numFmtId="180" fontId="0" fillId="0" borderId="19" xfId="0" applyNumberFormat="1" applyBorder="1" applyAlignment="1">
      <alignment horizontal="center"/>
    </xf>
    <xf numFmtId="3" fontId="0" fillId="0" borderId="50" xfId="0" applyNumberFormat="1" applyFill="1" applyBorder="1" applyAlignment="1">
      <alignment/>
    </xf>
    <xf numFmtId="41" fontId="0" fillId="33" borderId="51" xfId="0" applyNumberFormat="1" applyFont="1" applyFill="1" applyBorder="1" applyAlignment="1" applyProtection="1">
      <alignment/>
      <protection locked="0"/>
    </xf>
    <xf numFmtId="41" fontId="0" fillId="0" borderId="47" xfId="0" applyNumberFormat="1" applyFont="1" applyBorder="1" applyAlignment="1">
      <alignment/>
    </xf>
    <xf numFmtId="41" fontId="0" fillId="0" borderId="47" xfId="0" applyNumberFormat="1" applyFont="1" applyBorder="1" applyAlignment="1" applyProtection="1">
      <alignment/>
      <protection locked="0"/>
    </xf>
    <xf numFmtId="41" fontId="0" fillId="33" borderId="50" xfId="0" applyNumberFormat="1" applyFont="1" applyFill="1" applyBorder="1" applyAlignment="1">
      <alignment/>
    </xf>
    <xf numFmtId="41" fontId="0" fillId="33" borderId="39" xfId="0" applyNumberFormat="1" applyFont="1" applyFill="1" applyBorder="1" applyAlignment="1" applyProtection="1">
      <alignment/>
      <protection locked="0"/>
    </xf>
    <xf numFmtId="178" fontId="0" fillId="0" borderId="40" xfId="0" applyNumberFormat="1" applyBorder="1" applyAlignment="1" applyProtection="1">
      <alignment horizontal="right"/>
      <protection locked="0"/>
    </xf>
    <xf numFmtId="41" fontId="0" fillId="33" borderId="39" xfId="0" applyNumberFormat="1" applyFont="1" applyFill="1" applyBorder="1" applyAlignment="1">
      <alignment/>
    </xf>
    <xf numFmtId="3" fontId="0" fillId="0" borderId="24" xfId="0" applyNumberFormat="1" applyBorder="1" applyAlignment="1">
      <alignment horizontal="left"/>
    </xf>
    <xf numFmtId="41" fontId="0" fillId="0" borderId="40" xfId="0" applyNumberFormat="1" applyBorder="1" applyAlignment="1" applyProtection="1">
      <alignment horizontal="right"/>
      <protection locked="0"/>
    </xf>
    <xf numFmtId="3" fontId="0" fillId="0" borderId="39" xfId="0" applyNumberFormat="1" applyFill="1" applyBorder="1" applyAlignment="1">
      <alignment/>
    </xf>
    <xf numFmtId="3" fontId="0" fillId="0" borderId="40" xfId="0" applyNumberFormat="1" applyBorder="1" applyAlignment="1" applyProtection="1">
      <alignment horizontal="right"/>
      <protection locked="0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18" xfId="0" applyNumberFormat="1" applyBorder="1" applyAlignment="1">
      <alignment horizontal="left"/>
    </xf>
    <xf numFmtId="178" fontId="0" fillId="0" borderId="34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21" xfId="0" applyNumberFormat="1" applyBorder="1" applyAlignment="1">
      <alignment horizontal="left"/>
    </xf>
    <xf numFmtId="178" fontId="0" fillId="0" borderId="35" xfId="0" applyNumberFormat="1" applyBorder="1" applyAlignment="1">
      <alignment horizontal="center"/>
    </xf>
    <xf numFmtId="3" fontId="0" fillId="0" borderId="30" xfId="0" applyNumberFormat="1" applyBorder="1" applyAlignment="1">
      <alignment horizontal="left"/>
    </xf>
    <xf numFmtId="178" fontId="0" fillId="0" borderId="36" xfId="0" applyNumberFormat="1" applyBorder="1" applyAlignment="1">
      <alignment horizontal="center"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41" fontId="0" fillId="0" borderId="39" xfId="0" applyNumberFormat="1" applyBorder="1" applyAlignment="1" applyProtection="1">
      <alignment horizontal="right"/>
      <protection locked="0"/>
    </xf>
    <xf numFmtId="3" fontId="0" fillId="0" borderId="39" xfId="0" applyNumberFormat="1" applyBorder="1" applyAlignment="1" applyProtection="1">
      <alignment horizontal="right"/>
      <protection locked="0"/>
    </xf>
    <xf numFmtId="3" fontId="0" fillId="0" borderId="41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41" fontId="0" fillId="0" borderId="48" xfId="0" applyNumberFormat="1" applyFont="1" applyBorder="1" applyAlignment="1">
      <alignment/>
    </xf>
    <xf numFmtId="41" fontId="0" fillId="33" borderId="55" xfId="0" applyNumberFormat="1" applyFont="1" applyFill="1" applyBorder="1" applyAlignment="1" applyProtection="1">
      <alignment/>
      <protection locked="0"/>
    </xf>
    <xf numFmtId="41" fontId="0" fillId="33" borderId="54" xfId="0" applyNumberFormat="1" applyFont="1" applyFill="1" applyBorder="1" applyAlignment="1">
      <alignment/>
    </xf>
    <xf numFmtId="41" fontId="0" fillId="33" borderId="41" xfId="0" applyNumberFormat="1" applyFont="1" applyFill="1" applyBorder="1" applyAlignment="1" applyProtection="1">
      <alignment/>
      <protection locked="0"/>
    </xf>
    <xf numFmtId="180" fontId="0" fillId="0" borderId="21" xfId="0" applyNumberFormat="1" applyBorder="1" applyAlignment="1" applyProtection="1">
      <alignment horizontal="right"/>
      <protection locked="0"/>
    </xf>
    <xf numFmtId="178" fontId="0" fillId="0" borderId="35" xfId="0" applyNumberFormat="1" applyBorder="1" applyAlignment="1" applyProtection="1">
      <alignment horizontal="right"/>
      <protection locked="0"/>
    </xf>
    <xf numFmtId="41" fontId="0" fillId="0" borderId="41" xfId="0" applyNumberFormat="1" applyBorder="1" applyAlignment="1" applyProtection="1">
      <alignment horizontal="right"/>
      <protection locked="0"/>
    </xf>
    <xf numFmtId="41" fontId="0" fillId="0" borderId="21" xfId="0" applyNumberFormat="1" applyBorder="1" applyAlignment="1" applyProtection="1">
      <alignment horizontal="right"/>
      <protection locked="0"/>
    </xf>
    <xf numFmtId="41" fontId="0" fillId="0" borderId="35" xfId="0" applyNumberFormat="1" applyBorder="1" applyAlignment="1" applyProtection="1">
      <alignment horizontal="right"/>
      <protection locked="0"/>
    </xf>
    <xf numFmtId="3" fontId="0" fillId="0" borderId="42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41" fontId="0" fillId="0" borderId="49" xfId="0" applyNumberFormat="1" applyFont="1" applyBorder="1" applyAlignment="1">
      <alignment/>
    </xf>
    <xf numFmtId="41" fontId="0" fillId="33" borderId="57" xfId="0" applyNumberFormat="1" applyFont="1" applyFill="1" applyBorder="1" applyAlignment="1">
      <alignment/>
    </xf>
    <xf numFmtId="41" fontId="0" fillId="33" borderId="56" xfId="0" applyNumberFormat="1" applyFont="1" applyFill="1" applyBorder="1" applyAlignment="1">
      <alignment/>
    </xf>
    <xf numFmtId="41" fontId="0" fillId="33" borderId="42" xfId="0" applyNumberFormat="1" applyFont="1" applyFill="1" applyBorder="1" applyAlignment="1">
      <alignment/>
    </xf>
    <xf numFmtId="180" fontId="0" fillId="0" borderId="23" xfId="0" applyNumberFormat="1" applyBorder="1" applyAlignment="1">
      <alignment/>
    </xf>
    <xf numFmtId="178" fontId="0" fillId="0" borderId="43" xfId="0" applyNumberFormat="1" applyBorder="1" applyAlignment="1" applyProtection="1">
      <alignment horizontal="right"/>
      <protection locked="0"/>
    </xf>
    <xf numFmtId="41" fontId="0" fillId="0" borderId="42" xfId="0" applyNumberFormat="1" applyBorder="1" applyAlignment="1" applyProtection="1">
      <alignment horizontal="right"/>
      <protection locked="0"/>
    </xf>
    <xf numFmtId="41" fontId="0" fillId="0" borderId="23" xfId="0" applyNumberFormat="1" applyBorder="1" applyAlignment="1" applyProtection="1">
      <alignment horizontal="right"/>
      <protection locked="0"/>
    </xf>
    <xf numFmtId="41" fontId="0" fillId="0" borderId="43" xfId="0" applyNumberFormat="1" applyBorder="1" applyAlignment="1" applyProtection="1">
      <alignment horizontal="right"/>
      <protection locked="0"/>
    </xf>
    <xf numFmtId="3" fontId="0" fillId="0" borderId="58" xfId="0" applyNumberFormat="1" applyFill="1" applyBorder="1" applyAlignment="1">
      <alignment/>
    </xf>
    <xf numFmtId="41" fontId="0" fillId="0" borderId="59" xfId="0" applyNumberFormat="1" applyFont="1" applyBorder="1" applyAlignment="1">
      <alignment/>
    </xf>
    <xf numFmtId="41" fontId="0" fillId="33" borderId="60" xfId="0" applyNumberFormat="1" applyFont="1" applyFill="1" applyBorder="1" applyAlignment="1" applyProtection="1">
      <alignment/>
      <protection locked="0"/>
    </xf>
    <xf numFmtId="41" fontId="0" fillId="33" borderId="58" xfId="0" applyNumberFormat="1" applyFont="1" applyFill="1" applyBorder="1" applyAlignment="1">
      <alignment/>
    </xf>
    <xf numFmtId="41" fontId="0" fillId="33" borderId="16" xfId="0" applyNumberFormat="1" applyFont="1" applyFill="1" applyBorder="1" applyAlignment="1" applyProtection="1">
      <alignment/>
      <protection locked="0"/>
    </xf>
    <xf numFmtId="180" fontId="0" fillId="0" borderId="30" xfId="0" applyNumberFormat="1" applyBorder="1" applyAlignment="1">
      <alignment/>
    </xf>
    <xf numFmtId="178" fontId="0" fillId="0" borderId="36" xfId="0" applyNumberFormat="1" applyBorder="1" applyAlignment="1" applyProtection="1">
      <alignment horizontal="right"/>
      <protection locked="0"/>
    </xf>
    <xf numFmtId="41" fontId="0" fillId="0" borderId="16" xfId="0" applyNumberFormat="1" applyBorder="1" applyAlignment="1" applyProtection="1">
      <alignment horizontal="right"/>
      <protection locked="0"/>
    </xf>
    <xf numFmtId="41" fontId="0" fillId="0" borderId="30" xfId="0" applyNumberFormat="1" applyBorder="1" applyAlignment="1" applyProtection="1">
      <alignment horizontal="right"/>
      <protection locked="0"/>
    </xf>
    <xf numFmtId="41" fontId="0" fillId="0" borderId="36" xfId="0" applyNumberFormat="1" applyBorder="1" applyAlignment="1" applyProtection="1">
      <alignment horizontal="right"/>
      <protection locked="0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178" fontId="0" fillId="0" borderId="38" xfId="0" applyNumberFormat="1" applyBorder="1" applyAlignment="1">
      <alignment horizontal="center"/>
    </xf>
    <xf numFmtId="3" fontId="0" fillId="0" borderId="65" xfId="0" applyNumberFormat="1" applyBorder="1" applyAlignment="1">
      <alignment/>
    </xf>
    <xf numFmtId="3" fontId="0" fillId="0" borderId="6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1</xdr:col>
      <xdr:colOff>1257300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133975"/>
          <a:ext cx="20955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1266825</xdr:colOff>
      <xdr:row>6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0" y="428625"/>
          <a:ext cx="2114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SheetLayoutView="100" zoomScalePageLayoutView="0" workbookViewId="0" topLeftCell="A1">
      <selection activeCell="H39" sqref="H39"/>
    </sheetView>
  </sheetViews>
  <sheetFormatPr defaultColWidth="8.7109375" defaultRowHeight="7.5" customHeight="1"/>
  <cols>
    <col min="1" max="1" width="12.7109375" style="0" customWidth="1"/>
    <col min="2" max="2" width="19.140625" style="0" customWidth="1"/>
    <col min="3" max="12" width="8.00390625" style="0" customWidth="1"/>
    <col min="13" max="17" width="6.7109375" style="0" customWidth="1"/>
  </cols>
  <sheetData>
    <row r="1" spans="1:16" ht="13.5" customHeight="1">
      <c r="A1" s="9" t="s">
        <v>57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7.5" customHeight="1">
      <c r="A2" s="2"/>
      <c r="O2" s="11"/>
      <c r="P2" s="11"/>
    </row>
    <row r="3" spans="2:16" ht="12">
      <c r="B3" s="2" t="s">
        <v>0</v>
      </c>
      <c r="F3" s="1"/>
      <c r="G3" s="1"/>
      <c r="H3" s="1"/>
      <c r="I3" s="1"/>
      <c r="J3" s="13" t="s">
        <v>64</v>
      </c>
      <c r="K3" s="12"/>
      <c r="L3" s="3"/>
      <c r="M3" s="1"/>
      <c r="N3" s="1"/>
      <c r="O3" s="10"/>
      <c r="P3" s="10"/>
    </row>
    <row r="4" spans="1:16" ht="15" customHeight="1">
      <c r="A4" s="7"/>
      <c r="B4" s="58"/>
      <c r="C4" s="91"/>
      <c r="D4" s="8" t="s">
        <v>58</v>
      </c>
      <c r="E4" s="82" t="s">
        <v>59</v>
      </c>
      <c r="F4" s="57"/>
      <c r="G4" s="60" t="s">
        <v>1</v>
      </c>
      <c r="H4" s="61" t="s">
        <v>47</v>
      </c>
      <c r="I4" s="62"/>
      <c r="J4" s="6" t="s">
        <v>2</v>
      </c>
      <c r="K4" s="56"/>
      <c r="L4" s="57"/>
      <c r="M4" s="10"/>
      <c r="N4" s="10"/>
      <c r="O4" s="11"/>
      <c r="P4" s="11"/>
    </row>
    <row r="5" spans="1:16" ht="15" customHeight="1">
      <c r="A5" s="4"/>
      <c r="B5" s="83" t="s">
        <v>3</v>
      </c>
      <c r="C5" s="92" t="s">
        <v>4</v>
      </c>
      <c r="D5" s="5"/>
      <c r="E5" s="26" t="s">
        <v>60</v>
      </c>
      <c r="F5" s="83" t="s">
        <v>5</v>
      </c>
      <c r="G5" s="63" t="s">
        <v>6</v>
      </c>
      <c r="H5" s="52" t="s">
        <v>48</v>
      </c>
      <c r="I5" s="64"/>
      <c r="J5" s="8" t="s">
        <v>7</v>
      </c>
      <c r="K5" s="44" t="s">
        <v>8</v>
      </c>
      <c r="L5" s="58" t="s">
        <v>9</v>
      </c>
      <c r="M5" s="10"/>
      <c r="N5" s="10"/>
      <c r="O5" s="14"/>
      <c r="P5" s="11"/>
    </row>
    <row r="6" spans="1:16" ht="15" customHeight="1">
      <c r="A6" s="4"/>
      <c r="B6" s="59"/>
      <c r="C6" s="93"/>
      <c r="D6" s="5" t="s">
        <v>11</v>
      </c>
      <c r="E6" s="26" t="s">
        <v>11</v>
      </c>
      <c r="F6" s="83" t="s">
        <v>12</v>
      </c>
      <c r="G6" s="63" t="s">
        <v>10</v>
      </c>
      <c r="H6" s="53" t="s">
        <v>49</v>
      </c>
      <c r="I6" s="65"/>
      <c r="J6" s="5" t="s">
        <v>13</v>
      </c>
      <c r="K6" s="45" t="s">
        <v>14</v>
      </c>
      <c r="L6" s="59" t="s">
        <v>15</v>
      </c>
      <c r="M6" s="10"/>
      <c r="N6" s="10"/>
      <c r="O6" s="11"/>
      <c r="P6" s="11"/>
    </row>
    <row r="7" spans="1:16" ht="15" customHeight="1">
      <c r="A7" s="4" t="s">
        <v>16</v>
      </c>
      <c r="B7" s="59"/>
      <c r="C7" s="94" t="s">
        <v>17</v>
      </c>
      <c r="D7" s="5"/>
      <c r="E7" s="26" t="s">
        <v>18</v>
      </c>
      <c r="F7" s="83"/>
      <c r="G7" s="66" t="s">
        <v>19</v>
      </c>
      <c r="H7" s="55" t="s">
        <v>20</v>
      </c>
      <c r="I7" s="67" t="s">
        <v>21</v>
      </c>
      <c r="J7" s="5" t="s">
        <v>22</v>
      </c>
      <c r="K7" s="45" t="s">
        <v>23</v>
      </c>
      <c r="L7" s="59" t="s">
        <v>24</v>
      </c>
      <c r="M7" s="10"/>
      <c r="N7" s="10"/>
      <c r="O7" s="14"/>
      <c r="P7" s="11"/>
    </row>
    <row r="8" spans="1:16" ht="15" customHeight="1">
      <c r="A8" s="23"/>
      <c r="B8" s="100" t="s">
        <v>25</v>
      </c>
      <c r="C8" s="95">
        <f>SUM(D8:E8)</f>
        <v>9</v>
      </c>
      <c r="D8" s="16">
        <v>7</v>
      </c>
      <c r="E8" s="27">
        <v>2</v>
      </c>
      <c r="F8" s="84">
        <v>0</v>
      </c>
      <c r="G8" s="68">
        <v>9</v>
      </c>
      <c r="H8" s="54">
        <f aca="true" t="shared" si="0" ref="H8:H17">IF(C8=0,0,ROUND(G8/C8,1))</f>
        <v>1</v>
      </c>
      <c r="I8" s="69">
        <v>1.2</v>
      </c>
      <c r="J8" s="17">
        <v>0</v>
      </c>
      <c r="K8" s="46">
        <v>0</v>
      </c>
      <c r="L8" s="39">
        <v>0</v>
      </c>
      <c r="M8" s="10"/>
      <c r="N8" s="10"/>
      <c r="O8" s="14"/>
      <c r="P8" s="11"/>
    </row>
    <row r="9" spans="1:16" ht="15" customHeight="1">
      <c r="A9" s="24" t="s">
        <v>26</v>
      </c>
      <c r="B9" s="101" t="s">
        <v>27</v>
      </c>
      <c r="C9" s="96">
        <f>SUM(D9:E9)</f>
        <v>5</v>
      </c>
      <c r="D9" s="19">
        <v>4</v>
      </c>
      <c r="E9" s="28">
        <v>1</v>
      </c>
      <c r="F9" s="85">
        <v>0</v>
      </c>
      <c r="G9" s="70">
        <v>5</v>
      </c>
      <c r="H9" s="48">
        <f t="shared" si="0"/>
        <v>1</v>
      </c>
      <c r="I9" s="71">
        <v>1</v>
      </c>
      <c r="J9" s="20">
        <v>0</v>
      </c>
      <c r="K9" s="29">
        <v>0</v>
      </c>
      <c r="L9" s="40">
        <v>0</v>
      </c>
      <c r="M9" s="10"/>
      <c r="N9" s="10"/>
      <c r="O9" s="14"/>
      <c r="P9" s="11"/>
    </row>
    <row r="10" spans="1:16" ht="15" customHeight="1">
      <c r="A10" s="24" t="s">
        <v>28</v>
      </c>
      <c r="B10" s="101" t="s">
        <v>29</v>
      </c>
      <c r="C10" s="96">
        <f>SUM(D10:E10)</f>
        <v>3</v>
      </c>
      <c r="D10" s="19">
        <v>3</v>
      </c>
      <c r="E10" s="29" t="s">
        <v>62</v>
      </c>
      <c r="F10" s="85">
        <v>0</v>
      </c>
      <c r="G10" s="70">
        <v>3</v>
      </c>
      <c r="H10" s="49">
        <f t="shared" si="0"/>
        <v>1</v>
      </c>
      <c r="I10" s="71">
        <v>0.4</v>
      </c>
      <c r="J10" s="20">
        <v>0</v>
      </c>
      <c r="K10" s="29">
        <v>0</v>
      </c>
      <c r="L10" s="40">
        <v>0</v>
      </c>
      <c r="M10" s="10"/>
      <c r="N10" s="10"/>
      <c r="O10" s="14"/>
      <c r="P10" s="11"/>
    </row>
    <row r="11" spans="1:16" ht="15" customHeight="1">
      <c r="A11" s="25"/>
      <c r="B11" s="101" t="s">
        <v>30</v>
      </c>
      <c r="C11" s="96">
        <f>SUM(D11:E11)</f>
        <v>35</v>
      </c>
      <c r="D11" s="19">
        <v>27</v>
      </c>
      <c r="E11" s="28">
        <v>8</v>
      </c>
      <c r="F11" s="85">
        <v>0</v>
      </c>
      <c r="G11" s="70">
        <v>35</v>
      </c>
      <c r="H11" s="48">
        <f t="shared" si="0"/>
        <v>1</v>
      </c>
      <c r="I11" s="71">
        <v>0.5</v>
      </c>
      <c r="J11" s="20">
        <v>0</v>
      </c>
      <c r="K11" s="29">
        <v>0</v>
      </c>
      <c r="L11" s="40">
        <v>0</v>
      </c>
      <c r="M11" s="10"/>
      <c r="N11" s="10"/>
      <c r="O11" s="14"/>
      <c r="P11" s="11"/>
    </row>
    <row r="12" spans="1:16" ht="15" customHeight="1">
      <c r="A12" s="18" t="s">
        <v>31</v>
      </c>
      <c r="B12" s="101"/>
      <c r="C12" s="96">
        <f>SUM(D12:E12)</f>
        <v>9</v>
      </c>
      <c r="D12" s="19">
        <v>9</v>
      </c>
      <c r="E12" s="29" t="s">
        <v>62</v>
      </c>
      <c r="F12" s="85">
        <v>0</v>
      </c>
      <c r="G12" s="70">
        <v>0</v>
      </c>
      <c r="H12" s="49">
        <f t="shared" si="0"/>
        <v>0</v>
      </c>
      <c r="I12" s="72">
        <v>0</v>
      </c>
      <c r="J12" s="20">
        <v>0</v>
      </c>
      <c r="K12" s="29">
        <v>0</v>
      </c>
      <c r="L12" s="40">
        <v>0</v>
      </c>
      <c r="M12" s="10"/>
      <c r="N12" s="10"/>
      <c r="O12" s="14"/>
      <c r="P12" s="11"/>
    </row>
    <row r="13" spans="1:16" ht="15" customHeight="1">
      <c r="A13" s="18" t="s">
        <v>32</v>
      </c>
      <c r="B13" s="101"/>
      <c r="C13" s="96">
        <v>42</v>
      </c>
      <c r="D13" s="19">
        <v>30</v>
      </c>
      <c r="E13" s="28">
        <v>12</v>
      </c>
      <c r="F13" s="85">
        <v>0</v>
      </c>
      <c r="G13" s="70">
        <v>27</v>
      </c>
      <c r="H13" s="48">
        <f t="shared" si="0"/>
        <v>0.6</v>
      </c>
      <c r="I13" s="71">
        <v>0.5</v>
      </c>
      <c r="J13" s="20">
        <v>0</v>
      </c>
      <c r="K13" s="29">
        <v>0</v>
      </c>
      <c r="L13" s="40">
        <v>0</v>
      </c>
      <c r="M13" s="10"/>
      <c r="N13" s="10"/>
      <c r="O13" s="14"/>
      <c r="P13" s="11"/>
    </row>
    <row r="14" spans="1:16" ht="15" customHeight="1">
      <c r="A14" s="18" t="s">
        <v>33</v>
      </c>
      <c r="B14" s="101"/>
      <c r="C14" s="96">
        <v>79</v>
      </c>
      <c r="D14" s="19">
        <v>65</v>
      </c>
      <c r="E14" s="28">
        <v>14</v>
      </c>
      <c r="F14" s="85">
        <v>0</v>
      </c>
      <c r="G14" s="70">
        <v>80</v>
      </c>
      <c r="H14" s="48">
        <f t="shared" si="0"/>
        <v>1</v>
      </c>
      <c r="I14" s="71">
        <v>0.4</v>
      </c>
      <c r="J14" s="20">
        <v>0</v>
      </c>
      <c r="K14" s="29">
        <v>0</v>
      </c>
      <c r="L14" s="40">
        <v>0</v>
      </c>
      <c r="M14" s="10"/>
      <c r="N14" s="10"/>
      <c r="O14" s="14"/>
      <c r="P14" s="11"/>
    </row>
    <row r="15" spans="1:16" ht="15" customHeight="1">
      <c r="A15" s="18" t="s">
        <v>34</v>
      </c>
      <c r="B15" s="101"/>
      <c r="C15" s="96">
        <v>61</v>
      </c>
      <c r="D15" s="19">
        <v>38</v>
      </c>
      <c r="E15" s="28">
        <v>16</v>
      </c>
      <c r="F15" s="85">
        <v>7</v>
      </c>
      <c r="G15" s="70">
        <v>61</v>
      </c>
      <c r="H15" s="48">
        <f t="shared" si="0"/>
        <v>1</v>
      </c>
      <c r="I15" s="71">
        <v>0.7</v>
      </c>
      <c r="J15" s="20">
        <v>0</v>
      </c>
      <c r="K15" s="29">
        <v>0</v>
      </c>
      <c r="L15" s="40">
        <v>0</v>
      </c>
      <c r="M15" s="10"/>
      <c r="N15" s="10"/>
      <c r="O15" s="14"/>
      <c r="P15" s="11"/>
    </row>
    <row r="16" spans="1:16" ht="15" customHeight="1">
      <c r="A16" s="18" t="s">
        <v>35</v>
      </c>
      <c r="B16" s="101"/>
      <c r="C16" s="96">
        <v>132</v>
      </c>
      <c r="D16" s="19">
        <v>81</v>
      </c>
      <c r="E16" s="28">
        <v>51</v>
      </c>
      <c r="F16" s="85">
        <v>0</v>
      </c>
      <c r="G16" s="70">
        <v>100</v>
      </c>
      <c r="H16" s="48">
        <f t="shared" si="0"/>
        <v>0.8</v>
      </c>
      <c r="I16" s="71">
        <v>0.4</v>
      </c>
      <c r="J16" s="20">
        <v>0</v>
      </c>
      <c r="K16" s="29">
        <v>0</v>
      </c>
      <c r="L16" s="40">
        <v>0</v>
      </c>
      <c r="M16" s="10"/>
      <c r="N16" s="10"/>
      <c r="O16" s="14"/>
      <c r="P16" s="11"/>
    </row>
    <row r="17" spans="1:16" ht="15" customHeight="1">
      <c r="A17" s="18" t="s">
        <v>36</v>
      </c>
      <c r="B17" s="101"/>
      <c r="C17" s="96">
        <v>140</v>
      </c>
      <c r="D17" s="19">
        <v>101</v>
      </c>
      <c r="E17" s="28">
        <v>39</v>
      </c>
      <c r="F17" s="85">
        <v>0</v>
      </c>
      <c r="G17" s="70">
        <v>135</v>
      </c>
      <c r="H17" s="48">
        <f t="shared" si="0"/>
        <v>1</v>
      </c>
      <c r="I17" s="71">
        <v>0.4</v>
      </c>
      <c r="J17" s="20">
        <v>0</v>
      </c>
      <c r="K17" s="29">
        <v>0</v>
      </c>
      <c r="L17" s="40">
        <v>0</v>
      </c>
      <c r="M17" s="10"/>
      <c r="N17" s="10"/>
      <c r="O17" s="14"/>
      <c r="P17" s="11"/>
    </row>
    <row r="18" spans="1:16" ht="15" customHeight="1">
      <c r="A18" s="18" t="s">
        <v>37</v>
      </c>
      <c r="B18" s="101"/>
      <c r="C18" s="96"/>
      <c r="D18" s="21"/>
      <c r="E18" s="30"/>
      <c r="F18" s="86"/>
      <c r="G18" s="73" t="s">
        <v>63</v>
      </c>
      <c r="H18" s="50"/>
      <c r="I18" s="71"/>
      <c r="J18" s="21"/>
      <c r="K18" s="30"/>
      <c r="L18" s="41"/>
      <c r="M18" s="10"/>
      <c r="N18" s="10"/>
      <c r="O18" s="11"/>
      <c r="P18" s="11"/>
    </row>
    <row r="19" spans="1:16" ht="15" customHeight="1">
      <c r="A19" s="18" t="s">
        <v>39</v>
      </c>
      <c r="B19" s="101"/>
      <c r="C19" s="96">
        <f>SUM(D19:E19)</f>
        <v>0</v>
      </c>
      <c r="D19" s="22">
        <v>0</v>
      </c>
      <c r="E19" s="31">
        <v>0</v>
      </c>
      <c r="F19" s="87">
        <v>0</v>
      </c>
      <c r="G19" s="74" t="s">
        <v>61</v>
      </c>
      <c r="H19" s="48">
        <f>IF(C19=0,0,ROUND(G19/C19,1))</f>
        <v>0</v>
      </c>
      <c r="I19" s="71" t="s">
        <v>61</v>
      </c>
      <c r="J19" s="20">
        <v>0</v>
      </c>
      <c r="K19" s="29">
        <v>0</v>
      </c>
      <c r="L19" s="40">
        <v>0</v>
      </c>
      <c r="M19" s="10"/>
      <c r="N19" s="10"/>
      <c r="O19" s="14"/>
      <c r="P19" s="11"/>
    </row>
    <row r="20" spans="1:16" ht="15" customHeight="1">
      <c r="A20" s="18" t="s">
        <v>40</v>
      </c>
      <c r="B20" s="101"/>
      <c r="C20" s="96">
        <f>SUM(D20:E20)</f>
        <v>20</v>
      </c>
      <c r="D20" s="20">
        <v>12</v>
      </c>
      <c r="E20" s="29">
        <v>8</v>
      </c>
      <c r="F20" s="87">
        <v>0</v>
      </c>
      <c r="G20" s="74">
        <v>62</v>
      </c>
      <c r="H20" s="49">
        <f>IF(C20=0,0,ROUND(G20/C20,1))</f>
        <v>3.1</v>
      </c>
      <c r="I20" s="71">
        <v>0.4</v>
      </c>
      <c r="J20" s="20">
        <v>0</v>
      </c>
      <c r="K20" s="29">
        <v>0</v>
      </c>
      <c r="L20" s="40">
        <v>0</v>
      </c>
      <c r="M20" s="10"/>
      <c r="N20" s="10"/>
      <c r="O20" s="14"/>
      <c r="P20" s="11"/>
    </row>
    <row r="21" spans="1:16" ht="15" customHeight="1">
      <c r="A21" s="18" t="s">
        <v>41</v>
      </c>
      <c r="B21" s="101"/>
      <c r="C21" s="97">
        <f>SUM(D21:E21)</f>
        <v>0</v>
      </c>
      <c r="D21" s="20">
        <v>0</v>
      </c>
      <c r="E21" s="29">
        <v>0</v>
      </c>
      <c r="F21" s="87">
        <v>0</v>
      </c>
      <c r="G21" s="74" t="s">
        <v>61</v>
      </c>
      <c r="H21" s="49">
        <f>IF(C21=0,0,ROUND(G21/C21,1))</f>
        <v>0</v>
      </c>
      <c r="I21" s="72">
        <v>0</v>
      </c>
      <c r="J21" s="20">
        <v>0</v>
      </c>
      <c r="K21" s="29">
        <v>0</v>
      </c>
      <c r="L21" s="40">
        <v>0</v>
      </c>
      <c r="M21" s="10"/>
      <c r="N21" s="10"/>
      <c r="O21" s="15"/>
      <c r="P21" s="11"/>
    </row>
    <row r="22" spans="1:16" ht="15" customHeight="1">
      <c r="A22" s="18" t="s">
        <v>42</v>
      </c>
      <c r="B22" s="101"/>
      <c r="C22" s="96"/>
      <c r="D22" s="21"/>
      <c r="E22" s="30"/>
      <c r="F22" s="86"/>
      <c r="G22" s="75"/>
      <c r="H22" s="51"/>
      <c r="I22" s="71"/>
      <c r="J22" s="21"/>
      <c r="K22" s="30"/>
      <c r="L22" s="41"/>
      <c r="M22" s="10"/>
      <c r="N22" s="10"/>
      <c r="O22" s="11"/>
      <c r="P22" s="11"/>
    </row>
    <row r="23" spans="1:16" ht="15" customHeight="1">
      <c r="A23" s="32" t="s">
        <v>43</v>
      </c>
      <c r="B23" s="102"/>
      <c r="C23" s="98">
        <v>59</v>
      </c>
      <c r="D23" s="34">
        <v>46</v>
      </c>
      <c r="E23" s="33">
        <v>13</v>
      </c>
      <c r="F23" s="88">
        <v>0</v>
      </c>
      <c r="G23" s="76">
        <v>73</v>
      </c>
      <c r="H23" s="77">
        <f>IF(C23=0,0,ROUND(G23/C23,1))</f>
        <v>1.2</v>
      </c>
      <c r="I23" s="78">
        <v>0.1</v>
      </c>
      <c r="J23" s="34">
        <v>0</v>
      </c>
      <c r="K23" s="33">
        <v>0</v>
      </c>
      <c r="L23" s="42">
        <v>0</v>
      </c>
      <c r="M23" s="10"/>
      <c r="N23" s="10"/>
      <c r="O23" s="14"/>
      <c r="P23" s="11"/>
    </row>
    <row r="24" spans="1:18" ht="15" customHeight="1">
      <c r="A24" s="35" t="s">
        <v>44</v>
      </c>
      <c r="B24" s="103"/>
      <c r="C24" s="99">
        <f>SUM(C8:C23)</f>
        <v>594</v>
      </c>
      <c r="D24" s="89">
        <f>SUM(D8:D23)</f>
        <v>423</v>
      </c>
      <c r="E24" s="36">
        <f>SUM(E8:E23)</f>
        <v>164</v>
      </c>
      <c r="F24" s="90">
        <f>SUM(F8:F23)</f>
        <v>7</v>
      </c>
      <c r="G24" s="79">
        <f>SUM(G8:G23)</f>
        <v>590</v>
      </c>
      <c r="H24" s="80">
        <f>IF(C24=0,0,ROUND(G24/C24,1))</f>
        <v>1</v>
      </c>
      <c r="I24" s="81">
        <v>0.4</v>
      </c>
      <c r="J24" s="37">
        <f>SUM(J8:J23)</f>
        <v>0</v>
      </c>
      <c r="K24" s="47">
        <f>SUM(K8:K23)</f>
        <v>0</v>
      </c>
      <c r="L24" s="43">
        <f>SUM(L8:L23)</f>
        <v>0</v>
      </c>
      <c r="M24" s="10"/>
      <c r="N24" s="10"/>
      <c r="O24" s="11"/>
      <c r="P24" s="11"/>
      <c r="R24" s="11"/>
    </row>
    <row r="25" spans="1:18" ht="15" customHeight="1">
      <c r="A25" s="11" t="s">
        <v>45</v>
      </c>
      <c r="B25" s="11"/>
      <c r="C25" s="11"/>
      <c r="D25" s="11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R25" s="11"/>
    </row>
    <row r="26" spans="1:18" ht="9.75" customHeight="1">
      <c r="A26" s="11"/>
      <c r="B26" s="11"/>
      <c r="C26" s="11"/>
      <c r="D26" s="11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R26" s="11"/>
    </row>
    <row r="27" spans="1:18" ht="9.75" customHeight="1">
      <c r="A27" s="11"/>
      <c r="B27" s="11"/>
      <c r="C27" s="11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R27" s="11"/>
    </row>
    <row r="28" ht="9.75" customHeight="1">
      <c r="F28" t="s">
        <v>38</v>
      </c>
    </row>
    <row r="29" spans="2:12" ht="12">
      <c r="B29" s="2" t="s">
        <v>46</v>
      </c>
      <c r="I29" s="13" t="s">
        <v>64</v>
      </c>
      <c r="K29" s="1"/>
      <c r="L29" s="1"/>
    </row>
    <row r="30" spans="1:12" ht="15" customHeight="1">
      <c r="A30" s="7"/>
      <c r="B30" s="38"/>
      <c r="C30" s="91"/>
      <c r="D30" s="56" t="s">
        <v>50</v>
      </c>
      <c r="E30" s="122"/>
      <c r="F30" s="126" t="s">
        <v>1</v>
      </c>
      <c r="G30" s="124" t="s">
        <v>55</v>
      </c>
      <c r="H30" s="125"/>
      <c r="I30" s="118" t="s">
        <v>56</v>
      </c>
      <c r="J30" s="56"/>
      <c r="K30" s="57"/>
      <c r="L30" s="11"/>
    </row>
    <row r="31" spans="1:12" ht="15" customHeight="1">
      <c r="A31" s="4"/>
      <c r="B31" s="14" t="s">
        <v>3</v>
      </c>
      <c r="C31" s="93" t="s">
        <v>4</v>
      </c>
      <c r="D31" s="14" t="s">
        <v>51</v>
      </c>
      <c r="E31" s="123" t="s">
        <v>5</v>
      </c>
      <c r="F31" s="127" t="s">
        <v>6</v>
      </c>
      <c r="G31" s="128" t="s">
        <v>54</v>
      </c>
      <c r="H31" s="129"/>
      <c r="I31" s="126" t="s">
        <v>7</v>
      </c>
      <c r="J31" s="44" t="s">
        <v>8</v>
      </c>
      <c r="K31" s="132" t="s">
        <v>9</v>
      </c>
      <c r="L31" s="11"/>
    </row>
    <row r="32" spans="1:12" ht="15" customHeight="1">
      <c r="A32" s="4"/>
      <c r="B32" s="11"/>
      <c r="C32" s="93"/>
      <c r="D32" s="14" t="s">
        <v>52</v>
      </c>
      <c r="E32" s="123" t="s">
        <v>12</v>
      </c>
      <c r="F32" s="127" t="s">
        <v>10</v>
      </c>
      <c r="G32" s="130" t="s">
        <v>53</v>
      </c>
      <c r="H32" s="131"/>
      <c r="I32" s="127" t="s">
        <v>13</v>
      </c>
      <c r="J32" s="45" t="s">
        <v>14</v>
      </c>
      <c r="K32" s="133" t="s">
        <v>15</v>
      </c>
      <c r="L32" s="11"/>
    </row>
    <row r="33" spans="1:12" ht="15" customHeight="1">
      <c r="A33" s="168" t="s">
        <v>16</v>
      </c>
      <c r="B33" s="169"/>
      <c r="C33" s="170" t="s">
        <v>17</v>
      </c>
      <c r="D33" s="171"/>
      <c r="E33" s="172"/>
      <c r="F33" s="173" t="s">
        <v>19</v>
      </c>
      <c r="G33" s="174" t="s">
        <v>20</v>
      </c>
      <c r="H33" s="175" t="s">
        <v>21</v>
      </c>
      <c r="I33" s="173" t="s">
        <v>22</v>
      </c>
      <c r="J33" s="176" t="s">
        <v>23</v>
      </c>
      <c r="K33" s="177" t="s">
        <v>24</v>
      </c>
      <c r="L33" s="11"/>
    </row>
    <row r="34" spans="1:12" ht="15" customHeight="1">
      <c r="A34" s="24"/>
      <c r="B34" s="158" t="s">
        <v>25</v>
      </c>
      <c r="C34" s="159">
        <f aca="true" t="shared" si="1" ref="C34:C43">SUM(D34:E34)</f>
        <v>9</v>
      </c>
      <c r="D34" s="160">
        <v>9</v>
      </c>
      <c r="E34" s="161"/>
      <c r="F34" s="162">
        <v>14</v>
      </c>
      <c r="G34" s="163">
        <f aca="true" t="shared" si="2" ref="G34:G43">IF(C34=0,0,ROUND(F34/C34,1))</f>
        <v>1.6</v>
      </c>
      <c r="H34" s="164">
        <f>I8</f>
        <v>1.2</v>
      </c>
      <c r="I34" s="165">
        <v>0</v>
      </c>
      <c r="J34" s="166">
        <v>0</v>
      </c>
      <c r="K34" s="167">
        <v>0</v>
      </c>
      <c r="L34" s="11"/>
    </row>
    <row r="35" spans="1:12" ht="15" customHeight="1">
      <c r="A35" s="24" t="s">
        <v>26</v>
      </c>
      <c r="B35" s="110" t="s">
        <v>27</v>
      </c>
      <c r="C35" s="112">
        <f t="shared" si="1"/>
        <v>6</v>
      </c>
      <c r="D35" s="111">
        <v>6</v>
      </c>
      <c r="E35" s="114"/>
      <c r="F35" s="115">
        <v>8</v>
      </c>
      <c r="G35" s="104">
        <f t="shared" si="2"/>
        <v>1.3</v>
      </c>
      <c r="H35" s="116">
        <f>I9</f>
        <v>1</v>
      </c>
      <c r="I35" s="134">
        <v>0</v>
      </c>
      <c r="J35" s="105">
        <v>0</v>
      </c>
      <c r="K35" s="119">
        <v>0</v>
      </c>
      <c r="L35" s="11"/>
    </row>
    <row r="36" spans="1:12" ht="15" customHeight="1">
      <c r="A36" s="24" t="s">
        <v>28</v>
      </c>
      <c r="B36" s="110" t="s">
        <v>29</v>
      </c>
      <c r="C36" s="112">
        <f t="shared" si="1"/>
        <v>6</v>
      </c>
      <c r="D36" s="111">
        <v>6</v>
      </c>
      <c r="E36" s="114"/>
      <c r="F36" s="115">
        <v>6</v>
      </c>
      <c r="G36" s="106">
        <f t="shared" si="2"/>
        <v>1</v>
      </c>
      <c r="H36" s="116">
        <f aca="true" t="shared" si="3" ref="H36:H47">I10</f>
        <v>0.4</v>
      </c>
      <c r="I36" s="134">
        <v>0</v>
      </c>
      <c r="J36" s="105">
        <v>0</v>
      </c>
      <c r="K36" s="119">
        <v>0</v>
      </c>
      <c r="L36" s="11"/>
    </row>
    <row r="37" spans="1:12" ht="15" customHeight="1">
      <c r="A37" s="25"/>
      <c r="B37" s="110" t="s">
        <v>30</v>
      </c>
      <c r="C37" s="112">
        <f t="shared" si="1"/>
        <v>23</v>
      </c>
      <c r="D37" s="111">
        <v>23</v>
      </c>
      <c r="E37" s="114"/>
      <c r="F37" s="115">
        <v>14</v>
      </c>
      <c r="G37" s="104">
        <f t="shared" si="2"/>
        <v>0.6</v>
      </c>
      <c r="H37" s="116">
        <f t="shared" si="3"/>
        <v>0.5</v>
      </c>
      <c r="I37" s="134">
        <v>0</v>
      </c>
      <c r="J37" s="105">
        <v>0</v>
      </c>
      <c r="K37" s="119">
        <v>0</v>
      </c>
      <c r="L37" s="11"/>
    </row>
    <row r="38" spans="1:12" ht="15" customHeight="1">
      <c r="A38" s="120" t="s">
        <v>31</v>
      </c>
      <c r="B38" s="110"/>
      <c r="C38" s="112">
        <f t="shared" si="1"/>
        <v>26</v>
      </c>
      <c r="D38" s="111">
        <v>26</v>
      </c>
      <c r="E38" s="114"/>
      <c r="F38" s="115">
        <v>0</v>
      </c>
      <c r="G38" s="106">
        <f t="shared" si="2"/>
        <v>0</v>
      </c>
      <c r="H38" s="116">
        <f t="shared" si="3"/>
        <v>0</v>
      </c>
      <c r="I38" s="134">
        <v>0</v>
      </c>
      <c r="J38" s="105">
        <v>0</v>
      </c>
      <c r="K38" s="119">
        <v>0</v>
      </c>
      <c r="L38" s="11"/>
    </row>
    <row r="39" spans="1:12" ht="15" customHeight="1">
      <c r="A39" s="120" t="s">
        <v>32</v>
      </c>
      <c r="B39" s="110"/>
      <c r="C39" s="112">
        <f t="shared" si="1"/>
        <v>67</v>
      </c>
      <c r="D39" s="111">
        <v>67</v>
      </c>
      <c r="E39" s="114"/>
      <c r="F39" s="115">
        <v>62</v>
      </c>
      <c r="G39" s="104">
        <f t="shared" si="2"/>
        <v>0.9</v>
      </c>
      <c r="H39" s="116">
        <f t="shared" si="3"/>
        <v>0.5</v>
      </c>
      <c r="I39" s="134">
        <v>0</v>
      </c>
      <c r="J39" s="105">
        <v>0</v>
      </c>
      <c r="K39" s="119">
        <v>0</v>
      </c>
      <c r="L39" s="11"/>
    </row>
    <row r="40" spans="1:12" ht="15" customHeight="1">
      <c r="A40" s="120" t="s">
        <v>33</v>
      </c>
      <c r="B40" s="110"/>
      <c r="C40" s="112">
        <f t="shared" si="1"/>
        <v>60</v>
      </c>
      <c r="D40" s="111">
        <v>60</v>
      </c>
      <c r="E40" s="114"/>
      <c r="F40" s="115">
        <v>85</v>
      </c>
      <c r="G40" s="104">
        <f t="shared" si="2"/>
        <v>1.4</v>
      </c>
      <c r="H40" s="116">
        <f t="shared" si="3"/>
        <v>0.4</v>
      </c>
      <c r="I40" s="134">
        <v>0</v>
      </c>
      <c r="J40" s="105">
        <v>0</v>
      </c>
      <c r="K40" s="119">
        <v>1</v>
      </c>
      <c r="L40" s="11"/>
    </row>
    <row r="41" spans="1:12" ht="15" customHeight="1">
      <c r="A41" s="120" t="s">
        <v>34</v>
      </c>
      <c r="B41" s="110"/>
      <c r="C41" s="112">
        <f t="shared" si="1"/>
        <v>48</v>
      </c>
      <c r="D41" s="111">
        <v>48</v>
      </c>
      <c r="E41" s="114"/>
      <c r="F41" s="115">
        <v>26</v>
      </c>
      <c r="G41" s="104">
        <f t="shared" si="2"/>
        <v>0.5</v>
      </c>
      <c r="H41" s="116">
        <f t="shared" si="3"/>
        <v>0.7</v>
      </c>
      <c r="I41" s="134">
        <v>0</v>
      </c>
      <c r="J41" s="105">
        <v>0</v>
      </c>
      <c r="K41" s="119">
        <v>0</v>
      </c>
      <c r="L41" s="11"/>
    </row>
    <row r="42" spans="1:12" ht="15" customHeight="1">
      <c r="A42" s="120" t="s">
        <v>35</v>
      </c>
      <c r="B42" s="110"/>
      <c r="C42" s="112">
        <f t="shared" si="1"/>
        <v>60</v>
      </c>
      <c r="D42" s="111">
        <v>60</v>
      </c>
      <c r="E42" s="114"/>
      <c r="F42" s="115">
        <v>85</v>
      </c>
      <c r="G42" s="104">
        <f t="shared" si="2"/>
        <v>1.4</v>
      </c>
      <c r="H42" s="116">
        <f t="shared" si="3"/>
        <v>0.4</v>
      </c>
      <c r="I42" s="134">
        <v>0</v>
      </c>
      <c r="J42" s="105">
        <v>0</v>
      </c>
      <c r="K42" s="119">
        <v>0</v>
      </c>
      <c r="L42" s="11"/>
    </row>
    <row r="43" spans="1:12" ht="15" customHeight="1">
      <c r="A43" s="120" t="s">
        <v>36</v>
      </c>
      <c r="B43" s="110"/>
      <c r="C43" s="112">
        <f t="shared" si="1"/>
        <v>60</v>
      </c>
      <c r="D43" s="111">
        <v>60</v>
      </c>
      <c r="E43" s="114"/>
      <c r="F43" s="115">
        <v>85</v>
      </c>
      <c r="G43" s="104">
        <f t="shared" si="2"/>
        <v>1.4</v>
      </c>
      <c r="H43" s="116">
        <f t="shared" si="3"/>
        <v>0.4</v>
      </c>
      <c r="I43" s="134">
        <v>0</v>
      </c>
      <c r="J43" s="105">
        <v>0</v>
      </c>
      <c r="K43" s="119" t="s">
        <v>65</v>
      </c>
      <c r="L43" s="11"/>
    </row>
    <row r="44" spans="1:12" ht="15" customHeight="1">
      <c r="A44" s="120" t="s">
        <v>37</v>
      </c>
      <c r="B44" s="110"/>
      <c r="C44" s="112"/>
      <c r="D44" s="111"/>
      <c r="E44" s="114"/>
      <c r="F44" s="115"/>
      <c r="G44" s="106"/>
      <c r="H44" s="116" t="s">
        <v>66</v>
      </c>
      <c r="I44" s="135"/>
      <c r="J44" s="107"/>
      <c r="K44" s="121"/>
      <c r="L44" s="11"/>
    </row>
    <row r="45" spans="1:12" ht="15" customHeight="1">
      <c r="A45" s="120" t="s">
        <v>39</v>
      </c>
      <c r="B45" s="110"/>
      <c r="C45" s="112">
        <f>SUM(D45:E45)</f>
        <v>0</v>
      </c>
      <c r="D45" s="111">
        <v>0</v>
      </c>
      <c r="E45" s="114"/>
      <c r="F45" s="115">
        <v>0</v>
      </c>
      <c r="G45" s="104">
        <v>0</v>
      </c>
      <c r="H45" s="116" t="str">
        <f t="shared" si="3"/>
        <v>-</v>
      </c>
      <c r="I45" s="134">
        <v>0</v>
      </c>
      <c r="J45" s="105">
        <v>0</v>
      </c>
      <c r="K45" s="119">
        <v>0</v>
      </c>
      <c r="L45" s="11"/>
    </row>
    <row r="46" spans="1:12" ht="15" customHeight="1">
      <c r="A46" s="120" t="s">
        <v>40</v>
      </c>
      <c r="B46" s="110"/>
      <c r="C46" s="112">
        <f>SUM(D46:E46)</f>
        <v>0</v>
      </c>
      <c r="D46" s="111">
        <v>0</v>
      </c>
      <c r="E46" s="114"/>
      <c r="F46" s="115">
        <v>0</v>
      </c>
      <c r="G46" s="106">
        <v>0</v>
      </c>
      <c r="H46" s="116">
        <f t="shared" si="3"/>
        <v>0.4</v>
      </c>
      <c r="I46" s="134">
        <v>0</v>
      </c>
      <c r="J46" s="105">
        <v>0</v>
      </c>
      <c r="K46" s="119">
        <v>0</v>
      </c>
      <c r="L46" s="11"/>
    </row>
    <row r="47" spans="1:12" ht="15" customHeight="1">
      <c r="A47" s="120" t="s">
        <v>41</v>
      </c>
      <c r="B47" s="110"/>
      <c r="C47" s="113">
        <f>SUM(D47:E47)</f>
        <v>0</v>
      </c>
      <c r="D47" s="111">
        <v>0</v>
      </c>
      <c r="E47" s="114"/>
      <c r="F47" s="117">
        <v>0</v>
      </c>
      <c r="G47" s="108">
        <v>0</v>
      </c>
      <c r="H47" s="116">
        <f t="shared" si="3"/>
        <v>0</v>
      </c>
      <c r="I47" s="134">
        <v>0</v>
      </c>
      <c r="J47" s="105">
        <v>0</v>
      </c>
      <c r="K47" s="119">
        <v>0</v>
      </c>
      <c r="L47" s="11"/>
    </row>
    <row r="48" spans="1:12" ht="15" customHeight="1">
      <c r="A48" s="120" t="s">
        <v>42</v>
      </c>
      <c r="B48" s="110"/>
      <c r="C48" s="112"/>
      <c r="D48" s="111"/>
      <c r="E48" s="114"/>
      <c r="F48" s="117"/>
      <c r="G48" s="109"/>
      <c r="H48" s="116"/>
      <c r="I48" s="135"/>
      <c r="J48" s="107"/>
      <c r="K48" s="121"/>
      <c r="L48" s="11"/>
    </row>
    <row r="49" spans="1:12" ht="15" customHeight="1">
      <c r="A49" s="136" t="s">
        <v>43</v>
      </c>
      <c r="B49" s="137"/>
      <c r="C49" s="138">
        <f>SUM(D49:E49)</f>
        <v>0</v>
      </c>
      <c r="D49" s="139">
        <v>0</v>
      </c>
      <c r="E49" s="140"/>
      <c r="F49" s="141">
        <v>0</v>
      </c>
      <c r="G49" s="142">
        <v>0</v>
      </c>
      <c r="H49" s="143">
        <f>I23</f>
        <v>0.1</v>
      </c>
      <c r="I49" s="144">
        <v>0</v>
      </c>
      <c r="J49" s="145">
        <v>0</v>
      </c>
      <c r="K49" s="146">
        <v>0</v>
      </c>
      <c r="L49" s="11"/>
    </row>
    <row r="50" spans="1:12" ht="15" customHeight="1">
      <c r="A50" s="147" t="s">
        <v>44</v>
      </c>
      <c r="B50" s="148"/>
      <c r="C50" s="149">
        <f>SUM(C34:C49)</f>
        <v>365</v>
      </c>
      <c r="D50" s="150">
        <f>SUM(D34:D49)</f>
        <v>365</v>
      </c>
      <c r="E50" s="151">
        <f>SUM(E34:E49)</f>
        <v>0</v>
      </c>
      <c r="F50" s="152">
        <f>SUM(F34:F49)</f>
        <v>385</v>
      </c>
      <c r="G50" s="153">
        <f>IF(C50=0,0,ROUND(F50/C50,1))</f>
        <v>1.1</v>
      </c>
      <c r="H50" s="154">
        <f>I24</f>
        <v>0.4</v>
      </c>
      <c r="I50" s="155">
        <f>SUM(I34:I49)</f>
        <v>0</v>
      </c>
      <c r="J50" s="156">
        <f>SUM(J34:J49)</f>
        <v>0</v>
      </c>
      <c r="K50" s="157">
        <f>SUM(K34:K49)</f>
        <v>1</v>
      </c>
      <c r="L50" s="11"/>
    </row>
    <row r="51" spans="1:12" ht="15" customHeight="1">
      <c r="A51" s="11" t="s">
        <v>45</v>
      </c>
      <c r="B51" s="11"/>
      <c r="C51" s="11"/>
      <c r="D51" s="11"/>
      <c r="E51" s="11"/>
      <c r="F51" s="11"/>
      <c r="G51" s="11"/>
      <c r="H51" s="11"/>
      <c r="I51" s="11"/>
      <c r="J51" s="11"/>
      <c r="K51" s="10"/>
      <c r="L51" s="10"/>
    </row>
  </sheetData>
  <sheetProtection/>
  <mergeCells count="2">
    <mergeCell ref="H4:I4"/>
    <mergeCell ref="H5:I5"/>
  </mergeCells>
  <printOptions/>
  <pageMargins left="0.984251968503937" right="0.71" top="0.8267716535433072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A:\T12-2.jsd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</dc:title>
  <dc:subject/>
  <dc:creator>岐阜県</dc:creator>
  <cp:keywords/>
  <dc:description/>
  <cp:lastModifiedBy>岐阜県</cp:lastModifiedBy>
  <cp:lastPrinted>2011-03-09T00:32:56Z</cp:lastPrinted>
  <dcterms:created xsi:type="dcterms:W3CDTF">2004-01-30T10:06:37Z</dcterms:created>
  <dcterms:modified xsi:type="dcterms:W3CDTF">2013-02-28T03:44:51Z</dcterms:modified>
  <cp:category/>
  <cp:version/>
  <cp:contentType/>
  <cp:contentStatus/>
  <cp:revision>67</cp:revision>
</cp:coreProperties>
</file>