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" windowWidth="14760" windowHeight="7635" activeTab="0"/>
  </bookViews>
  <sheets>
    <sheet name="T7-1～2" sheetId="1" r:id="rId1"/>
    <sheet name="Sheet2" sheetId="2" r:id="rId2"/>
  </sheets>
  <definedNames>
    <definedName name="印刷範囲">'T7-1～2'!$A$1:$M$20</definedName>
  </definedNames>
  <calcPr fullCalcOnLoad="1"/>
</workbook>
</file>

<file path=xl/sharedStrings.xml><?xml version="1.0" encoding="utf-8"?>
<sst xmlns="http://schemas.openxmlformats.org/spreadsheetml/2006/main" count="131" uniqueCount="101">
  <si>
    <t>（１）　把握患者数</t>
  </si>
  <si>
    <t xml:space="preserve">ア  性・年齢階級・入院通院別精神障がい者把握患者数 （Ｔ７－１） </t>
  </si>
  <si>
    <t>　　　　　　　　　　　　　　（平成２３年度末）</t>
  </si>
  <si>
    <t>総　　　数</t>
  </si>
  <si>
    <t>把握入院患者数 *1</t>
  </si>
  <si>
    <t>通院患者数</t>
  </si>
  <si>
    <t>うち措置入院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</si>
  <si>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</si>
  <si>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</si>
  <si>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</si>
  <si>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</si>
  <si>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</si>
  <si>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</si>
  <si>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</si>
  <si>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</si>
  <si>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</si>
  <si>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</si>
  <si>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</si>
  <si>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</si>
  <si>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６５～６９歳</t>
  </si>
  <si>
    <t>７０～７４歳</t>
  </si>
  <si>
    <t>7５歳以上</t>
  </si>
  <si>
    <t xml:space="preserve">  *1  措置入院、医療保護入院、応急入院者及び仮入院の者（管内の精神科病院等からの報告数)、年度末時点で入院している実人員</t>
  </si>
  <si>
    <t xml:space="preserve">  *2  自立支援医療受給者証交付数（年度末時点で負担している実人員）</t>
  </si>
  <si>
    <t>イ  市町村別・推計患者数・病名別精神障がい者把握患者数 （Ｔ７－２）</t>
  </si>
  <si>
    <t>（平成２３年度末）</t>
  </si>
  <si>
    <t>推計患者数</t>
  </si>
  <si>
    <t>症状性を含む
器質性精神障害</t>
  </si>
  <si>
    <t>精神作用物質による
精神及び行動の障害</t>
  </si>
  <si>
    <t>気</t>
  </si>
  <si>
    <t>成</t>
  </si>
  <si>
    <t>精</t>
  </si>
  <si>
    <t>心</t>
  </si>
  <si>
    <t>て</t>
  </si>
  <si>
    <t>そ</t>
  </si>
  <si>
    <t>総</t>
  </si>
  <si>
    <t>分</t>
  </si>
  <si>
    <t>人</t>
  </si>
  <si>
    <t>神</t>
  </si>
  <si>
    <t>理</t>
  </si>
  <si>
    <t>ん</t>
  </si>
  <si>
    <t>の</t>
  </si>
  <si>
    <t>推</t>
  </si>
  <si>
    <t>ア</t>
  </si>
  <si>
    <t>血</t>
  </si>
  <si>
    <t>覚</t>
  </si>
  <si>
    <t>∧</t>
  </si>
  <si>
    <t>遅</t>
  </si>
  <si>
    <t>的</t>
  </si>
  <si>
    <t>か</t>
  </si>
  <si>
    <t>他</t>
  </si>
  <si>
    <t>ル</t>
  </si>
  <si>
    <t>管</t>
  </si>
  <si>
    <t>醒</t>
  </si>
  <si>
    <t>感</t>
  </si>
  <si>
    <t>滞</t>
  </si>
  <si>
    <t>発</t>
  </si>
  <si>
    <t>　</t>
  </si>
  <si>
    <t>数</t>
  </si>
  <si>
    <t>ツ</t>
  </si>
  <si>
    <t>性</t>
  </si>
  <si>
    <t>剤</t>
  </si>
  <si>
    <t>症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</si>
  <si>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</si>
  <si>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</si>
  <si>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</si>
  <si>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</si>
  <si>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</si>
  <si>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</si>
  <si>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</si>
  <si>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</si>
  <si>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</si>
  <si>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</si>
  <si>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</si>
  <si>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</si>
  <si>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障</t>
  </si>
  <si>
    <t>び</t>
  </si>
  <si>
    <t>マ</t>
  </si>
  <si>
    <t>が</t>
  </si>
  <si>
    <t>行</t>
  </si>
  <si>
    <t>*1</t>
  </si>
  <si>
    <t>*2</t>
  </si>
  <si>
    <t>│</t>
  </si>
  <si>
    <t>い</t>
  </si>
  <si>
    <t>動</t>
  </si>
  <si>
    <t>病</t>
  </si>
  <si>
    <t>管内総数</t>
  </si>
  <si>
    <t>関市</t>
  </si>
  <si>
    <t>-</t>
  </si>
  <si>
    <t>美濃市</t>
  </si>
  <si>
    <t>郡上市</t>
  </si>
  <si>
    <t>*　把握者数は、措置入院、医療保護入院、応急入院者及び仮入院の者（管内の精神科病院等からの報告数）と自立支援医療申請者数の
　 うち、年度末時点の実人員</t>
  </si>
  <si>
    <t>*2 推計数は、厚生労働省「患者調査」により平成２０年１０月に公表された人数による割合（2.53％）により推計。</t>
  </si>
  <si>
    <t>*1 人口は平成２３年１０月１日現在</t>
  </si>
  <si>
    <t>　　　　　　　器質性精神障がい
その他の症状を含む</t>
  </si>
  <si>
    <t>　　　　　　　　　行動の障がい
アルコール使用による精神及び</t>
  </si>
  <si>
    <t>物質使用による精神及び行動の障がい
アルコール・覚せい剤を除く精神作用</t>
  </si>
  <si>
    <t>　　　　　　　　　　　身体表現性障がい
神経症性障がい・ストレス関連障がい及び</t>
  </si>
  <si>
    <t>　　　　　　　　　　　　　行動症候群
　生理的障害及び身体的要因に関連した</t>
  </si>
  <si>
    <t>及び情緒の障害及び特定不能の精神障がい
小児期及び青年期に通常発症する行動</t>
  </si>
  <si>
    <t>統合失調症・分裂型障害及び妄想性障がい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</si>
</sst>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&quot; &quot;;&quot; -&quot;#,##0&quot; &quot;;&quot; - &quot;;&quot; &quot;@&quot; &quot;"/>
    <numFmt numFmtId="177" formatCode="#,##0&quot; &quot;"/>
  </numFmts>
  <fonts count="53">
    <font>
      <sz val="9"/>
      <color rgb="FF00000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7"/>
      <color indexed="8"/>
      <name val="ＭＳ 明朝"/>
      <family val="1"/>
    </font>
    <font>
      <sz val="7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rgb="FF000000"/>
      <name val="ＭＳ 明朝"/>
      <family val="1"/>
    </font>
    <font>
      <sz val="11"/>
      <color rgb="FF006100"/>
      <name val="Calibri"/>
      <family val="3"/>
    </font>
    <font>
      <b/>
      <sz val="11"/>
      <color rgb="FF000000"/>
      <name val="ＭＳ 明朝"/>
      <family val="1"/>
    </font>
    <font>
      <b/>
      <sz val="7"/>
      <color rgb="FF000000"/>
      <name val="ＭＳ 明朝"/>
      <family val="1"/>
    </font>
    <font>
      <sz val="7"/>
      <color rgb="FF000000"/>
      <name val="ＭＳ 明朝"/>
      <family val="1"/>
    </font>
    <font>
      <b/>
      <sz val="12"/>
      <color rgb="FF000000"/>
      <name val="ＭＳ 明朝"/>
      <family val="1"/>
    </font>
    <font>
      <sz val="9"/>
      <color rgb="FF000000"/>
      <name val="ＭＳ Ｐ明朝"/>
      <family val="1"/>
    </font>
    <font>
      <b/>
      <sz val="9"/>
      <color rgb="FF000000"/>
      <name val="ＭＳ 明朝"/>
      <family val="1"/>
    </font>
    <font>
      <sz val="6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Border="0" applyProtection="0">
      <alignment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vertical="center" shrinkToFit="1"/>
      <protection locked="0"/>
    </xf>
    <xf numFmtId="176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4" fillId="0" borderId="29" xfId="0" applyFont="1" applyBorder="1" applyAlignment="1">
      <alignment horizontal="center" shrinkToFit="1"/>
    </xf>
    <xf numFmtId="0" fontId="44" fillId="0" borderId="29" xfId="0" applyFont="1" applyBorder="1" applyAlignment="1">
      <alignment shrinkToFit="1"/>
    </xf>
    <xf numFmtId="176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5" xfId="0" applyNumberFormat="1" applyFont="1" applyFill="1" applyBorder="1" applyAlignment="1" applyProtection="1">
      <alignment vertical="center" shrinkToFit="1"/>
      <protection locked="0"/>
    </xf>
    <xf numFmtId="0" fontId="0" fillId="0" borderId="30" xfId="0" applyFont="1" applyBorder="1" applyAlignment="1">
      <alignment horizontal="center" vertical="center" shrinkToFi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>
      <alignment/>
    </xf>
    <xf numFmtId="0" fontId="44" fillId="0" borderId="36" xfId="0" applyFont="1" applyBorder="1" applyAlignment="1">
      <alignment shrinkToFit="1"/>
    </xf>
    <xf numFmtId="0" fontId="44" fillId="0" borderId="37" xfId="0" applyFont="1" applyBorder="1" applyAlignment="1">
      <alignment horizontal="center" shrinkToFit="1"/>
    </xf>
    <xf numFmtId="0" fontId="44" fillId="0" borderId="36" xfId="0" applyFont="1" applyBorder="1" applyAlignment="1">
      <alignment horizontal="center" shrinkToFit="1"/>
    </xf>
    <xf numFmtId="0" fontId="44" fillId="0" borderId="37" xfId="0" applyFont="1" applyBorder="1" applyAlignment="1">
      <alignment shrinkToFit="1"/>
    </xf>
    <xf numFmtId="176" fontId="0" fillId="0" borderId="38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44" fillId="0" borderId="33" xfId="0" applyFont="1" applyBorder="1" applyAlignment="1">
      <alignment horizontal="center" shrinkToFit="1"/>
    </xf>
    <xf numFmtId="0" fontId="44" fillId="0" borderId="35" xfId="0" applyFont="1" applyBorder="1" applyAlignment="1">
      <alignment horizontal="center" shrinkToFit="1"/>
    </xf>
    <xf numFmtId="176" fontId="44" fillId="0" borderId="38" xfId="0" applyNumberFormat="1" applyFont="1" applyFill="1" applyBorder="1" applyAlignment="1">
      <alignment vertical="center"/>
    </xf>
    <xf numFmtId="176" fontId="44" fillId="0" borderId="32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/>
    </xf>
    <xf numFmtId="176" fontId="44" fillId="0" borderId="16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/>
    </xf>
    <xf numFmtId="176" fontId="44" fillId="0" borderId="1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horizontal="center" vertical="center" shrinkToFit="1"/>
    </xf>
    <xf numFmtId="0" fontId="44" fillId="0" borderId="47" xfId="0" applyFont="1" applyFill="1" applyBorder="1" applyAlignment="1">
      <alignment horizontal="center" vertical="center" shrinkToFit="1"/>
    </xf>
    <xf numFmtId="0" fontId="44" fillId="0" borderId="48" xfId="0" applyFont="1" applyFill="1" applyBorder="1" applyAlignment="1">
      <alignment horizontal="center" vertical="center" shrinkToFit="1"/>
    </xf>
    <xf numFmtId="0" fontId="44" fillId="0" borderId="31" xfId="0" applyFont="1" applyFill="1" applyBorder="1" applyAlignment="1">
      <alignment horizontal="center" wrapText="1" shrinkToFit="1"/>
    </xf>
    <xf numFmtId="0" fontId="44" fillId="0" borderId="49" xfId="0" applyFont="1" applyFill="1" applyBorder="1" applyAlignment="1">
      <alignment horizontal="center" wrapText="1" shrinkToFit="1"/>
    </xf>
    <xf numFmtId="0" fontId="44" fillId="0" borderId="50" xfId="0" applyFont="1" applyFill="1" applyBorder="1" applyAlignment="1">
      <alignment horizontal="center" wrapText="1" shrinkToFit="1"/>
    </xf>
    <xf numFmtId="0" fontId="52" fillId="0" borderId="31" xfId="0" applyFont="1" applyFill="1" applyBorder="1" applyAlignment="1">
      <alignment horizontal="center" vertical="center" wrapText="1" shrinkToFit="1"/>
    </xf>
    <xf numFmtId="0" fontId="52" fillId="0" borderId="49" xfId="0" applyFont="1" applyFill="1" applyBorder="1" applyAlignment="1">
      <alignment horizontal="center" vertical="center" wrapText="1" shrinkToFit="1"/>
    </xf>
    <xf numFmtId="0" fontId="52" fillId="0" borderId="50" xfId="0" applyFont="1" applyFill="1" applyBorder="1" applyAlignment="1">
      <alignment horizontal="center" vertical="center" wrapText="1" shrinkToFit="1"/>
    </xf>
    <xf numFmtId="0" fontId="44" fillId="0" borderId="29" xfId="0" applyFont="1" applyBorder="1" applyAlignment="1">
      <alignment horizontal="center" vertical="top" textRotation="255" shrinkToFit="1"/>
    </xf>
    <xf numFmtId="0" fontId="44" fillId="0" borderId="51" xfId="0" applyFont="1" applyBorder="1" applyAlignment="1">
      <alignment horizontal="center" vertical="top" textRotation="255" shrinkToFit="1"/>
    </xf>
    <xf numFmtId="0" fontId="44" fillId="0" borderId="52" xfId="0" applyFont="1" applyBorder="1" applyAlignment="1">
      <alignment horizontal="center" vertical="top" textRotation="255" wrapText="1" shrinkToFit="1"/>
    </xf>
    <xf numFmtId="0" fontId="44" fillId="0" borderId="52" xfId="0" applyFont="1" applyBorder="1" applyAlignment="1" applyProtection="1">
      <alignment horizontal="center" vertical="top" textRotation="255" wrapText="1" shrinkToFit="1"/>
      <protection locked="0"/>
    </xf>
    <xf numFmtId="0" fontId="44" fillId="0" borderId="29" xfId="0" applyFont="1" applyBorder="1" applyAlignment="1" applyProtection="1">
      <alignment horizontal="center" vertical="top" textRotation="255" shrinkToFit="1"/>
      <protection locked="0"/>
    </xf>
    <xf numFmtId="0" fontId="44" fillId="0" borderId="51" xfId="0" applyFont="1" applyBorder="1" applyAlignment="1" applyProtection="1">
      <alignment horizontal="center" vertical="top" textRotation="255" shrinkToFit="1"/>
      <protection locked="0"/>
    </xf>
    <xf numFmtId="0" fontId="48" fillId="0" borderId="52" xfId="0" applyFont="1" applyBorder="1" applyAlignment="1">
      <alignment horizontal="center" vertical="top" textRotation="255" wrapText="1" shrinkToFit="1"/>
    </xf>
    <xf numFmtId="0" fontId="48" fillId="0" borderId="29" xfId="0" applyFont="1" applyBorder="1" applyAlignment="1">
      <alignment horizontal="center" vertical="top" textRotation="255" wrapText="1" shrinkToFit="1"/>
    </xf>
    <xf numFmtId="0" fontId="48" fillId="0" borderId="51" xfId="0" applyFont="1" applyBorder="1" applyAlignment="1">
      <alignment horizontal="center" vertical="top" textRotation="255" wrapText="1" shrinkToFit="1"/>
    </xf>
    <xf numFmtId="0" fontId="44" fillId="0" borderId="34" xfId="0" applyFont="1" applyBorder="1" applyAlignment="1">
      <alignment horizontal="center" vertical="top" textRotation="255" shrinkToFit="1"/>
    </xf>
    <xf numFmtId="0" fontId="44" fillId="0" borderId="34" xfId="0" applyFont="1" applyBorder="1" applyAlignment="1">
      <alignment horizontal="center" vertical="top" textRotation="255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SheetLayoutView="100" zoomScalePageLayoutView="0" workbookViewId="0" topLeftCell="A1">
      <selection activeCell="W8" sqref="W8"/>
    </sheetView>
  </sheetViews>
  <sheetFormatPr defaultColWidth="5.375" defaultRowHeight="9" customHeight="1"/>
  <cols>
    <col min="1" max="1" width="10.375" style="4" customWidth="1"/>
    <col min="2" max="2" width="10.00390625" style="4" customWidth="1"/>
    <col min="3" max="3" width="7.875" style="4" customWidth="1"/>
    <col min="4" max="4" width="6.625" style="4" customWidth="1"/>
    <col min="5" max="6" width="5.875" style="4" customWidth="1"/>
    <col min="7" max="7" width="6.125" style="4" customWidth="1"/>
    <col min="8" max="8" width="5.875" style="4" customWidth="1"/>
    <col min="9" max="9" width="5.50390625" style="4" customWidth="1"/>
    <col min="10" max="10" width="5.875" style="4" customWidth="1"/>
    <col min="11" max="11" width="8.00390625" style="4" customWidth="1"/>
    <col min="12" max="13" width="6.375" style="4" customWidth="1"/>
    <col min="14" max="14" width="6.125" style="4" customWidth="1"/>
    <col min="15" max="15" width="5.125" style="4" customWidth="1"/>
    <col min="16" max="16" width="5.00390625" style="4" customWidth="1"/>
    <col min="17" max="17" width="4.625" style="4" customWidth="1"/>
    <col min="18" max="18" width="6.125" style="4" customWidth="1"/>
    <col min="19" max="19" width="5.00390625" style="4" customWidth="1"/>
    <col min="20" max="20" width="5.125" style="4" customWidth="1"/>
    <col min="21" max="21" width="1.875" style="4" customWidth="1"/>
    <col min="22" max="22" width="13.50390625" style="4" customWidth="1"/>
    <col min="23" max="23" width="9.50390625" style="4" customWidth="1"/>
    <col min="24" max="24" width="5.375" style="4" customWidth="1"/>
    <col min="25" max="25" width="2.00390625" style="4" customWidth="1"/>
    <col min="26" max="26" width="5.375" style="4" customWidth="1"/>
    <col min="27" max="16384" width="5.375" style="4" customWidth="1"/>
  </cols>
  <sheetData>
    <row r="1" spans="1:20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T2" s="3"/>
    </row>
    <row r="3" spans="1:20" ht="13.5" customHeight="1">
      <c r="A3" s="7"/>
      <c r="B3" s="7"/>
      <c r="C3" s="7"/>
      <c r="D3" s="7"/>
      <c r="E3" s="7"/>
      <c r="F3" s="7"/>
      <c r="G3" s="8"/>
      <c r="H3" s="7"/>
      <c r="I3" s="9" t="s">
        <v>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4.25" customHeight="1" thickBot="1">
      <c r="A4" s="51"/>
      <c r="B4" s="90" t="s">
        <v>3</v>
      </c>
      <c r="C4" s="91"/>
      <c r="D4" s="92"/>
      <c r="E4" s="96" t="s">
        <v>4</v>
      </c>
      <c r="F4" s="97"/>
      <c r="G4" s="97"/>
      <c r="H4" s="97"/>
      <c r="I4" s="97"/>
      <c r="J4" s="98"/>
      <c r="K4" s="96" t="s">
        <v>5</v>
      </c>
      <c r="L4" s="97"/>
      <c r="M4" s="98"/>
      <c r="N4" s="7"/>
      <c r="O4" s="7"/>
      <c r="P4" s="7"/>
      <c r="Q4" s="7"/>
      <c r="R4" s="7"/>
      <c r="S4" s="7"/>
      <c r="T4" s="7"/>
    </row>
    <row r="5" spans="1:20" ht="14.25" customHeight="1">
      <c r="A5" s="30"/>
      <c r="B5" s="93"/>
      <c r="C5" s="94"/>
      <c r="D5" s="95"/>
      <c r="E5" s="30"/>
      <c r="F5" s="31"/>
      <c r="G5" s="31"/>
      <c r="H5" s="99" t="s">
        <v>6</v>
      </c>
      <c r="I5" s="100"/>
      <c r="J5" s="101"/>
      <c r="K5" s="30"/>
      <c r="L5" s="31"/>
      <c r="M5" s="32" t="s">
        <v>7</v>
      </c>
      <c r="N5" s="7"/>
      <c r="O5" s="7"/>
      <c r="P5" s="7"/>
      <c r="Q5" s="7"/>
      <c r="R5" s="7"/>
      <c r="S5" s="7"/>
      <c r="T5" s="7"/>
    </row>
    <row r="6" spans="1:20" ht="14.25" customHeight="1">
      <c r="A6" s="52"/>
      <c r="B6" s="53" t="s">
        <v>8</v>
      </c>
      <c r="C6" s="54" t="s">
        <v>9</v>
      </c>
      <c r="D6" s="55" t="s">
        <v>10</v>
      </c>
      <c r="E6" s="53" t="s">
        <v>8</v>
      </c>
      <c r="F6" s="54" t="s">
        <v>9</v>
      </c>
      <c r="G6" s="54" t="s">
        <v>10</v>
      </c>
      <c r="H6" s="54" t="s">
        <v>8</v>
      </c>
      <c r="I6" s="54" t="s">
        <v>9</v>
      </c>
      <c r="J6" s="55" t="s">
        <v>10</v>
      </c>
      <c r="K6" s="53" t="s">
        <v>8</v>
      </c>
      <c r="L6" s="54" t="s">
        <v>9</v>
      </c>
      <c r="M6" s="55" t="s">
        <v>10</v>
      </c>
      <c r="N6" s="7"/>
      <c r="O6" s="7"/>
      <c r="P6" s="7"/>
      <c r="Q6" s="7"/>
      <c r="R6" s="7"/>
      <c r="S6" s="7"/>
      <c r="T6" s="7"/>
    </row>
    <row r="7" spans="1:20" s="11" customFormat="1" ht="16.5" customHeight="1">
      <c r="A7" s="47" t="s">
        <v>11</v>
      </c>
      <c r="B7" s="48">
        <f aca="true" t="shared" si="0" ref="B7:B17">SUM(C7:D7)</f>
        <v>1234</v>
      </c>
      <c r="C7" s="49">
        <f aca="true" t="shared" si="1" ref="C7:M7">SUM(C8:C17)</f>
        <v>637</v>
      </c>
      <c r="D7" s="50">
        <f t="shared" si="1"/>
        <v>597</v>
      </c>
      <c r="E7" s="48">
        <f t="shared" si="1"/>
        <v>153</v>
      </c>
      <c r="F7" s="49">
        <f t="shared" si="1"/>
        <v>75</v>
      </c>
      <c r="G7" s="49">
        <f t="shared" si="1"/>
        <v>78</v>
      </c>
      <c r="H7" s="49">
        <f t="shared" si="1"/>
        <v>1</v>
      </c>
      <c r="I7" s="49">
        <f t="shared" si="1"/>
        <v>0</v>
      </c>
      <c r="J7" s="50">
        <f t="shared" si="1"/>
        <v>1</v>
      </c>
      <c r="K7" s="48">
        <f t="shared" si="1"/>
        <v>1081</v>
      </c>
      <c r="L7" s="49">
        <f t="shared" si="1"/>
        <v>562</v>
      </c>
      <c r="M7" s="50">
        <f t="shared" si="1"/>
        <v>519</v>
      </c>
      <c r="N7" s="10"/>
      <c r="O7" s="10"/>
      <c r="P7" s="10"/>
      <c r="Q7" s="10"/>
      <c r="R7" s="10"/>
      <c r="S7" s="10"/>
      <c r="T7" s="10"/>
    </row>
    <row r="8" spans="1:20" s="11" customFormat="1" ht="16.5" customHeight="1">
      <c r="A8" s="42" t="s">
        <v>12</v>
      </c>
      <c r="B8" s="33">
        <f t="shared" si="0"/>
        <v>1</v>
      </c>
      <c r="C8" s="23">
        <f aca="true" t="shared" si="2" ref="C8:C17">+F8+L8</f>
        <v>1</v>
      </c>
      <c r="D8" s="44">
        <f aca="true" t="shared" si="3" ref="D8:D17">+G8+M8</f>
        <v>0</v>
      </c>
      <c r="E8" s="33">
        <f aca="true" t="shared" si="4" ref="E8:E17">SUM(F8:G8)</f>
        <v>0</v>
      </c>
      <c r="F8" s="22">
        <v>0</v>
      </c>
      <c r="G8" s="22">
        <v>0</v>
      </c>
      <c r="H8" s="22">
        <f aca="true" t="shared" si="5" ref="H8:H17">SUM(I8:J8)</f>
        <v>0</v>
      </c>
      <c r="I8" s="22"/>
      <c r="J8" s="38"/>
      <c r="K8" s="33">
        <f aca="true" t="shared" si="6" ref="K8:K17">SUM(L8:M8)</f>
        <v>1</v>
      </c>
      <c r="L8" s="21">
        <v>1</v>
      </c>
      <c r="M8" s="34">
        <v>0</v>
      </c>
      <c r="N8" s="27"/>
      <c r="O8" s="10"/>
      <c r="P8" s="10"/>
      <c r="Q8" s="10"/>
      <c r="R8" s="10"/>
      <c r="S8" s="10"/>
      <c r="T8" s="10"/>
    </row>
    <row r="9" spans="1:20" s="11" customFormat="1" ht="16.5" customHeight="1">
      <c r="A9" s="42" t="s">
        <v>13</v>
      </c>
      <c r="B9" s="33">
        <f t="shared" si="0"/>
        <v>72</v>
      </c>
      <c r="C9" s="23">
        <f t="shared" si="2"/>
        <v>47</v>
      </c>
      <c r="D9" s="44">
        <f t="shared" si="3"/>
        <v>25</v>
      </c>
      <c r="E9" s="33">
        <f t="shared" si="4"/>
        <v>1</v>
      </c>
      <c r="F9" s="21">
        <v>1</v>
      </c>
      <c r="G9" s="22">
        <v>0</v>
      </c>
      <c r="H9" s="22">
        <f t="shared" si="5"/>
        <v>0</v>
      </c>
      <c r="I9" s="22"/>
      <c r="J9" s="38"/>
      <c r="K9" s="33">
        <f t="shared" si="6"/>
        <v>71</v>
      </c>
      <c r="L9" s="21">
        <v>46</v>
      </c>
      <c r="M9" s="34">
        <v>25</v>
      </c>
      <c r="N9" s="28"/>
      <c r="O9" s="10"/>
      <c r="P9" s="10"/>
      <c r="Q9" s="10"/>
      <c r="R9" s="10"/>
      <c r="S9" s="10"/>
      <c r="T9" s="10"/>
    </row>
    <row r="10" spans="1:20" s="11" customFormat="1" ht="16.5" customHeight="1">
      <c r="A10" s="42" t="s">
        <v>14</v>
      </c>
      <c r="B10" s="33">
        <f t="shared" si="0"/>
        <v>141</v>
      </c>
      <c r="C10" s="23">
        <f t="shared" si="2"/>
        <v>63</v>
      </c>
      <c r="D10" s="44">
        <f t="shared" si="3"/>
        <v>78</v>
      </c>
      <c r="E10" s="33">
        <f t="shared" si="4"/>
        <v>4</v>
      </c>
      <c r="F10" s="21">
        <v>2</v>
      </c>
      <c r="G10" s="22">
        <v>2</v>
      </c>
      <c r="H10" s="22">
        <f t="shared" si="5"/>
        <v>0</v>
      </c>
      <c r="I10" s="22"/>
      <c r="J10" s="38"/>
      <c r="K10" s="33">
        <f t="shared" si="6"/>
        <v>137</v>
      </c>
      <c r="L10" s="21">
        <v>61</v>
      </c>
      <c r="M10" s="34">
        <v>76</v>
      </c>
      <c r="N10" s="28"/>
      <c r="O10" s="10"/>
      <c r="P10" s="10"/>
      <c r="Q10" s="10"/>
      <c r="R10" s="10"/>
      <c r="S10" s="10"/>
      <c r="T10" s="10"/>
    </row>
    <row r="11" spans="1:20" s="11" customFormat="1" ht="16.5" customHeight="1">
      <c r="A11" s="42" t="s">
        <v>15</v>
      </c>
      <c r="B11" s="33">
        <f t="shared" si="0"/>
        <v>230</v>
      </c>
      <c r="C11" s="23">
        <f t="shared" si="2"/>
        <v>125</v>
      </c>
      <c r="D11" s="44">
        <f t="shared" si="3"/>
        <v>105</v>
      </c>
      <c r="E11" s="33">
        <f t="shared" si="4"/>
        <v>8</v>
      </c>
      <c r="F11" s="21">
        <v>6</v>
      </c>
      <c r="G11" s="22">
        <v>2</v>
      </c>
      <c r="H11" s="22">
        <f t="shared" si="5"/>
        <v>0</v>
      </c>
      <c r="I11" s="22"/>
      <c r="J11" s="38"/>
      <c r="K11" s="33">
        <f t="shared" si="6"/>
        <v>222</v>
      </c>
      <c r="L11" s="21">
        <v>119</v>
      </c>
      <c r="M11" s="34">
        <v>103</v>
      </c>
      <c r="N11" s="28"/>
      <c r="O11" s="10"/>
      <c r="P11" s="10"/>
      <c r="Q11" s="10"/>
      <c r="R11" s="10"/>
      <c r="S11" s="10"/>
      <c r="T11" s="10"/>
    </row>
    <row r="12" spans="1:20" s="11" customFormat="1" ht="16.5" customHeight="1">
      <c r="A12" s="42" t="s">
        <v>16</v>
      </c>
      <c r="B12" s="33">
        <f t="shared" si="0"/>
        <v>256</v>
      </c>
      <c r="C12" s="23">
        <f t="shared" si="2"/>
        <v>128</v>
      </c>
      <c r="D12" s="44">
        <f t="shared" si="3"/>
        <v>128</v>
      </c>
      <c r="E12" s="33">
        <f t="shared" si="4"/>
        <v>15</v>
      </c>
      <c r="F12" s="21">
        <v>6</v>
      </c>
      <c r="G12" s="22">
        <v>9</v>
      </c>
      <c r="H12" s="23">
        <f t="shared" si="5"/>
        <v>0</v>
      </c>
      <c r="I12" s="22"/>
      <c r="J12" s="39"/>
      <c r="K12" s="33">
        <f t="shared" si="6"/>
        <v>241</v>
      </c>
      <c r="L12" s="21">
        <v>122</v>
      </c>
      <c r="M12" s="34">
        <v>119</v>
      </c>
      <c r="N12" s="28"/>
      <c r="O12" s="10"/>
      <c r="P12" s="10"/>
      <c r="Q12" s="10"/>
      <c r="R12" s="10"/>
      <c r="S12" s="10"/>
      <c r="T12" s="10"/>
    </row>
    <row r="13" spans="1:20" s="11" customFormat="1" ht="16.5" customHeight="1">
      <c r="A13" s="42" t="s">
        <v>17</v>
      </c>
      <c r="B13" s="33">
        <f t="shared" si="0"/>
        <v>215</v>
      </c>
      <c r="C13" s="23">
        <f t="shared" si="2"/>
        <v>120</v>
      </c>
      <c r="D13" s="44">
        <f t="shared" si="3"/>
        <v>95</v>
      </c>
      <c r="E13" s="33">
        <f t="shared" si="4"/>
        <v>19</v>
      </c>
      <c r="F13" s="21">
        <v>13</v>
      </c>
      <c r="G13" s="22">
        <v>6</v>
      </c>
      <c r="H13" s="22">
        <f t="shared" si="5"/>
        <v>0</v>
      </c>
      <c r="I13" s="21"/>
      <c r="J13" s="34"/>
      <c r="K13" s="33">
        <f t="shared" si="6"/>
        <v>196</v>
      </c>
      <c r="L13" s="21">
        <v>107</v>
      </c>
      <c r="M13" s="34">
        <v>89</v>
      </c>
      <c r="N13" s="28"/>
      <c r="O13" s="10"/>
      <c r="P13" s="10"/>
      <c r="Q13" s="10"/>
      <c r="R13" s="10"/>
      <c r="S13" s="10"/>
      <c r="T13" s="10"/>
    </row>
    <row r="14" spans="1:20" s="11" customFormat="1" ht="16.5" customHeight="1">
      <c r="A14" s="42" t="s">
        <v>18</v>
      </c>
      <c r="B14" s="33">
        <f t="shared" si="0"/>
        <v>127</v>
      </c>
      <c r="C14" s="23">
        <f t="shared" si="2"/>
        <v>72</v>
      </c>
      <c r="D14" s="44">
        <f t="shared" si="3"/>
        <v>55</v>
      </c>
      <c r="E14" s="33">
        <f t="shared" si="4"/>
        <v>22</v>
      </c>
      <c r="F14" s="21">
        <v>14</v>
      </c>
      <c r="G14" s="22">
        <v>8</v>
      </c>
      <c r="H14" s="22">
        <f t="shared" si="5"/>
        <v>0</v>
      </c>
      <c r="I14" s="21"/>
      <c r="J14" s="34"/>
      <c r="K14" s="33">
        <f t="shared" si="6"/>
        <v>105</v>
      </c>
      <c r="L14" s="21">
        <v>58</v>
      </c>
      <c r="M14" s="34">
        <v>47</v>
      </c>
      <c r="N14" s="28"/>
      <c r="O14" s="10"/>
      <c r="P14" s="10"/>
      <c r="Q14" s="10"/>
      <c r="R14" s="10"/>
      <c r="S14" s="10"/>
      <c r="T14" s="10"/>
    </row>
    <row r="15" spans="1:20" s="11" customFormat="1" ht="16.5" customHeight="1">
      <c r="A15" s="42" t="s">
        <v>19</v>
      </c>
      <c r="B15" s="33">
        <f t="shared" si="0"/>
        <v>69</v>
      </c>
      <c r="C15" s="23">
        <f t="shared" si="2"/>
        <v>30</v>
      </c>
      <c r="D15" s="44">
        <f t="shared" si="3"/>
        <v>39</v>
      </c>
      <c r="E15" s="33">
        <f t="shared" si="4"/>
        <v>12</v>
      </c>
      <c r="F15" s="21">
        <v>4</v>
      </c>
      <c r="G15" s="22">
        <v>8</v>
      </c>
      <c r="H15" s="22">
        <f t="shared" si="5"/>
        <v>1</v>
      </c>
      <c r="I15" s="22"/>
      <c r="J15" s="34">
        <v>1</v>
      </c>
      <c r="K15" s="33">
        <f t="shared" si="6"/>
        <v>57</v>
      </c>
      <c r="L15" s="21">
        <v>26</v>
      </c>
      <c r="M15" s="34">
        <v>31</v>
      </c>
      <c r="N15" s="28"/>
      <c r="O15" s="10"/>
      <c r="P15" s="10"/>
      <c r="Q15" s="10"/>
      <c r="R15" s="10"/>
      <c r="S15" s="10"/>
      <c r="T15" s="10"/>
    </row>
    <row r="16" spans="1:20" s="11" customFormat="1" ht="16.5" customHeight="1">
      <c r="A16" s="42" t="s">
        <v>20</v>
      </c>
      <c r="B16" s="33">
        <f t="shared" si="0"/>
        <v>44</v>
      </c>
      <c r="C16" s="23">
        <f t="shared" si="2"/>
        <v>25</v>
      </c>
      <c r="D16" s="44">
        <f t="shared" si="3"/>
        <v>19</v>
      </c>
      <c r="E16" s="33">
        <f t="shared" si="4"/>
        <v>16</v>
      </c>
      <c r="F16" s="21">
        <v>8</v>
      </c>
      <c r="G16" s="22">
        <v>8</v>
      </c>
      <c r="H16" s="22">
        <f t="shared" si="5"/>
        <v>0</v>
      </c>
      <c r="I16" s="22"/>
      <c r="J16" s="34"/>
      <c r="K16" s="33">
        <f t="shared" si="6"/>
        <v>28</v>
      </c>
      <c r="L16" s="21">
        <v>17</v>
      </c>
      <c r="M16" s="34">
        <v>11</v>
      </c>
      <c r="N16" s="28"/>
      <c r="O16" s="10"/>
      <c r="P16" s="10"/>
      <c r="Q16" s="10"/>
      <c r="R16" s="10"/>
      <c r="S16" s="10"/>
      <c r="T16" s="10"/>
    </row>
    <row r="17" spans="1:20" s="11" customFormat="1" ht="16.5" customHeight="1">
      <c r="A17" s="43" t="s">
        <v>21</v>
      </c>
      <c r="B17" s="35">
        <f t="shared" si="0"/>
        <v>79</v>
      </c>
      <c r="C17" s="45">
        <f t="shared" si="2"/>
        <v>26</v>
      </c>
      <c r="D17" s="46">
        <f t="shared" si="3"/>
        <v>53</v>
      </c>
      <c r="E17" s="35">
        <f t="shared" si="4"/>
        <v>56</v>
      </c>
      <c r="F17" s="36">
        <v>21</v>
      </c>
      <c r="G17" s="40">
        <v>35</v>
      </c>
      <c r="H17" s="40">
        <f t="shared" si="5"/>
        <v>0</v>
      </c>
      <c r="I17" s="40"/>
      <c r="J17" s="41"/>
      <c r="K17" s="35">
        <f t="shared" si="6"/>
        <v>23</v>
      </c>
      <c r="L17" s="36">
        <v>5</v>
      </c>
      <c r="M17" s="37">
        <v>18</v>
      </c>
      <c r="N17" s="28"/>
      <c r="O17" s="10"/>
      <c r="P17" s="10"/>
      <c r="Q17" s="10"/>
      <c r="R17" s="10"/>
      <c r="S17" s="10"/>
      <c r="T17" s="10"/>
    </row>
    <row r="18" spans="1:20" ht="11.25" customHeight="1">
      <c r="A18" s="12" t="s">
        <v>22</v>
      </c>
      <c r="B18" s="31"/>
      <c r="C18" s="31"/>
      <c r="D18" s="31"/>
      <c r="E18" s="7"/>
      <c r="F18" s="7"/>
      <c r="G18" s="7"/>
      <c r="H18" s="7"/>
      <c r="I18" s="7"/>
      <c r="J18" s="7"/>
      <c r="K18" s="13"/>
      <c r="L18" s="29"/>
      <c r="M18" s="29"/>
      <c r="N18" s="7"/>
      <c r="O18" s="7"/>
      <c r="P18" s="7"/>
      <c r="Q18" s="7"/>
      <c r="R18" s="7"/>
      <c r="S18" s="7"/>
      <c r="T18" s="7"/>
    </row>
    <row r="19" spans="1:20" ht="11.25" customHeight="1">
      <c r="A19" s="12" t="s">
        <v>23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1.25" customHeight="1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1:22" ht="15.75" customHeight="1">
      <c r="U21" s="15"/>
      <c r="V21" s="15"/>
    </row>
    <row r="22" spans="1:22" ht="15" customHeight="1">
      <c r="A22" s="5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7"/>
      <c r="N22" s="7"/>
      <c r="O22" s="7"/>
      <c r="P22" s="7"/>
      <c r="Q22" s="7"/>
      <c r="R22" s="7"/>
      <c r="S22" s="7"/>
      <c r="T22" s="7"/>
      <c r="U22" s="15"/>
      <c r="V22" s="15"/>
    </row>
    <row r="23" spans="1:22" ht="1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7"/>
      <c r="Q23" s="7"/>
      <c r="R23" s="17" t="s">
        <v>25</v>
      </c>
      <c r="S23" s="8"/>
      <c r="T23" s="7"/>
      <c r="U23" s="15"/>
      <c r="V23" s="15"/>
    </row>
    <row r="24" spans="1:20" ht="9.75" customHeight="1" thickBot="1">
      <c r="A24" s="51"/>
      <c r="B24" s="102" t="s">
        <v>26</v>
      </c>
      <c r="C24" s="103"/>
      <c r="D24" s="64"/>
      <c r="E24" s="106" t="s">
        <v>27</v>
      </c>
      <c r="F24" s="106"/>
      <c r="G24" s="106"/>
      <c r="H24" s="109" t="s">
        <v>28</v>
      </c>
      <c r="I24" s="109"/>
      <c r="J24" s="109"/>
      <c r="K24" s="121" t="s">
        <v>100</v>
      </c>
      <c r="L24" s="65"/>
      <c r="M24" s="122" t="s">
        <v>97</v>
      </c>
      <c r="N24" s="122" t="s">
        <v>98</v>
      </c>
      <c r="O24" s="66"/>
      <c r="P24" s="65"/>
      <c r="Q24" s="65"/>
      <c r="R24" s="122" t="s">
        <v>99</v>
      </c>
      <c r="S24" s="66"/>
      <c r="T24" s="67"/>
    </row>
    <row r="25" spans="1:20" ht="9.75" customHeight="1" thickBot="1">
      <c r="A25" s="30"/>
      <c r="B25" s="104"/>
      <c r="C25" s="105"/>
      <c r="D25" s="68"/>
      <c r="E25" s="107"/>
      <c r="F25" s="107"/>
      <c r="G25" s="107"/>
      <c r="H25" s="110"/>
      <c r="I25" s="110"/>
      <c r="J25" s="110"/>
      <c r="K25" s="112"/>
      <c r="L25" s="56" t="s">
        <v>29</v>
      </c>
      <c r="M25" s="112"/>
      <c r="N25" s="112"/>
      <c r="O25" s="56" t="s">
        <v>30</v>
      </c>
      <c r="P25" s="56" t="s">
        <v>31</v>
      </c>
      <c r="Q25" s="56" t="s">
        <v>32</v>
      </c>
      <c r="R25" s="112"/>
      <c r="S25" s="56" t="s">
        <v>33</v>
      </c>
      <c r="T25" s="69" t="s">
        <v>34</v>
      </c>
    </row>
    <row r="26" spans="1:20" ht="9.75" customHeight="1">
      <c r="A26" s="30"/>
      <c r="B26" s="104"/>
      <c r="C26" s="105"/>
      <c r="D26" s="70" t="s">
        <v>35</v>
      </c>
      <c r="E26" s="108"/>
      <c r="F26" s="108"/>
      <c r="G26" s="108"/>
      <c r="H26" s="111"/>
      <c r="I26" s="111"/>
      <c r="J26" s="111"/>
      <c r="K26" s="112"/>
      <c r="L26" s="56" t="s">
        <v>36</v>
      </c>
      <c r="M26" s="112"/>
      <c r="N26" s="112"/>
      <c r="O26" s="56" t="s">
        <v>37</v>
      </c>
      <c r="P26" s="56" t="s">
        <v>38</v>
      </c>
      <c r="Q26" s="56" t="s">
        <v>39</v>
      </c>
      <c r="R26" s="112"/>
      <c r="S26" s="56" t="s">
        <v>40</v>
      </c>
      <c r="T26" s="69" t="s">
        <v>41</v>
      </c>
    </row>
    <row r="27" spans="1:20" ht="9.75" customHeight="1">
      <c r="A27" s="30"/>
      <c r="B27" s="79" t="s">
        <v>37</v>
      </c>
      <c r="C27" s="80" t="s">
        <v>42</v>
      </c>
      <c r="D27" s="68"/>
      <c r="E27" s="56" t="s">
        <v>43</v>
      </c>
      <c r="F27" s="56" t="s">
        <v>44</v>
      </c>
      <c r="G27" s="115" t="s">
        <v>94</v>
      </c>
      <c r="H27" s="114" t="s">
        <v>95</v>
      </c>
      <c r="I27" s="56" t="s">
        <v>45</v>
      </c>
      <c r="J27" s="118" t="s">
        <v>96</v>
      </c>
      <c r="K27" s="112"/>
      <c r="L27" s="56" t="s">
        <v>46</v>
      </c>
      <c r="M27" s="112"/>
      <c r="N27" s="112"/>
      <c r="O27" s="56" t="s">
        <v>41</v>
      </c>
      <c r="P27" s="56" t="s">
        <v>47</v>
      </c>
      <c r="Q27" s="56" t="s">
        <v>48</v>
      </c>
      <c r="R27" s="112"/>
      <c r="S27" s="56" t="s">
        <v>49</v>
      </c>
      <c r="T27" s="69" t="s">
        <v>50</v>
      </c>
    </row>
    <row r="28" spans="1:20" ht="9.75" customHeight="1">
      <c r="A28" s="30"/>
      <c r="B28" s="68"/>
      <c r="C28" s="71"/>
      <c r="D28" s="68"/>
      <c r="E28" s="56" t="s">
        <v>51</v>
      </c>
      <c r="F28" s="56" t="s">
        <v>52</v>
      </c>
      <c r="G28" s="116"/>
      <c r="H28" s="112"/>
      <c r="I28" s="56" t="s">
        <v>53</v>
      </c>
      <c r="J28" s="119"/>
      <c r="K28" s="112"/>
      <c r="L28" s="56" t="s">
        <v>54</v>
      </c>
      <c r="M28" s="112"/>
      <c r="N28" s="112"/>
      <c r="O28" s="56" t="s">
        <v>37</v>
      </c>
      <c r="P28" s="56" t="s">
        <v>55</v>
      </c>
      <c r="Q28" s="56" t="s">
        <v>56</v>
      </c>
      <c r="R28" s="112"/>
      <c r="S28" s="56" t="s">
        <v>40</v>
      </c>
      <c r="T28" s="69" t="s">
        <v>57</v>
      </c>
    </row>
    <row r="29" spans="1:20" ht="9.75" customHeight="1">
      <c r="A29" s="30"/>
      <c r="B29" s="68"/>
      <c r="C29" s="69" t="s">
        <v>8</v>
      </c>
      <c r="D29" s="70" t="s">
        <v>58</v>
      </c>
      <c r="E29" s="56" t="s">
        <v>59</v>
      </c>
      <c r="F29" s="56" t="s">
        <v>60</v>
      </c>
      <c r="G29" s="116"/>
      <c r="H29" s="112"/>
      <c r="I29" s="56" t="s">
        <v>61</v>
      </c>
      <c r="J29" s="119"/>
      <c r="K29" s="112"/>
      <c r="L29" s="56" t="s">
        <v>63</v>
      </c>
      <c r="M29" s="112"/>
      <c r="N29" s="112"/>
      <c r="O29" s="56" t="s">
        <v>64</v>
      </c>
      <c r="P29" s="56" t="s">
        <v>57</v>
      </c>
      <c r="Q29" s="56" t="s">
        <v>65</v>
      </c>
      <c r="R29" s="112"/>
      <c r="S29" s="57"/>
      <c r="T29" s="69" t="s">
        <v>57</v>
      </c>
    </row>
    <row r="30" spans="1:20" ht="9.75" customHeight="1">
      <c r="A30" s="30"/>
      <c r="B30" s="68"/>
      <c r="C30" s="71"/>
      <c r="D30" s="68"/>
      <c r="E30" s="56" t="s">
        <v>66</v>
      </c>
      <c r="F30" s="56" t="s">
        <v>67</v>
      </c>
      <c r="G30" s="116"/>
      <c r="H30" s="112"/>
      <c r="I30" s="56" t="s">
        <v>68</v>
      </c>
      <c r="J30" s="119"/>
      <c r="K30" s="112"/>
      <c r="L30" s="56" t="s">
        <v>69</v>
      </c>
      <c r="M30" s="112"/>
      <c r="N30" s="112"/>
      <c r="O30" s="56" t="s">
        <v>70</v>
      </c>
      <c r="P30" s="56" t="s">
        <v>57</v>
      </c>
      <c r="Q30" s="56" t="s">
        <v>41</v>
      </c>
      <c r="R30" s="112"/>
      <c r="S30" s="57"/>
      <c r="T30" s="71"/>
    </row>
    <row r="31" spans="1:20" ht="9.75" customHeight="1">
      <c r="A31" s="30"/>
      <c r="B31" s="70" t="s">
        <v>71</v>
      </c>
      <c r="C31" s="69" t="s">
        <v>58</v>
      </c>
      <c r="D31" s="68"/>
      <c r="E31" s="56" t="s">
        <v>72</v>
      </c>
      <c r="F31" s="56" t="s">
        <v>73</v>
      </c>
      <c r="G31" s="116"/>
      <c r="H31" s="112"/>
      <c r="I31" s="56" t="s">
        <v>74</v>
      </c>
      <c r="J31" s="119"/>
      <c r="K31" s="112"/>
      <c r="L31" s="56" t="s">
        <v>75</v>
      </c>
      <c r="M31" s="112"/>
      <c r="N31" s="112"/>
      <c r="O31" s="56" t="s">
        <v>76</v>
      </c>
      <c r="P31" s="57"/>
      <c r="Q31" s="56" t="s">
        <v>75</v>
      </c>
      <c r="R31" s="112"/>
      <c r="S31" s="57"/>
      <c r="T31" s="71"/>
    </row>
    <row r="32" spans="1:20" ht="9.75" customHeight="1">
      <c r="A32" s="30"/>
      <c r="B32" s="68"/>
      <c r="C32" s="71"/>
      <c r="D32" s="68"/>
      <c r="E32" s="56" t="s">
        <v>77</v>
      </c>
      <c r="F32" s="56" t="s">
        <v>62</v>
      </c>
      <c r="G32" s="116"/>
      <c r="H32" s="112"/>
      <c r="I32" s="57"/>
      <c r="J32" s="119"/>
      <c r="K32" s="112"/>
      <c r="L32" s="56" t="s">
        <v>78</v>
      </c>
      <c r="M32" s="112"/>
      <c r="N32" s="112"/>
      <c r="O32" s="56" t="s">
        <v>79</v>
      </c>
      <c r="P32" s="57"/>
      <c r="Q32" s="56" t="s">
        <v>78</v>
      </c>
      <c r="R32" s="112"/>
      <c r="S32" s="57"/>
      <c r="T32" s="71"/>
    </row>
    <row r="33" spans="1:20" ht="9.75" customHeight="1">
      <c r="A33" s="30"/>
      <c r="B33" s="70" t="s">
        <v>80</v>
      </c>
      <c r="C33" s="69" t="s">
        <v>81</v>
      </c>
      <c r="D33" s="68"/>
      <c r="E33" s="56" t="s">
        <v>82</v>
      </c>
      <c r="F33" s="57"/>
      <c r="G33" s="116"/>
      <c r="H33" s="112"/>
      <c r="I33" s="57"/>
      <c r="J33" s="119"/>
      <c r="K33" s="112"/>
      <c r="L33" s="56" t="s">
        <v>83</v>
      </c>
      <c r="M33" s="112"/>
      <c r="N33" s="112"/>
      <c r="O33" s="56" t="s">
        <v>84</v>
      </c>
      <c r="P33" s="57"/>
      <c r="Q33" s="56" t="s">
        <v>83</v>
      </c>
      <c r="R33" s="112"/>
      <c r="S33" s="57"/>
      <c r="T33" s="71"/>
    </row>
    <row r="34" spans="1:20" ht="9.75" customHeight="1">
      <c r="A34" s="30"/>
      <c r="B34" s="68"/>
      <c r="C34" s="71"/>
      <c r="D34" s="68"/>
      <c r="E34" s="56" t="s">
        <v>85</v>
      </c>
      <c r="F34" s="57"/>
      <c r="G34" s="116"/>
      <c r="H34" s="112"/>
      <c r="I34" s="57"/>
      <c r="J34" s="119"/>
      <c r="K34" s="112"/>
      <c r="L34" s="57"/>
      <c r="M34" s="112"/>
      <c r="N34" s="112"/>
      <c r="O34" s="56" t="s">
        <v>41</v>
      </c>
      <c r="P34" s="57"/>
      <c r="Q34" s="57"/>
      <c r="R34" s="112"/>
      <c r="S34" s="57"/>
      <c r="T34" s="71"/>
    </row>
    <row r="35" spans="1:20" ht="9.75" customHeight="1">
      <c r="A35" s="30"/>
      <c r="B35" s="68"/>
      <c r="C35" s="71"/>
      <c r="D35" s="68"/>
      <c r="E35" s="56" t="s">
        <v>41</v>
      </c>
      <c r="F35" s="57"/>
      <c r="G35" s="116"/>
      <c r="H35" s="112"/>
      <c r="I35" s="57"/>
      <c r="J35" s="119"/>
      <c r="K35" s="112"/>
      <c r="L35" s="57"/>
      <c r="M35" s="112"/>
      <c r="N35" s="112"/>
      <c r="O35" s="56" t="s">
        <v>75</v>
      </c>
      <c r="P35" s="57"/>
      <c r="Q35" s="57"/>
      <c r="R35" s="112"/>
      <c r="S35" s="57"/>
      <c r="T35" s="71"/>
    </row>
    <row r="36" spans="1:20" ht="9.75" customHeight="1">
      <c r="A36" s="30"/>
      <c r="B36" s="68"/>
      <c r="C36" s="71"/>
      <c r="D36" s="68"/>
      <c r="E36" s="56" t="s">
        <v>67</v>
      </c>
      <c r="F36" s="57"/>
      <c r="G36" s="116"/>
      <c r="H36" s="112"/>
      <c r="I36" s="57"/>
      <c r="J36" s="119"/>
      <c r="K36" s="112"/>
      <c r="L36" s="57"/>
      <c r="M36" s="112"/>
      <c r="N36" s="112"/>
      <c r="O36" s="56" t="s">
        <v>78</v>
      </c>
      <c r="P36" s="57"/>
      <c r="Q36" s="57"/>
      <c r="R36" s="112"/>
      <c r="S36" s="57"/>
      <c r="T36" s="71"/>
    </row>
    <row r="37" spans="1:20" ht="9.75" customHeight="1">
      <c r="A37" s="30"/>
      <c r="B37" s="68"/>
      <c r="C37" s="71"/>
      <c r="D37" s="68"/>
      <c r="E37" s="56" t="s">
        <v>73</v>
      </c>
      <c r="F37" s="57"/>
      <c r="G37" s="116"/>
      <c r="H37" s="112"/>
      <c r="I37" s="57"/>
      <c r="J37" s="119"/>
      <c r="K37" s="112"/>
      <c r="L37" s="57"/>
      <c r="M37" s="112"/>
      <c r="N37" s="112"/>
      <c r="O37" s="56" t="s">
        <v>83</v>
      </c>
      <c r="P37" s="57"/>
      <c r="Q37" s="57"/>
      <c r="R37" s="112"/>
      <c r="S37" s="57"/>
      <c r="T37" s="71"/>
    </row>
    <row r="38" spans="1:20" ht="9.75" customHeight="1">
      <c r="A38" s="30"/>
      <c r="B38" s="68"/>
      <c r="C38" s="71"/>
      <c r="D38" s="68"/>
      <c r="E38" s="56" t="s">
        <v>62</v>
      </c>
      <c r="F38" s="57"/>
      <c r="G38" s="116"/>
      <c r="H38" s="112"/>
      <c r="I38" s="57"/>
      <c r="J38" s="119"/>
      <c r="K38" s="112"/>
      <c r="L38" s="57"/>
      <c r="M38" s="112"/>
      <c r="N38" s="112"/>
      <c r="O38" s="57"/>
      <c r="P38" s="57"/>
      <c r="Q38" s="57"/>
      <c r="R38" s="112"/>
      <c r="S38" s="57"/>
      <c r="T38" s="71"/>
    </row>
    <row r="39" spans="1:20" ht="9.75" customHeight="1">
      <c r="A39" s="30"/>
      <c r="B39" s="68"/>
      <c r="C39" s="71"/>
      <c r="D39" s="68"/>
      <c r="E39" s="57"/>
      <c r="F39" s="57"/>
      <c r="G39" s="116"/>
      <c r="H39" s="112"/>
      <c r="I39" s="57"/>
      <c r="J39" s="119"/>
      <c r="K39" s="112"/>
      <c r="L39" s="57"/>
      <c r="M39" s="112"/>
      <c r="N39" s="112"/>
      <c r="O39" s="57"/>
      <c r="P39" s="57"/>
      <c r="Q39" s="57"/>
      <c r="R39" s="112"/>
      <c r="S39" s="57"/>
      <c r="T39" s="71"/>
    </row>
    <row r="40" spans="1:20" ht="9.75" customHeight="1">
      <c r="A40" s="30"/>
      <c r="B40" s="68"/>
      <c r="C40" s="71"/>
      <c r="D40" s="68"/>
      <c r="E40" s="57"/>
      <c r="F40" s="57"/>
      <c r="G40" s="116"/>
      <c r="H40" s="112"/>
      <c r="I40" s="57"/>
      <c r="J40" s="119"/>
      <c r="K40" s="112"/>
      <c r="L40" s="57"/>
      <c r="M40" s="112"/>
      <c r="N40" s="112"/>
      <c r="O40" s="57"/>
      <c r="P40" s="57"/>
      <c r="Q40" s="57"/>
      <c r="R40" s="112"/>
      <c r="S40" s="57"/>
      <c r="T40" s="71"/>
    </row>
    <row r="41" spans="1:20" ht="10.5" customHeight="1">
      <c r="A41" s="30"/>
      <c r="B41" s="68"/>
      <c r="C41" s="71"/>
      <c r="D41" s="68"/>
      <c r="E41" s="57"/>
      <c r="F41" s="57"/>
      <c r="G41" s="116"/>
      <c r="H41" s="112"/>
      <c r="I41" s="57"/>
      <c r="J41" s="119"/>
      <c r="K41" s="112"/>
      <c r="L41" s="57"/>
      <c r="M41" s="112"/>
      <c r="N41" s="112"/>
      <c r="O41" s="57"/>
      <c r="P41" s="57"/>
      <c r="Q41" s="57"/>
      <c r="R41" s="112"/>
      <c r="S41" s="57"/>
      <c r="T41" s="71"/>
    </row>
    <row r="42" spans="1:20" ht="10.5" customHeight="1">
      <c r="A42" s="30"/>
      <c r="B42" s="68"/>
      <c r="C42" s="71"/>
      <c r="D42" s="68"/>
      <c r="E42" s="57"/>
      <c r="F42" s="57"/>
      <c r="G42" s="116"/>
      <c r="H42" s="112"/>
      <c r="I42" s="57"/>
      <c r="J42" s="119"/>
      <c r="K42" s="112"/>
      <c r="L42" s="57"/>
      <c r="M42" s="112"/>
      <c r="N42" s="112"/>
      <c r="O42" s="57"/>
      <c r="P42" s="57"/>
      <c r="Q42" s="57"/>
      <c r="R42" s="112"/>
      <c r="S42" s="57"/>
      <c r="T42" s="71"/>
    </row>
    <row r="43" spans="1:23" ht="13.5" customHeight="1">
      <c r="A43" s="30"/>
      <c r="B43" s="68"/>
      <c r="C43" s="71"/>
      <c r="D43" s="68"/>
      <c r="E43" s="57"/>
      <c r="F43" s="57"/>
      <c r="G43" s="117"/>
      <c r="H43" s="113"/>
      <c r="I43" s="57"/>
      <c r="J43" s="120"/>
      <c r="K43" s="113"/>
      <c r="L43" s="57"/>
      <c r="M43" s="113"/>
      <c r="N43" s="113"/>
      <c r="O43" s="57"/>
      <c r="P43" s="57"/>
      <c r="Q43" s="57"/>
      <c r="R43" s="113"/>
      <c r="S43" s="57"/>
      <c r="T43" s="71"/>
      <c r="W43" s="18"/>
    </row>
    <row r="44" spans="1:20" s="11" customFormat="1" ht="19.5" customHeight="1">
      <c r="A44" s="61" t="s">
        <v>86</v>
      </c>
      <c r="B44" s="81">
        <f aca="true" t="shared" si="7" ref="B44:T44">SUM(B45:B47)</f>
        <v>157460</v>
      </c>
      <c r="C44" s="82">
        <f t="shared" si="7"/>
        <v>3983.7379999999994</v>
      </c>
      <c r="D44" s="72">
        <f t="shared" si="7"/>
        <v>1081</v>
      </c>
      <c r="E44" s="62">
        <f t="shared" si="7"/>
        <v>7</v>
      </c>
      <c r="F44" s="62">
        <f t="shared" si="7"/>
        <v>0</v>
      </c>
      <c r="G44" s="62">
        <f t="shared" si="7"/>
        <v>18</v>
      </c>
      <c r="H44" s="62">
        <f t="shared" si="7"/>
        <v>14</v>
      </c>
      <c r="I44" s="62">
        <f t="shared" si="7"/>
        <v>0</v>
      </c>
      <c r="J44" s="62">
        <f t="shared" si="7"/>
        <v>12</v>
      </c>
      <c r="K44" s="62">
        <f t="shared" si="7"/>
        <v>408</v>
      </c>
      <c r="L44" s="62">
        <f t="shared" si="7"/>
        <v>356</v>
      </c>
      <c r="M44" s="62">
        <f t="shared" si="7"/>
        <v>68</v>
      </c>
      <c r="N44" s="62">
        <f t="shared" si="7"/>
        <v>8</v>
      </c>
      <c r="O44" s="62">
        <f t="shared" si="7"/>
        <v>22</v>
      </c>
      <c r="P44" s="62">
        <f t="shared" si="7"/>
        <v>7</v>
      </c>
      <c r="Q44" s="62">
        <f t="shared" si="7"/>
        <v>12</v>
      </c>
      <c r="R44" s="62">
        <f t="shared" si="7"/>
        <v>5</v>
      </c>
      <c r="S44" s="62">
        <f t="shared" si="7"/>
        <v>139</v>
      </c>
      <c r="T44" s="63">
        <f t="shared" si="7"/>
        <v>5</v>
      </c>
    </row>
    <row r="45" spans="1:20" s="11" customFormat="1" ht="19.5" customHeight="1">
      <c r="A45" s="24" t="s">
        <v>87</v>
      </c>
      <c r="B45" s="83">
        <v>91178</v>
      </c>
      <c r="C45" s="84">
        <f>B45*0.0253</f>
        <v>2306.8034</v>
      </c>
      <c r="D45" s="73">
        <f>SUM(E45:T45)</f>
        <v>675</v>
      </c>
      <c r="E45" s="59">
        <v>2</v>
      </c>
      <c r="F45" s="60">
        <v>0</v>
      </c>
      <c r="G45" s="60">
        <v>13</v>
      </c>
      <c r="H45" s="60">
        <v>10</v>
      </c>
      <c r="I45" s="59">
        <v>0</v>
      </c>
      <c r="J45" s="59">
        <v>6</v>
      </c>
      <c r="K45" s="60">
        <v>228</v>
      </c>
      <c r="L45" s="60">
        <v>235</v>
      </c>
      <c r="M45" s="60">
        <v>39</v>
      </c>
      <c r="N45" s="60">
        <v>6</v>
      </c>
      <c r="O45" s="60">
        <v>15</v>
      </c>
      <c r="P45" s="60">
        <v>4</v>
      </c>
      <c r="Q45" s="60">
        <v>7</v>
      </c>
      <c r="R45" s="60">
        <v>4</v>
      </c>
      <c r="S45" s="60">
        <v>102</v>
      </c>
      <c r="T45" s="74">
        <v>4</v>
      </c>
    </row>
    <row r="46" spans="1:20" s="11" customFormat="1" ht="19.5" customHeight="1">
      <c r="A46" s="25" t="s">
        <v>89</v>
      </c>
      <c r="B46" s="85">
        <v>22393</v>
      </c>
      <c r="C46" s="86">
        <f>B46*0.0253</f>
        <v>566.5429</v>
      </c>
      <c r="D46" s="75">
        <f>SUM(E46:T46)</f>
        <v>137</v>
      </c>
      <c r="E46" s="58">
        <v>2</v>
      </c>
      <c r="F46" s="21">
        <v>0</v>
      </c>
      <c r="G46" s="21">
        <v>1</v>
      </c>
      <c r="H46" s="21">
        <v>0</v>
      </c>
      <c r="I46" s="58">
        <v>0</v>
      </c>
      <c r="J46" s="58">
        <v>0</v>
      </c>
      <c r="K46" s="21">
        <v>52</v>
      </c>
      <c r="L46" s="21">
        <v>45</v>
      </c>
      <c r="M46" s="21">
        <v>17</v>
      </c>
      <c r="N46" s="21">
        <v>1</v>
      </c>
      <c r="O46" s="21">
        <v>3</v>
      </c>
      <c r="P46" s="21">
        <v>1</v>
      </c>
      <c r="Q46" s="21" t="s">
        <v>88</v>
      </c>
      <c r="R46" s="21">
        <v>0</v>
      </c>
      <c r="S46" s="58">
        <v>14</v>
      </c>
      <c r="T46" s="39">
        <v>1</v>
      </c>
    </row>
    <row r="47" spans="1:20" s="11" customFormat="1" ht="19.5" customHeight="1">
      <c r="A47" s="26" t="s">
        <v>90</v>
      </c>
      <c r="B47" s="87">
        <v>43889</v>
      </c>
      <c r="C47" s="88">
        <f>B47*0.0253</f>
        <v>1110.3917</v>
      </c>
      <c r="D47" s="76">
        <f>SUM(E47:T47)</f>
        <v>269</v>
      </c>
      <c r="E47" s="36">
        <v>3</v>
      </c>
      <c r="F47" s="77">
        <v>0</v>
      </c>
      <c r="G47" s="36">
        <v>4</v>
      </c>
      <c r="H47" s="36">
        <v>4</v>
      </c>
      <c r="I47" s="40">
        <v>0</v>
      </c>
      <c r="J47" s="77">
        <v>6</v>
      </c>
      <c r="K47" s="36">
        <v>128</v>
      </c>
      <c r="L47" s="36">
        <v>76</v>
      </c>
      <c r="M47" s="36">
        <v>12</v>
      </c>
      <c r="N47" s="77">
        <v>1</v>
      </c>
      <c r="O47" s="77">
        <v>4</v>
      </c>
      <c r="P47" s="77">
        <v>2</v>
      </c>
      <c r="Q47" s="77">
        <v>5</v>
      </c>
      <c r="R47" s="77">
        <v>1</v>
      </c>
      <c r="S47" s="36">
        <v>23</v>
      </c>
      <c r="T47" s="78">
        <v>0</v>
      </c>
    </row>
    <row r="48" spans="1:20" s="19" customFormat="1" ht="29.25" customHeight="1">
      <c r="A48" s="89" t="s">
        <v>91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s="11" customFormat="1" ht="18" customHeight="1">
      <c r="A49" s="20" t="s">
        <v>93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11" customFormat="1" ht="18" customHeight="1">
      <c r="A50" s="20" t="s">
        <v>92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2" s="15" customFormat="1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15" customFormat="1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15" customFormat="1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15" customFormat="1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15" customFormat="1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15" customFormat="1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15" customFormat="1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15" customFormat="1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15" customFormat="1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</sheetData>
  <sheetProtection/>
  <mergeCells count="15">
    <mergeCell ref="J27:J43"/>
    <mergeCell ref="M24:M43"/>
    <mergeCell ref="N24:N43"/>
    <mergeCell ref="R24:R43"/>
    <mergeCell ref="K24:K43"/>
    <mergeCell ref="A48:T48"/>
    <mergeCell ref="B4:D5"/>
    <mergeCell ref="E4:J4"/>
    <mergeCell ref="K4:M4"/>
    <mergeCell ref="H5:J5"/>
    <mergeCell ref="B24:C26"/>
    <mergeCell ref="E24:G26"/>
    <mergeCell ref="H24:J26"/>
    <mergeCell ref="H27:H43"/>
    <mergeCell ref="G27:G43"/>
  </mergeCells>
  <printOptions/>
  <pageMargins left="0.8661417322834646" right="0.5118110236220472" top="0.984251968503937" bottom="1.1811023622047245" header="0" footer="0"/>
  <pageSetup fitToHeight="0" fitToWidth="0" horizontalDpi="600" verticalDpi="600" orientation="portrait" paperSize="9" scale="84" r:id="rId1"/>
  <colBreaks count="1" manualBreakCount="1">
    <brk id="2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5.375" defaultRowHeight="9" customHeight="1"/>
  <cols>
    <col min="1" max="1" width="5.375" style="4" customWidth="1"/>
    <col min="2" max="16384" width="5.375" style="4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file:///A:/T7-1～２.jsd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2013-03-05T04:30:34Z</cp:lastPrinted>
  <dcterms:created xsi:type="dcterms:W3CDTF">2004-01-30T03:00:00Z</dcterms:created>
  <dcterms:modified xsi:type="dcterms:W3CDTF">2013-03-05T04:31:15Z</dcterms:modified>
  <cp:category/>
  <cp:version/>
  <cp:contentType/>
  <cp:contentStatus/>
  <cp:revision>71</cp:revision>
</cp:coreProperties>
</file>