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7" sheetId="1" r:id="rId1"/>
  </sheets>
  <definedNames>
    <definedName name="_xlnm.Print_Area" localSheetId="0">'T5-17'!$A$1:$O$19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<sst xmlns="http://schemas.openxmlformats.org/spreadsheetml/2006/main" count="37" uniqueCount="34">
  <si>
    <t>対</t>
  </si>
  <si>
    <t>受</t>
  </si>
  <si>
    <t>診</t>
  </si>
  <si>
    <t>象</t>
  </si>
  <si>
    <t>者</t>
  </si>
  <si>
    <t>率</t>
  </si>
  <si>
    <t>計</t>
  </si>
  <si>
    <t>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</si>
  <si>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</si>
  <si>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</si>
  <si>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</si>
  <si>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</si>
  <si>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</si>
  <si>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</si>
  <si>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</si>
  <si>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</si>
  <si>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</si>
  <si>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</si>
  <si>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</si>
  <si>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</si>
  <si>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ケ　３歳児歯科健康診査実施状況（Ｔ５－１７）</t>
  </si>
  <si>
    <t>う
歯
罹
患
率
(%)</t>
  </si>
  <si>
    <t>う
歯
総
数</t>
  </si>
  <si>
    <t>１人
平均
う歯
数</t>
  </si>
  <si>
    <t>不
正
咬
合</t>
  </si>
  <si>
    <t>口腔軟組織疾患</t>
  </si>
  <si>
    <t>そ
の
他
異
常</t>
  </si>
  <si>
    <t>Ａ
型</t>
  </si>
  <si>
    <t>Ｂ
型</t>
  </si>
  <si>
    <t>Ｃ１
型</t>
  </si>
  <si>
    <t>Ｃ２
型</t>
  </si>
  <si>
    <t>（％）</t>
  </si>
  <si>
    <t>う 歯 の あ る 者</t>
  </si>
  <si>
    <t>　　（平成２３年度）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</si>
</sst>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  <numFmt numFmtId="181" formatCode="#,##0.0"/>
    <numFmt numFmtId="182" formatCode="#,##0;\-#,##0;\-"/>
    <numFmt numFmtId="183" formatCode="0.0;\-0.0;\-"/>
    <numFmt numFmtId="184" formatCode="0.00;\-0.0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82" fontId="5" fillId="33" borderId="15" xfId="0" applyNumberFormat="1" applyFont="1" applyFill="1" applyBorder="1" applyAlignment="1" applyProtection="1">
      <alignment vertical="center"/>
      <protection/>
    </xf>
    <xf numFmtId="183" fontId="5" fillId="33" borderId="15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2" fontId="5" fillId="0" borderId="19" xfId="0" applyNumberFormat="1" applyFont="1" applyBorder="1" applyAlignment="1" applyProtection="1">
      <alignment vertical="center"/>
      <protection locked="0"/>
    </xf>
    <xf numFmtId="182" fontId="5" fillId="0" borderId="20" xfId="0" applyNumberFormat="1" applyFont="1" applyBorder="1" applyAlignment="1" applyProtection="1">
      <alignment vertical="center"/>
      <protection locked="0"/>
    </xf>
    <xf numFmtId="183" fontId="5" fillId="33" borderId="20" xfId="0" applyNumberFormat="1" applyFont="1" applyFill="1" applyBorder="1" applyAlignment="1" applyProtection="1">
      <alignment vertical="center"/>
      <protection/>
    </xf>
    <xf numFmtId="182" fontId="5" fillId="0" borderId="20" xfId="0" applyNumberFormat="1" applyFont="1" applyBorder="1" applyAlignment="1" applyProtection="1">
      <alignment horizontal="right" vertical="center"/>
      <protection locked="0"/>
    </xf>
    <xf numFmtId="182" fontId="5" fillId="33" borderId="20" xfId="0" applyNumberFormat="1" applyFont="1" applyFill="1" applyBorder="1" applyAlignment="1" applyProtection="1">
      <alignment vertical="center"/>
      <protection/>
    </xf>
    <xf numFmtId="182" fontId="5" fillId="0" borderId="21" xfId="0" applyNumberFormat="1" applyFont="1" applyBorder="1" applyAlignment="1" applyProtection="1">
      <alignment horizontal="right" vertical="center"/>
      <protection locked="0"/>
    </xf>
    <xf numFmtId="182" fontId="5" fillId="0" borderId="22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horizontal="right" vertical="center"/>
      <protection locked="0"/>
    </xf>
    <xf numFmtId="182" fontId="5" fillId="0" borderId="23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82" fontId="5" fillId="0" borderId="25" xfId="0" applyNumberFormat="1" applyFont="1" applyBorder="1" applyAlignment="1" applyProtection="1">
      <alignment vertical="center"/>
      <protection locked="0"/>
    </xf>
    <xf numFmtId="182" fontId="5" fillId="0" borderId="26" xfId="0" applyNumberFormat="1" applyFont="1" applyBorder="1" applyAlignment="1" applyProtection="1">
      <alignment vertical="center"/>
      <protection locked="0"/>
    </xf>
    <xf numFmtId="183" fontId="5" fillId="33" borderId="26" xfId="0" applyNumberFormat="1" applyFont="1" applyFill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horizontal="right" vertical="center"/>
      <protection locked="0"/>
    </xf>
    <xf numFmtId="182" fontId="5" fillId="33" borderId="26" xfId="0" applyNumberFormat="1" applyFont="1" applyFill="1" applyBorder="1" applyAlignment="1" applyProtection="1">
      <alignment vertical="center"/>
      <protection/>
    </xf>
    <xf numFmtId="182" fontId="5" fillId="0" borderId="27" xfId="0" applyNumberFormat="1" applyFont="1" applyBorder="1" applyAlignment="1" applyProtection="1">
      <alignment vertical="center"/>
      <protection locked="0"/>
    </xf>
    <xf numFmtId="182" fontId="5" fillId="0" borderId="2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82" fontId="5" fillId="33" borderId="30" xfId="0" applyNumberFormat="1" applyFont="1" applyFill="1" applyBorder="1" applyAlignment="1" applyProtection="1">
      <alignment vertical="center"/>
      <protection/>
    </xf>
    <xf numFmtId="182" fontId="5" fillId="33" borderId="31" xfId="0" applyNumberFormat="1" applyFont="1" applyFill="1" applyBorder="1" applyAlignment="1" applyProtection="1">
      <alignment vertical="center"/>
      <protection/>
    </xf>
    <xf numFmtId="183" fontId="5" fillId="33" borderId="31" xfId="0" applyNumberFormat="1" applyFont="1" applyFill="1" applyBorder="1" applyAlignment="1" applyProtection="1">
      <alignment vertical="center"/>
      <protection/>
    </xf>
    <xf numFmtId="182" fontId="5" fillId="33" borderId="32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182" fontId="5" fillId="0" borderId="34" xfId="0" applyNumberFormat="1" applyFont="1" applyBorder="1" applyAlignment="1" applyProtection="1">
      <alignment vertical="center"/>
      <protection locked="0"/>
    </xf>
    <xf numFmtId="182" fontId="5" fillId="0" borderId="35" xfId="0" applyNumberFormat="1" applyFont="1" applyBorder="1" applyAlignment="1" applyProtection="1">
      <alignment vertical="center"/>
      <protection locked="0"/>
    </xf>
    <xf numFmtId="183" fontId="5" fillId="33" borderId="35" xfId="0" applyNumberFormat="1" applyFont="1" applyFill="1" applyBorder="1" applyAlignment="1" applyProtection="1">
      <alignment vertical="center"/>
      <protection/>
    </xf>
    <xf numFmtId="182" fontId="5" fillId="0" borderId="35" xfId="0" applyNumberFormat="1" applyFont="1" applyBorder="1" applyAlignment="1" applyProtection="1">
      <alignment horizontal="right" vertical="center"/>
      <protection locked="0"/>
    </xf>
    <xf numFmtId="182" fontId="5" fillId="33" borderId="35" xfId="0" applyNumberFormat="1" applyFont="1" applyFill="1" applyBorder="1" applyAlignment="1" applyProtection="1">
      <alignment vertical="center"/>
      <protection/>
    </xf>
    <xf numFmtId="182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view="pageBreakPreview" zoomScale="110" zoomScaleNormal="80" zoomScaleSheetLayoutView="110" zoomScalePageLayoutView="0" workbookViewId="0" topLeftCell="A1">
      <selection activeCell="K9" sqref="K9"/>
    </sheetView>
  </sheetViews>
  <sheetFormatPr defaultColWidth="10.66015625" defaultRowHeight="9" customHeight="1"/>
  <cols>
    <col min="1" max="1" width="15" style="0" customWidth="1"/>
    <col min="2" max="3" width="9.83203125" style="4" customWidth="1"/>
    <col min="4" max="4" width="8.83203125" style="0" customWidth="1"/>
    <col min="5" max="9" width="6.66015625" style="0" customWidth="1"/>
    <col min="10" max="10" width="7.66015625" style="0" customWidth="1"/>
    <col min="11" max="11" width="10.33203125" style="0" bestFit="1" customWidth="1"/>
    <col min="12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2" customFormat="1" ht="15.75" customHeight="1">
      <c r="A1" s="42" t="s">
        <v>20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 thickBo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N2" s="6"/>
      <c r="O2" s="41" t="s">
        <v>33</v>
      </c>
    </row>
    <row r="3" spans="1:16" s="2" customFormat="1" ht="15.75" customHeight="1">
      <c r="A3" s="7"/>
      <c r="B3" s="8" t="s">
        <v>0</v>
      </c>
      <c r="C3" s="9" t="s">
        <v>1</v>
      </c>
      <c r="D3" s="10" t="s">
        <v>1</v>
      </c>
      <c r="E3" s="70" t="s">
        <v>32</v>
      </c>
      <c r="F3" s="71"/>
      <c r="G3" s="71"/>
      <c r="H3" s="71"/>
      <c r="I3" s="72"/>
      <c r="J3" s="73" t="s">
        <v>21</v>
      </c>
      <c r="K3" s="76" t="s">
        <v>22</v>
      </c>
      <c r="L3" s="76" t="s">
        <v>23</v>
      </c>
      <c r="M3" s="58" t="s">
        <v>24</v>
      </c>
      <c r="N3" s="61" t="s">
        <v>25</v>
      </c>
      <c r="O3" s="55" t="s">
        <v>26</v>
      </c>
      <c r="P3" s="3"/>
    </row>
    <row r="4" spans="1:16" s="2" customFormat="1" ht="15.75" customHeight="1">
      <c r="A4" s="11"/>
      <c r="B4" s="12"/>
      <c r="C4" s="13" t="s">
        <v>2</v>
      </c>
      <c r="D4" s="14" t="s">
        <v>2</v>
      </c>
      <c r="E4" s="64" t="s">
        <v>27</v>
      </c>
      <c r="F4" s="64" t="s">
        <v>28</v>
      </c>
      <c r="G4" s="64" t="s">
        <v>29</v>
      </c>
      <c r="H4" s="64" t="s">
        <v>30</v>
      </c>
      <c r="I4" s="67" t="s">
        <v>6</v>
      </c>
      <c r="J4" s="74"/>
      <c r="K4" s="65"/>
      <c r="L4" s="65"/>
      <c r="M4" s="59"/>
      <c r="N4" s="62"/>
      <c r="O4" s="56"/>
      <c r="P4" s="3"/>
    </row>
    <row r="5" spans="1:16" s="2" customFormat="1" ht="15.75" customHeight="1">
      <c r="A5" s="11"/>
      <c r="B5" s="12" t="s">
        <v>3</v>
      </c>
      <c r="C5" s="13" t="s">
        <v>4</v>
      </c>
      <c r="D5" s="14" t="s">
        <v>5</v>
      </c>
      <c r="E5" s="65"/>
      <c r="F5" s="65"/>
      <c r="G5" s="65"/>
      <c r="H5" s="65"/>
      <c r="I5" s="68"/>
      <c r="J5" s="74"/>
      <c r="K5" s="65"/>
      <c r="L5" s="65"/>
      <c r="M5" s="59"/>
      <c r="N5" s="62"/>
      <c r="O5" s="56"/>
      <c r="P5" s="3"/>
    </row>
    <row r="6" spans="1:16" s="2" customFormat="1" ht="15.75" customHeight="1">
      <c r="A6" s="11"/>
      <c r="B6" s="12"/>
      <c r="C6" s="13" t="s">
        <v>7</v>
      </c>
      <c r="D6" s="15"/>
      <c r="E6" s="65"/>
      <c r="F6" s="65"/>
      <c r="G6" s="65"/>
      <c r="H6" s="65"/>
      <c r="I6" s="68"/>
      <c r="J6" s="74"/>
      <c r="K6" s="65"/>
      <c r="L6" s="65"/>
      <c r="M6" s="59"/>
      <c r="N6" s="62"/>
      <c r="O6" s="56"/>
      <c r="P6" s="3"/>
    </row>
    <row r="7" spans="1:16" s="2" customFormat="1" ht="15.75" customHeight="1" thickBot="1">
      <c r="A7" s="11"/>
      <c r="B7" s="16" t="s">
        <v>7</v>
      </c>
      <c r="C7" s="17"/>
      <c r="D7" s="18" t="s">
        <v>31</v>
      </c>
      <c r="E7" s="66"/>
      <c r="F7" s="66"/>
      <c r="G7" s="66"/>
      <c r="H7" s="66"/>
      <c r="I7" s="69"/>
      <c r="J7" s="75"/>
      <c r="K7" s="66"/>
      <c r="L7" s="66"/>
      <c r="M7" s="60"/>
      <c r="N7" s="63"/>
      <c r="O7" s="57"/>
      <c r="P7" s="3"/>
    </row>
    <row r="8" spans="1:16" s="2" customFormat="1" ht="15.75" customHeight="1" thickBot="1" thickTop="1">
      <c r="A8" s="43" t="s">
        <v>8</v>
      </c>
      <c r="B8" s="44">
        <f>SUM(B9:B19)</f>
        <v>3373</v>
      </c>
      <c r="C8" s="45">
        <f>SUM(C9:C19)</f>
        <v>3165</v>
      </c>
      <c r="D8" s="46">
        <f aca="true" t="shared" si="0" ref="D8:D19">IF(B8=0,0,ROUND(C8/B8*100,1))</f>
        <v>93.8</v>
      </c>
      <c r="E8" s="45">
        <f>SUM(E9:E19)</f>
        <v>318</v>
      </c>
      <c r="F8" s="45">
        <f>SUM(F9:F19)</f>
        <v>136</v>
      </c>
      <c r="G8" s="45">
        <f>SUM(G9:G19)</f>
        <v>8</v>
      </c>
      <c r="H8" s="45">
        <f>SUM(H9:H19)</f>
        <v>27</v>
      </c>
      <c r="I8" s="45">
        <f>SUM(I9:I19)</f>
        <v>489</v>
      </c>
      <c r="J8" s="46">
        <f aca="true" t="shared" si="1" ref="J8:J19">IF(C8=0,0,ROUND(I8/C8*100,1))</f>
        <v>15.5</v>
      </c>
      <c r="K8" s="45">
        <f>SUM(K9:K19)</f>
        <v>1650</v>
      </c>
      <c r="L8" s="46">
        <f aca="true" t="shared" si="2" ref="L8:L19">IF(C8=0,0,ROUND(K8/C8,1))</f>
        <v>0.5</v>
      </c>
      <c r="M8" s="45">
        <f>SUM(M9:M19)</f>
        <v>330</v>
      </c>
      <c r="N8" s="45">
        <f>SUM(N9:N19)</f>
        <v>60</v>
      </c>
      <c r="O8" s="47">
        <f>SUM(O9:O19)</f>
        <v>73</v>
      </c>
      <c r="P8" s="3"/>
    </row>
    <row r="9" spans="1:16" s="2" customFormat="1" ht="15.75" customHeight="1">
      <c r="A9" s="21" t="s">
        <v>9</v>
      </c>
      <c r="B9" s="29">
        <v>1498</v>
      </c>
      <c r="C9" s="30">
        <v>1385</v>
      </c>
      <c r="D9" s="20">
        <f t="shared" si="0"/>
        <v>92.5</v>
      </c>
      <c r="E9" s="31">
        <v>119</v>
      </c>
      <c r="F9" s="31">
        <v>55</v>
      </c>
      <c r="G9" s="31">
        <v>3</v>
      </c>
      <c r="H9" s="31">
        <v>12</v>
      </c>
      <c r="I9" s="19">
        <f aca="true" t="shared" si="3" ref="I9:I16">SUM(E9:H9)</f>
        <v>189</v>
      </c>
      <c r="J9" s="20">
        <f t="shared" si="1"/>
        <v>13.6</v>
      </c>
      <c r="K9" s="31">
        <v>613</v>
      </c>
      <c r="L9" s="20">
        <f t="shared" si="2"/>
        <v>0.4</v>
      </c>
      <c r="M9" s="30">
        <v>107</v>
      </c>
      <c r="N9" s="30">
        <v>52</v>
      </c>
      <c r="O9" s="32">
        <v>61</v>
      </c>
      <c r="P9" s="3"/>
    </row>
    <row r="10" spans="1:16" s="2" customFormat="1" ht="15.75" customHeight="1">
      <c r="A10" s="22" t="s">
        <v>10</v>
      </c>
      <c r="B10" s="23">
        <v>273</v>
      </c>
      <c r="C10" s="24">
        <v>267</v>
      </c>
      <c r="D10" s="25">
        <f t="shared" si="0"/>
        <v>97.8</v>
      </c>
      <c r="E10" s="26">
        <v>22</v>
      </c>
      <c r="F10" s="26">
        <v>16</v>
      </c>
      <c r="G10" s="26">
        <v>0</v>
      </c>
      <c r="H10" s="26">
        <v>2</v>
      </c>
      <c r="I10" s="27">
        <f t="shared" si="3"/>
        <v>40</v>
      </c>
      <c r="J10" s="25">
        <f t="shared" si="1"/>
        <v>15</v>
      </c>
      <c r="K10" s="26">
        <v>152</v>
      </c>
      <c r="L10" s="25">
        <f t="shared" si="2"/>
        <v>0.6</v>
      </c>
      <c r="M10" s="24">
        <v>30</v>
      </c>
      <c r="N10" s="26">
        <v>0</v>
      </c>
      <c r="O10" s="28">
        <v>0</v>
      </c>
      <c r="P10" s="3"/>
    </row>
    <row r="11" spans="1:16" s="2" customFormat="1" ht="15.75" customHeight="1">
      <c r="A11" s="22" t="s">
        <v>11</v>
      </c>
      <c r="B11" s="23">
        <v>244</v>
      </c>
      <c r="C11" s="24">
        <v>222</v>
      </c>
      <c r="D11" s="25">
        <f t="shared" si="0"/>
        <v>91</v>
      </c>
      <c r="E11" s="26">
        <v>32</v>
      </c>
      <c r="F11" s="26">
        <v>14</v>
      </c>
      <c r="G11" s="26">
        <v>2</v>
      </c>
      <c r="H11" s="26">
        <v>6</v>
      </c>
      <c r="I11" s="27">
        <f t="shared" si="3"/>
        <v>54</v>
      </c>
      <c r="J11" s="25">
        <f t="shared" si="1"/>
        <v>24.3</v>
      </c>
      <c r="K11" s="26">
        <v>203</v>
      </c>
      <c r="L11" s="25">
        <f t="shared" si="2"/>
        <v>0.9</v>
      </c>
      <c r="M11" s="24">
        <v>24</v>
      </c>
      <c r="N11" s="26">
        <v>0</v>
      </c>
      <c r="O11" s="28">
        <v>0</v>
      </c>
      <c r="P11" s="3"/>
    </row>
    <row r="12" spans="1:16" s="2" customFormat="1" ht="15.75" customHeight="1">
      <c r="A12" s="22" t="s">
        <v>12</v>
      </c>
      <c r="B12" s="23">
        <v>253</v>
      </c>
      <c r="C12" s="24">
        <v>239</v>
      </c>
      <c r="D12" s="25">
        <f t="shared" si="0"/>
        <v>94.5</v>
      </c>
      <c r="E12" s="26">
        <v>35</v>
      </c>
      <c r="F12" s="26">
        <v>8</v>
      </c>
      <c r="G12" s="26">
        <v>0</v>
      </c>
      <c r="H12" s="26">
        <v>0</v>
      </c>
      <c r="I12" s="27">
        <f t="shared" si="3"/>
        <v>43</v>
      </c>
      <c r="J12" s="25">
        <f t="shared" si="1"/>
        <v>18</v>
      </c>
      <c r="K12" s="26">
        <v>128</v>
      </c>
      <c r="L12" s="25">
        <f t="shared" si="2"/>
        <v>0.5</v>
      </c>
      <c r="M12" s="24">
        <v>33</v>
      </c>
      <c r="N12" s="26">
        <v>2</v>
      </c>
      <c r="O12" s="28">
        <v>1</v>
      </c>
      <c r="P12" s="3"/>
    </row>
    <row r="13" spans="1:16" s="2" customFormat="1" ht="15.75" customHeight="1">
      <c r="A13" s="22" t="s">
        <v>13</v>
      </c>
      <c r="B13" s="23">
        <v>52</v>
      </c>
      <c r="C13" s="24">
        <v>51</v>
      </c>
      <c r="D13" s="25">
        <f t="shared" si="0"/>
        <v>98.1</v>
      </c>
      <c r="E13" s="26">
        <v>3</v>
      </c>
      <c r="F13" s="26">
        <v>4</v>
      </c>
      <c r="G13" s="26">
        <v>0</v>
      </c>
      <c r="H13" s="26">
        <v>2</v>
      </c>
      <c r="I13" s="27">
        <f t="shared" si="3"/>
        <v>9</v>
      </c>
      <c r="J13" s="25">
        <f t="shared" si="1"/>
        <v>17.6</v>
      </c>
      <c r="K13" s="26">
        <v>31</v>
      </c>
      <c r="L13" s="25">
        <f t="shared" si="2"/>
        <v>0.6</v>
      </c>
      <c r="M13" s="26">
        <v>0</v>
      </c>
      <c r="N13" s="26">
        <v>0</v>
      </c>
      <c r="O13" s="28">
        <v>0</v>
      </c>
      <c r="P13" s="3"/>
    </row>
    <row r="14" spans="1:16" s="2" customFormat="1" ht="15.75" customHeight="1">
      <c r="A14" s="22" t="s">
        <v>14</v>
      </c>
      <c r="B14" s="23">
        <v>160</v>
      </c>
      <c r="C14" s="24">
        <v>157</v>
      </c>
      <c r="D14" s="25">
        <f t="shared" si="0"/>
        <v>98.1</v>
      </c>
      <c r="E14" s="26">
        <v>15</v>
      </c>
      <c r="F14" s="26">
        <v>6</v>
      </c>
      <c r="G14" s="26">
        <v>0</v>
      </c>
      <c r="H14" s="26">
        <v>1</v>
      </c>
      <c r="I14" s="27">
        <f t="shared" si="3"/>
        <v>22</v>
      </c>
      <c r="J14" s="25">
        <f t="shared" si="1"/>
        <v>14</v>
      </c>
      <c r="K14" s="26">
        <v>69</v>
      </c>
      <c r="L14" s="25">
        <f t="shared" si="2"/>
        <v>0.4</v>
      </c>
      <c r="M14" s="24">
        <v>29</v>
      </c>
      <c r="N14" s="26">
        <v>1</v>
      </c>
      <c r="O14" s="28">
        <v>0</v>
      </c>
      <c r="P14" s="3"/>
    </row>
    <row r="15" spans="1:16" s="2" customFormat="1" ht="15.75" customHeight="1">
      <c r="A15" s="22" t="s">
        <v>15</v>
      </c>
      <c r="B15" s="23">
        <v>95</v>
      </c>
      <c r="C15" s="24">
        <v>81</v>
      </c>
      <c r="D15" s="25">
        <f t="shared" si="0"/>
        <v>85.3</v>
      </c>
      <c r="E15" s="26">
        <v>8</v>
      </c>
      <c r="F15" s="26">
        <v>0</v>
      </c>
      <c r="G15" s="26">
        <v>0</v>
      </c>
      <c r="H15" s="26">
        <v>1</v>
      </c>
      <c r="I15" s="27">
        <f t="shared" si="3"/>
        <v>9</v>
      </c>
      <c r="J15" s="25">
        <f t="shared" si="1"/>
        <v>11.1</v>
      </c>
      <c r="K15" s="26">
        <v>54</v>
      </c>
      <c r="L15" s="25">
        <f t="shared" si="2"/>
        <v>0.7</v>
      </c>
      <c r="M15" s="24">
        <v>14</v>
      </c>
      <c r="N15" s="26">
        <v>0</v>
      </c>
      <c r="O15" s="28">
        <v>0</v>
      </c>
      <c r="P15" s="3"/>
    </row>
    <row r="16" spans="1:16" s="2" customFormat="1" ht="15.75" customHeight="1">
      <c r="A16" s="48" t="s">
        <v>16</v>
      </c>
      <c r="B16" s="49">
        <v>168</v>
      </c>
      <c r="C16" s="50">
        <v>164</v>
      </c>
      <c r="D16" s="51">
        <f t="shared" si="0"/>
        <v>97.6</v>
      </c>
      <c r="E16" s="52">
        <v>17</v>
      </c>
      <c r="F16" s="52">
        <v>7</v>
      </c>
      <c r="G16" s="52">
        <v>0</v>
      </c>
      <c r="H16" s="52">
        <v>2</v>
      </c>
      <c r="I16" s="53">
        <f t="shared" si="3"/>
        <v>26</v>
      </c>
      <c r="J16" s="51">
        <f t="shared" si="1"/>
        <v>15.9</v>
      </c>
      <c r="K16" s="52">
        <v>84</v>
      </c>
      <c r="L16" s="51">
        <f t="shared" si="2"/>
        <v>0.5</v>
      </c>
      <c r="M16" s="50">
        <v>26</v>
      </c>
      <c r="N16" s="52">
        <v>0</v>
      </c>
      <c r="O16" s="54">
        <v>0</v>
      </c>
      <c r="P16" s="3"/>
    </row>
    <row r="17" spans="1:16" s="2" customFormat="1" ht="15.75" customHeight="1">
      <c r="A17" s="21" t="s">
        <v>17</v>
      </c>
      <c r="B17" s="29">
        <v>183</v>
      </c>
      <c r="C17" s="30">
        <v>176</v>
      </c>
      <c r="D17" s="20">
        <f t="shared" si="0"/>
        <v>96.2</v>
      </c>
      <c r="E17" s="31">
        <v>22</v>
      </c>
      <c r="F17" s="31">
        <v>15</v>
      </c>
      <c r="G17" s="31">
        <v>2</v>
      </c>
      <c r="H17" s="31">
        <v>0</v>
      </c>
      <c r="I17" s="19">
        <f>SUM(E17:H17)</f>
        <v>39</v>
      </c>
      <c r="J17" s="20">
        <f t="shared" si="1"/>
        <v>22.2</v>
      </c>
      <c r="K17" s="31">
        <v>137</v>
      </c>
      <c r="L17" s="20">
        <f t="shared" si="2"/>
        <v>0.8</v>
      </c>
      <c r="M17" s="30">
        <v>33</v>
      </c>
      <c r="N17" s="31">
        <v>0</v>
      </c>
      <c r="O17" s="32">
        <v>0</v>
      </c>
      <c r="P17" s="3"/>
    </row>
    <row r="18" spans="1:16" s="2" customFormat="1" ht="15.75" customHeight="1">
      <c r="A18" s="22" t="s">
        <v>18</v>
      </c>
      <c r="B18" s="23">
        <v>210</v>
      </c>
      <c r="C18" s="24">
        <v>198</v>
      </c>
      <c r="D18" s="25">
        <f t="shared" si="0"/>
        <v>94.3</v>
      </c>
      <c r="E18" s="26">
        <v>23</v>
      </c>
      <c r="F18" s="26">
        <v>7</v>
      </c>
      <c r="G18" s="26">
        <v>1</v>
      </c>
      <c r="H18" s="26">
        <v>0</v>
      </c>
      <c r="I18" s="27">
        <f>SUM(E18:H18)</f>
        <v>31</v>
      </c>
      <c r="J18" s="25">
        <f t="shared" si="1"/>
        <v>15.7</v>
      </c>
      <c r="K18" s="26">
        <v>94</v>
      </c>
      <c r="L18" s="25">
        <f t="shared" si="2"/>
        <v>0.5</v>
      </c>
      <c r="M18" s="24">
        <v>26</v>
      </c>
      <c r="N18" s="26">
        <v>4</v>
      </c>
      <c r="O18" s="28">
        <v>11</v>
      </c>
      <c r="P18" s="3"/>
    </row>
    <row r="19" spans="1:16" s="2" customFormat="1" ht="15.75" customHeight="1" thickBot="1">
      <c r="A19" s="33" t="s">
        <v>19</v>
      </c>
      <c r="B19" s="34">
        <v>237</v>
      </c>
      <c r="C19" s="35">
        <v>225</v>
      </c>
      <c r="D19" s="36">
        <f t="shared" si="0"/>
        <v>94.9</v>
      </c>
      <c r="E19" s="37">
        <v>22</v>
      </c>
      <c r="F19" s="37">
        <v>4</v>
      </c>
      <c r="G19" s="37">
        <v>0</v>
      </c>
      <c r="H19" s="37">
        <v>1</v>
      </c>
      <c r="I19" s="38">
        <f>SUM(E19:H19)</f>
        <v>27</v>
      </c>
      <c r="J19" s="36">
        <f t="shared" si="1"/>
        <v>12</v>
      </c>
      <c r="K19" s="37">
        <v>85</v>
      </c>
      <c r="L19" s="36">
        <f t="shared" si="2"/>
        <v>0.4</v>
      </c>
      <c r="M19" s="39">
        <v>8</v>
      </c>
      <c r="N19" s="37">
        <v>1</v>
      </c>
      <c r="O19" s="40">
        <v>0</v>
      </c>
      <c r="P19" s="3"/>
    </row>
    <row r="20" spans="1:15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 sheet="1"/>
  <mergeCells count="12">
    <mergeCell ref="K3:K7"/>
    <mergeCell ref="L3:L7"/>
    <mergeCell ref="O3:O7"/>
    <mergeCell ref="M3:M7"/>
    <mergeCell ref="N3:N7"/>
    <mergeCell ref="E4:E7"/>
    <mergeCell ref="F4:F7"/>
    <mergeCell ref="G4:G7"/>
    <mergeCell ref="H4:H7"/>
    <mergeCell ref="I4:I7"/>
    <mergeCell ref="E3:I3"/>
    <mergeCell ref="J3:J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Ｐゴシック,標準"&amp;9西濃地域の公衆衛生2012&amp;C&amp;"ＭＳ Ｐゴシック,標準"&amp;9－　81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岐阜県</cp:lastModifiedBy>
  <cp:lastPrinted>2009-03-25T04:42:12Z</cp:lastPrinted>
  <dcterms:created xsi:type="dcterms:W3CDTF">2005-07-08T03:35:31Z</dcterms:created>
  <dcterms:modified xsi:type="dcterms:W3CDTF">2013-02-01T05:24:35Z</dcterms:modified>
  <cp:category/>
  <cp:version/>
  <cp:contentType/>
  <cp:contentStatus/>
  <cp:revision>45</cp:revision>
</cp:coreProperties>
</file>