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7680" yWindow="65521" windowWidth="7725" windowHeight="8310" activeTab="0"/>
  </bookViews>
  <sheets>
    <sheet name="T1-2" sheetId="1" r:id="rId1"/>
  </sheets>
  <definedNames>
    <definedName name="_xlnm.Print_Area" localSheetId="0">'T1-2'!$A$1:$I$22</definedName>
  </definedNames>
  <calcPr fullCalcOnLoad="1"/>
</workbook>
</file>

<file path=xl/sharedStrings.xml><?xml version="1.0" encoding="utf-8"?>
<sst xmlns="http://schemas.openxmlformats.org/spreadsheetml/2006/main" count="32" uniqueCount="27">
  <si>
    <t>池 田 町</t>
  </si>
  <si>
    <t>大 野 町</t>
  </si>
  <si>
    <t>揖斐川町</t>
  </si>
  <si>
    <t>小　　計</t>
  </si>
  <si>
    <t>安 八 町</t>
  </si>
  <si>
    <t>輪之内町</t>
  </si>
  <si>
    <t>神 戸 町</t>
  </si>
  <si>
    <t>関ヶ原町</t>
  </si>
  <si>
    <t>垂 井 町</t>
  </si>
  <si>
    <t>養 老 町</t>
  </si>
  <si>
    <t>海 津 市</t>
  </si>
  <si>
    <t>大 垣 市</t>
  </si>
  <si>
    <t>小　　計</t>
  </si>
  <si>
    <t>管  　内</t>
  </si>
  <si>
    <t>岐 阜 県</t>
  </si>
  <si>
    <t>率</t>
  </si>
  <si>
    <t>数</t>
  </si>
  <si>
    <t>老 年 人 口
 (65歳以上)</t>
  </si>
  <si>
    <t>生産年齢人口
(15～64歳)</t>
  </si>
  <si>
    <t>年 少 人 口
( 0～14歳)</t>
  </si>
  <si>
    <t>総   数</t>
  </si>
  <si>
    <t>不詳</t>
  </si>
  <si>
    <t>イ　年齢３区分別人口及び率 （Ｔ１－２）</t>
  </si>
  <si>
    <t>（平成２３年１０月１日現在）</t>
  </si>
  <si>
    <t>全   　国</t>
  </si>
  <si>
    <t xml:space="preserve">- </t>
  </si>
  <si>
    <t>※全　国：総務省統計局公表値　　＜第３表　年齢（５歳階級）、男女別人口及び割合＞
※岐阜県：県統計課公表値　　＜市町村別年齢（３区分）別推計人口＞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</si>
</sst>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\ ;\-#,##0.0\ ;\-\ "/>
    <numFmt numFmtId="177" formatCode="0.0\ ;\-0.0\ ;\-\ "/>
    <numFmt numFmtId="178" formatCode="#,##0\ ;\-#,##0\ ;\-\ 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double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double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double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double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thin"/>
      <right style="medium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 style="thin"/>
    </border>
    <border>
      <left style="medium"/>
      <right style="double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177" fontId="0" fillId="33" borderId="10" xfId="0" applyNumberFormat="1" applyFill="1" applyBorder="1" applyAlignment="1" applyProtection="1">
      <alignment vertical="center"/>
      <protection/>
    </xf>
    <xf numFmtId="178" fontId="0" fillId="0" borderId="10" xfId="0" applyNumberFormat="1" applyBorder="1" applyAlignment="1" applyProtection="1">
      <alignment vertical="center"/>
      <protection locked="0"/>
    </xf>
    <xf numFmtId="177" fontId="0" fillId="33" borderId="11" xfId="0" applyNumberFormat="1" applyFill="1" applyBorder="1" applyAlignment="1" applyProtection="1">
      <alignment vertical="center"/>
      <protection/>
    </xf>
    <xf numFmtId="178" fontId="0" fillId="0" borderId="11" xfId="0" applyNumberFormat="1" applyBorder="1" applyAlignment="1" applyProtection="1">
      <alignment vertical="center"/>
      <protection locked="0"/>
    </xf>
    <xf numFmtId="178" fontId="0" fillId="0" borderId="12" xfId="0" applyNumberFormat="1" applyBorder="1" applyAlignment="1" applyProtection="1">
      <alignment vertical="center"/>
      <protection locked="0"/>
    </xf>
    <xf numFmtId="178" fontId="0" fillId="0" borderId="13" xfId="0" applyNumberForma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178" fontId="0" fillId="0" borderId="15" xfId="0" applyNumberFormat="1" applyBorder="1" applyAlignment="1" applyProtection="1">
      <alignment vertical="center"/>
      <protection locked="0"/>
    </xf>
    <xf numFmtId="178" fontId="0" fillId="0" borderId="16" xfId="0" applyNumberFormat="1" applyBorder="1" applyAlignment="1" applyProtection="1">
      <alignment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178" fontId="0" fillId="0" borderId="18" xfId="0" applyNumberFormat="1" applyBorder="1" applyAlignment="1" applyProtection="1">
      <alignment vertical="center"/>
      <protection locked="0"/>
    </xf>
    <xf numFmtId="177" fontId="0" fillId="33" borderId="19" xfId="0" applyNumberFormat="1" applyFill="1" applyBorder="1" applyAlignment="1" applyProtection="1">
      <alignment vertical="center"/>
      <protection/>
    </xf>
    <xf numFmtId="178" fontId="0" fillId="0" borderId="19" xfId="0" applyNumberFormat="1" applyBorder="1" applyAlignment="1" applyProtection="1">
      <alignment vertical="center"/>
      <protection locked="0"/>
    </xf>
    <xf numFmtId="178" fontId="0" fillId="0" borderId="20" xfId="0" applyNumberFormat="1" applyBorder="1" applyAlignment="1" applyProtection="1">
      <alignment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178" fontId="0" fillId="33" borderId="22" xfId="0" applyNumberFormat="1" applyFill="1" applyBorder="1" applyAlignment="1" applyProtection="1">
      <alignment vertical="center"/>
      <protection/>
    </xf>
    <xf numFmtId="177" fontId="0" fillId="33" borderId="23" xfId="0" applyNumberFormat="1" applyFill="1" applyBorder="1" applyAlignment="1" applyProtection="1">
      <alignment vertical="center"/>
      <protection/>
    </xf>
    <xf numFmtId="178" fontId="0" fillId="33" borderId="23" xfId="0" applyNumberFormat="1" applyFill="1" applyBorder="1" applyAlignment="1" applyProtection="1">
      <alignment vertical="center"/>
      <protection/>
    </xf>
    <xf numFmtId="178" fontId="0" fillId="33" borderId="24" xfId="0" applyNumberFormat="1" applyFill="1" applyBorder="1" applyAlignment="1" applyProtection="1">
      <alignment vertical="center"/>
      <protection/>
    </xf>
    <xf numFmtId="0" fontId="3" fillId="0" borderId="25" xfId="0" applyFont="1" applyBorder="1" applyAlignment="1" applyProtection="1">
      <alignment horizontal="center" vertical="center"/>
      <protection locked="0"/>
    </xf>
    <xf numFmtId="178" fontId="0" fillId="33" borderId="26" xfId="0" applyNumberFormat="1" applyFill="1" applyBorder="1" applyAlignment="1" applyProtection="1">
      <alignment vertical="center"/>
      <protection/>
    </xf>
    <xf numFmtId="177" fontId="0" fillId="33" borderId="27" xfId="0" applyNumberFormat="1" applyFill="1" applyBorder="1" applyAlignment="1" applyProtection="1">
      <alignment vertical="center"/>
      <protection/>
    </xf>
    <xf numFmtId="178" fontId="0" fillId="33" borderId="27" xfId="0" applyNumberFormat="1" applyFill="1" applyBorder="1" applyAlignment="1" applyProtection="1">
      <alignment vertical="center"/>
      <protection/>
    </xf>
    <xf numFmtId="178" fontId="0" fillId="33" borderId="28" xfId="0" applyNumberFormat="1" applyFill="1" applyBorder="1" applyAlignment="1" applyProtection="1">
      <alignment vertical="center"/>
      <protection/>
    </xf>
    <xf numFmtId="0" fontId="3" fillId="0" borderId="29" xfId="0" applyFont="1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177" fontId="0" fillId="0" borderId="19" xfId="0" applyNumberFormat="1" applyFill="1" applyBorder="1" applyAlignment="1" applyProtection="1">
      <alignment vertical="center"/>
      <protection/>
    </xf>
    <xf numFmtId="38" fontId="0" fillId="0" borderId="34" xfId="48" applyFont="1" applyFill="1" applyBorder="1" applyAlignment="1" applyProtection="1">
      <alignment horizontal="center" vertical="center"/>
      <protection locked="0"/>
    </xf>
    <xf numFmtId="38" fontId="0" fillId="0" borderId="34" xfId="48" applyFont="1" applyBorder="1" applyAlignment="1" applyProtection="1">
      <alignment horizontal="center" vertical="center"/>
      <protection locked="0"/>
    </xf>
    <xf numFmtId="38" fontId="0" fillId="0" borderId="35" xfId="48" applyFont="1" applyBorder="1" applyAlignment="1" applyProtection="1">
      <alignment horizontal="center" vertical="center"/>
      <protection locked="0"/>
    </xf>
    <xf numFmtId="178" fontId="0" fillId="0" borderId="18" xfId="0" applyNumberFormat="1" applyBorder="1" applyAlignment="1" applyProtection="1" quotePrefix="1">
      <alignment horizontal="right" vertical="center"/>
      <protection locked="0"/>
    </xf>
    <xf numFmtId="0" fontId="0" fillId="0" borderId="36" xfId="0" applyBorder="1" applyAlignment="1" applyProtection="1">
      <alignment horizontal="center" vertical="center" wrapText="1"/>
      <protection locked="0"/>
    </xf>
    <xf numFmtId="0" fontId="0" fillId="0" borderId="37" xfId="0" applyBorder="1" applyAlignment="1" applyProtection="1">
      <alignment horizontal="center" vertical="center" wrapText="1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3" fillId="0" borderId="4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22"/>
  <sheetViews>
    <sheetView tabSelected="1" view="pageBreakPreview" zoomScaleNormal="90" zoomScaleSheetLayoutView="100" zoomScalePageLayoutView="0" workbookViewId="0" topLeftCell="A1">
      <selection activeCell="A23" sqref="A23"/>
    </sheetView>
  </sheetViews>
  <sheetFormatPr defaultColWidth="9.00390625" defaultRowHeight="13.5"/>
  <cols>
    <col min="1" max="3" width="10.625" style="0" customWidth="1"/>
    <col min="4" max="4" width="8.625" style="0" customWidth="1"/>
    <col min="5" max="5" width="10.625" style="0" customWidth="1"/>
    <col min="6" max="6" width="8.625" style="0" customWidth="1"/>
    <col min="7" max="7" width="10.625" style="0" customWidth="1"/>
    <col min="8" max="9" width="8.625" style="0" customWidth="1"/>
  </cols>
  <sheetData>
    <row r="1" spans="1:9" ht="18" customHeight="1">
      <c r="A1" s="29" t="s">
        <v>22</v>
      </c>
      <c r="B1" s="29"/>
      <c r="C1" s="29"/>
      <c r="D1" s="29"/>
      <c r="E1" s="29"/>
      <c r="F1" s="29"/>
      <c r="G1" s="29"/>
      <c r="H1" s="29"/>
      <c r="I1" s="29"/>
    </row>
    <row r="2" spans="1:9" ht="18" customHeight="1" thickBot="1">
      <c r="A2" s="29"/>
      <c r="B2" s="29"/>
      <c r="C2" s="29"/>
      <c r="D2" s="29"/>
      <c r="E2" s="29"/>
      <c r="F2" s="29"/>
      <c r="H2" s="29"/>
      <c r="I2" s="30" t="s">
        <v>23</v>
      </c>
    </row>
    <row r="3" spans="1:9" ht="36" customHeight="1">
      <c r="A3" s="39"/>
      <c r="B3" s="41" t="s">
        <v>20</v>
      </c>
      <c r="C3" s="37" t="s">
        <v>19</v>
      </c>
      <c r="D3" s="43"/>
      <c r="E3" s="37" t="s">
        <v>18</v>
      </c>
      <c r="F3" s="43"/>
      <c r="G3" s="37" t="s">
        <v>17</v>
      </c>
      <c r="H3" s="38"/>
      <c r="I3" s="28" t="s">
        <v>21</v>
      </c>
    </row>
    <row r="4" spans="1:9" ht="18" customHeight="1" thickBot="1">
      <c r="A4" s="40"/>
      <c r="B4" s="42"/>
      <c r="C4" s="27" t="s">
        <v>16</v>
      </c>
      <c r="D4" s="27" t="s">
        <v>15</v>
      </c>
      <c r="E4" s="27" t="s">
        <v>16</v>
      </c>
      <c r="F4" s="27" t="s">
        <v>15</v>
      </c>
      <c r="G4" s="27" t="s">
        <v>16</v>
      </c>
      <c r="H4" s="27" t="s">
        <v>15</v>
      </c>
      <c r="I4" s="26" t="s">
        <v>16</v>
      </c>
    </row>
    <row r="5" spans="1:9" ht="18" customHeight="1" thickTop="1">
      <c r="A5" s="31" t="s">
        <v>24</v>
      </c>
      <c r="B5" s="35">
        <v>127799000</v>
      </c>
      <c r="C5" s="34">
        <v>16705000</v>
      </c>
      <c r="D5" s="32">
        <v>13.1</v>
      </c>
      <c r="E5" s="34">
        <v>81342000</v>
      </c>
      <c r="F5" s="32">
        <v>63.6</v>
      </c>
      <c r="G5" s="33">
        <v>29752000</v>
      </c>
      <c r="H5" s="32">
        <v>23.3</v>
      </c>
      <c r="I5" s="36" t="s">
        <v>25</v>
      </c>
    </row>
    <row r="6" spans="1:9" ht="18" customHeight="1">
      <c r="A6" s="15" t="s">
        <v>14</v>
      </c>
      <c r="B6" s="14">
        <v>2073333</v>
      </c>
      <c r="C6" s="13">
        <v>286932</v>
      </c>
      <c r="D6" s="12">
        <f>C6/B6*100</f>
        <v>13.8391662120846</v>
      </c>
      <c r="E6" s="13">
        <v>1275021</v>
      </c>
      <c r="F6" s="12">
        <f>E6/B6*100</f>
        <v>61.49619959745974</v>
      </c>
      <c r="G6" s="13">
        <v>502565</v>
      </c>
      <c r="H6" s="12">
        <f>G6/B6*100</f>
        <v>24.239473350397645</v>
      </c>
      <c r="I6" s="11">
        <f>B6-C6-E6-G6</f>
        <v>8815</v>
      </c>
    </row>
    <row r="7" spans="1:9" ht="18" customHeight="1" thickBot="1">
      <c r="A7" s="25" t="s">
        <v>13</v>
      </c>
      <c r="B7" s="24">
        <f>B8+B17</f>
        <v>383037</v>
      </c>
      <c r="C7" s="23">
        <f>C8+C17</f>
        <v>53535</v>
      </c>
      <c r="D7" s="22">
        <f aca="true" t="shared" si="0" ref="D7:D20">C7/B7*100</f>
        <v>13.976456582523358</v>
      </c>
      <c r="E7" s="23">
        <f>E8+E17</f>
        <v>237696</v>
      </c>
      <c r="F7" s="22">
        <f aca="true" t="shared" si="1" ref="F7:F20">E7/B7*100</f>
        <v>62.055623869234566</v>
      </c>
      <c r="G7" s="23">
        <f>G8+G17</f>
        <v>90591</v>
      </c>
      <c r="H7" s="22">
        <f aca="true" t="shared" si="2" ref="H7:H20">G7/B7*100</f>
        <v>23.650717815772367</v>
      </c>
      <c r="I7" s="21">
        <f>I8+I17</f>
        <v>1215</v>
      </c>
    </row>
    <row r="8" spans="1:9" ht="18" customHeight="1" thickBot="1">
      <c r="A8" s="20" t="s">
        <v>12</v>
      </c>
      <c r="B8" s="19">
        <f>SUM(B9:B16)</f>
        <v>310950</v>
      </c>
      <c r="C8" s="18">
        <f>SUM(C9:C16)</f>
        <v>43161</v>
      </c>
      <c r="D8" s="17">
        <f t="shared" si="0"/>
        <v>13.8803666184274</v>
      </c>
      <c r="E8" s="18">
        <f>SUM(E9:E16)</f>
        <v>194021</v>
      </c>
      <c r="F8" s="17">
        <f t="shared" si="1"/>
        <v>62.396205177681296</v>
      </c>
      <c r="G8" s="18">
        <f>SUM(G9:G16)</f>
        <v>72691</v>
      </c>
      <c r="H8" s="17">
        <f t="shared" si="2"/>
        <v>23.37707026853192</v>
      </c>
      <c r="I8" s="16">
        <f>SUM(I9:I16)</f>
        <v>1077</v>
      </c>
    </row>
    <row r="9" spans="1:9" ht="18" customHeight="1">
      <c r="A9" s="15" t="s">
        <v>11</v>
      </c>
      <c r="B9" s="14">
        <v>160987</v>
      </c>
      <c r="C9" s="13">
        <v>22733</v>
      </c>
      <c r="D9" s="12">
        <f t="shared" si="0"/>
        <v>14.121015982656985</v>
      </c>
      <c r="E9" s="13">
        <v>100641</v>
      </c>
      <c r="F9" s="12">
        <f t="shared" si="1"/>
        <v>62.51498568207371</v>
      </c>
      <c r="G9" s="13">
        <v>36876</v>
      </c>
      <c r="H9" s="12">
        <f t="shared" si="2"/>
        <v>22.906197394820698</v>
      </c>
      <c r="I9" s="11">
        <f aca="true" t="shared" si="3" ref="I9:I16">B9-C9-E9-G9</f>
        <v>737</v>
      </c>
    </row>
    <row r="10" spans="1:9" ht="18" customHeight="1">
      <c r="A10" s="10" t="s">
        <v>10</v>
      </c>
      <c r="B10" s="9">
        <v>37421</v>
      </c>
      <c r="C10" s="4">
        <v>4691</v>
      </c>
      <c r="D10" s="3">
        <f t="shared" si="0"/>
        <v>12.535741963068864</v>
      </c>
      <c r="E10" s="4">
        <v>23746</v>
      </c>
      <c r="F10" s="3">
        <f t="shared" si="1"/>
        <v>63.45634803987066</v>
      </c>
      <c r="G10" s="4">
        <v>8967</v>
      </c>
      <c r="H10" s="3">
        <f t="shared" si="2"/>
        <v>23.962480959888833</v>
      </c>
      <c r="I10" s="8">
        <f t="shared" si="3"/>
        <v>17</v>
      </c>
    </row>
    <row r="11" spans="1:9" ht="18" customHeight="1">
      <c r="A11" s="10" t="s">
        <v>9</v>
      </c>
      <c r="B11" s="9">
        <v>31033</v>
      </c>
      <c r="C11" s="4">
        <v>4011</v>
      </c>
      <c r="D11" s="3">
        <f t="shared" si="0"/>
        <v>12.924950858763252</v>
      </c>
      <c r="E11" s="4">
        <v>19327</v>
      </c>
      <c r="F11" s="3">
        <f t="shared" si="1"/>
        <v>62.278864434634094</v>
      </c>
      <c r="G11" s="4">
        <v>7475</v>
      </c>
      <c r="H11" s="3">
        <f t="shared" si="2"/>
        <v>24.087261946959686</v>
      </c>
      <c r="I11" s="8">
        <f t="shared" si="3"/>
        <v>220</v>
      </c>
    </row>
    <row r="12" spans="1:9" ht="18" customHeight="1">
      <c r="A12" s="10" t="s">
        <v>8</v>
      </c>
      <c r="B12" s="9">
        <v>28429</v>
      </c>
      <c r="C12" s="4">
        <v>4127</v>
      </c>
      <c r="D12" s="3">
        <f t="shared" si="0"/>
        <v>14.516866579900805</v>
      </c>
      <c r="E12" s="4">
        <v>17386</v>
      </c>
      <c r="F12" s="3">
        <f t="shared" si="1"/>
        <v>61.15586197193007</v>
      </c>
      <c r="G12" s="4">
        <v>6854</v>
      </c>
      <c r="H12" s="3">
        <f t="shared" si="2"/>
        <v>24.109184283654013</v>
      </c>
      <c r="I12" s="8">
        <f t="shared" si="3"/>
        <v>62</v>
      </c>
    </row>
    <row r="13" spans="1:9" ht="18" customHeight="1">
      <c r="A13" s="10" t="s">
        <v>7</v>
      </c>
      <c r="B13" s="9">
        <v>7950</v>
      </c>
      <c r="C13" s="4">
        <v>864</v>
      </c>
      <c r="D13" s="3">
        <f t="shared" si="0"/>
        <v>10.867924528301886</v>
      </c>
      <c r="E13" s="4">
        <v>4633</v>
      </c>
      <c r="F13" s="3">
        <f t="shared" si="1"/>
        <v>58.27672955974843</v>
      </c>
      <c r="G13" s="4">
        <v>2444</v>
      </c>
      <c r="H13" s="3">
        <f t="shared" si="2"/>
        <v>30.742138364779876</v>
      </c>
      <c r="I13" s="8">
        <f t="shared" si="3"/>
        <v>9</v>
      </c>
    </row>
    <row r="14" spans="1:9" ht="18" customHeight="1">
      <c r="A14" s="10" t="s">
        <v>6</v>
      </c>
      <c r="B14" s="9">
        <v>19887</v>
      </c>
      <c r="C14" s="4">
        <v>2785</v>
      </c>
      <c r="D14" s="3">
        <f t="shared" si="0"/>
        <v>14.004123296625936</v>
      </c>
      <c r="E14" s="4">
        <v>12237</v>
      </c>
      <c r="F14" s="3">
        <f t="shared" si="1"/>
        <v>61.53265952632373</v>
      </c>
      <c r="G14" s="4">
        <v>4863</v>
      </c>
      <c r="H14" s="3">
        <f t="shared" si="2"/>
        <v>24.453160356011463</v>
      </c>
      <c r="I14" s="8">
        <f t="shared" si="3"/>
        <v>2</v>
      </c>
    </row>
    <row r="15" spans="1:9" ht="18" customHeight="1">
      <c r="A15" s="10" t="s">
        <v>5</v>
      </c>
      <c r="B15" s="9">
        <v>9976</v>
      </c>
      <c r="C15" s="4">
        <v>1571</v>
      </c>
      <c r="D15" s="3">
        <f t="shared" si="0"/>
        <v>15.747794707297514</v>
      </c>
      <c r="E15" s="4">
        <v>6396</v>
      </c>
      <c r="F15" s="3">
        <f t="shared" si="1"/>
        <v>64.11387329591018</v>
      </c>
      <c r="G15" s="4">
        <v>1990</v>
      </c>
      <c r="H15" s="3">
        <f t="shared" si="2"/>
        <v>19.94787489975942</v>
      </c>
      <c r="I15" s="8">
        <f t="shared" si="3"/>
        <v>19</v>
      </c>
    </row>
    <row r="16" spans="1:9" ht="18" customHeight="1" thickBot="1">
      <c r="A16" s="10" t="s">
        <v>4</v>
      </c>
      <c r="B16" s="9">
        <v>15267</v>
      </c>
      <c r="C16" s="4">
        <v>2379</v>
      </c>
      <c r="D16" s="3">
        <f t="shared" si="0"/>
        <v>15.582629200235804</v>
      </c>
      <c r="E16" s="4">
        <v>9655</v>
      </c>
      <c r="F16" s="3">
        <f t="shared" si="1"/>
        <v>63.24097727123862</v>
      </c>
      <c r="G16" s="4">
        <v>3222</v>
      </c>
      <c r="H16" s="3">
        <f t="shared" si="2"/>
        <v>21.10434269994105</v>
      </c>
      <c r="I16" s="8">
        <f t="shared" si="3"/>
        <v>11</v>
      </c>
    </row>
    <row r="17" spans="1:9" ht="18" customHeight="1" thickBot="1">
      <c r="A17" s="20" t="s">
        <v>3</v>
      </c>
      <c r="B17" s="19">
        <f>SUM(B18:B20)</f>
        <v>72087</v>
      </c>
      <c r="C17" s="18">
        <f>SUM(C18:C20)</f>
        <v>10374</v>
      </c>
      <c r="D17" s="17">
        <f t="shared" si="0"/>
        <v>14.390944275666904</v>
      </c>
      <c r="E17" s="18">
        <f>SUM(E18:E20)</f>
        <v>43675</v>
      </c>
      <c r="F17" s="17">
        <f t="shared" si="1"/>
        <v>60.586513518387505</v>
      </c>
      <c r="G17" s="18">
        <f>SUM(G18:G20)</f>
        <v>17900</v>
      </c>
      <c r="H17" s="17">
        <f t="shared" si="2"/>
        <v>24.831106856992246</v>
      </c>
      <c r="I17" s="16">
        <f>SUM(I18:I20)</f>
        <v>138</v>
      </c>
    </row>
    <row r="18" spans="1:9" ht="18" customHeight="1">
      <c r="A18" s="15" t="s">
        <v>2</v>
      </c>
      <c r="B18" s="14">
        <v>23345</v>
      </c>
      <c r="C18" s="13">
        <v>2747</v>
      </c>
      <c r="D18" s="12">
        <f t="shared" si="0"/>
        <v>11.766973656029128</v>
      </c>
      <c r="E18" s="13">
        <v>13511</v>
      </c>
      <c r="F18" s="12">
        <f t="shared" si="1"/>
        <v>57.875348040265585</v>
      </c>
      <c r="G18" s="13">
        <v>7055</v>
      </c>
      <c r="H18" s="12">
        <f t="shared" si="2"/>
        <v>30.220603983722427</v>
      </c>
      <c r="I18" s="11">
        <f>B18-C18-E18-G18</f>
        <v>32</v>
      </c>
    </row>
    <row r="19" spans="1:9" ht="18" customHeight="1">
      <c r="A19" s="10" t="s">
        <v>1</v>
      </c>
      <c r="B19" s="9">
        <v>23787</v>
      </c>
      <c r="C19" s="4">
        <v>3740</v>
      </c>
      <c r="D19" s="3">
        <f t="shared" si="0"/>
        <v>15.722873838651363</v>
      </c>
      <c r="E19" s="4">
        <v>14849</v>
      </c>
      <c r="F19" s="3">
        <f t="shared" si="1"/>
        <v>62.42485391180056</v>
      </c>
      <c r="G19" s="4">
        <v>5174</v>
      </c>
      <c r="H19" s="3">
        <f t="shared" si="2"/>
        <v>21.751376802455123</v>
      </c>
      <c r="I19" s="8">
        <f>B19-C19-E19-G19</f>
        <v>24</v>
      </c>
    </row>
    <row r="20" spans="1:9" ht="18" customHeight="1" thickBot="1">
      <c r="A20" s="7" t="s">
        <v>0</v>
      </c>
      <c r="B20" s="6">
        <v>24955</v>
      </c>
      <c r="C20" s="2">
        <v>3887</v>
      </c>
      <c r="D20" s="1">
        <f t="shared" si="0"/>
        <v>15.576036866359447</v>
      </c>
      <c r="E20" s="2">
        <v>15315</v>
      </c>
      <c r="F20" s="1">
        <f t="shared" si="1"/>
        <v>61.37046684031257</v>
      </c>
      <c r="G20" s="2">
        <v>5671</v>
      </c>
      <c r="H20" s="1">
        <f t="shared" si="2"/>
        <v>22.724904828691646</v>
      </c>
      <c r="I20" s="5">
        <f>B20-C20-E20-G20</f>
        <v>82</v>
      </c>
    </row>
    <row r="21" spans="1:9" ht="18" customHeight="1">
      <c r="A21" s="44" t="s">
        <v>26</v>
      </c>
      <c r="B21" s="44"/>
      <c r="C21" s="44"/>
      <c r="D21" s="44"/>
      <c r="E21" s="44"/>
      <c r="F21" s="44"/>
      <c r="G21" s="44"/>
      <c r="H21" s="44"/>
      <c r="I21" s="44"/>
    </row>
    <row r="22" spans="1:9" ht="18" customHeight="1">
      <c r="A22" s="45"/>
      <c r="B22" s="45"/>
      <c r="C22" s="45"/>
      <c r="D22" s="45"/>
      <c r="E22" s="45"/>
      <c r="F22" s="45"/>
      <c r="G22" s="45"/>
      <c r="H22" s="45"/>
      <c r="I22" s="45"/>
    </row>
  </sheetData>
  <sheetProtection sheet="1"/>
  <mergeCells count="6">
    <mergeCell ref="G3:H3"/>
    <mergeCell ref="A3:A4"/>
    <mergeCell ref="B3:B4"/>
    <mergeCell ref="C3:D3"/>
    <mergeCell ref="E3:F3"/>
    <mergeCell ref="A21:I22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scale="96" r:id="rId1"/>
  <headerFooter alignWithMargins="0">
    <oddFooter>&amp;L&amp;9西濃地域の公衆衛生2012&amp;C　&amp;9－　4　－&amp;R&amp;9第１章　概要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2013-02-06T06:25:30Z</cp:lastPrinted>
  <dcterms:created xsi:type="dcterms:W3CDTF">2008-02-25T09:41:04Z</dcterms:created>
  <dcterms:modified xsi:type="dcterms:W3CDTF">2013-02-25T02:05:11Z</dcterms:modified>
  <cp:category/>
  <cp:version/>
  <cp:contentType/>
  <cp:contentStatus/>
</cp:coreProperties>
</file>