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<sst xmlns="http://schemas.openxmlformats.org/spreadsheetml/2006/main" count="203" uniqueCount="116">
  <si>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</si>
  <si>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</si>
  <si>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</si>
  <si>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</si>
  <si>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</si>
  <si>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</si>
  <si>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</si>
  <si>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</si>
  <si>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</si>
  <si>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</si>
  <si>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</si>
  <si>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</si>
  <si>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</si>
  <si>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</si>
  <si>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</si>
  <si>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</si>
  <si>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</si>
  <si>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</si>
  <si>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</si>
  <si>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</si>
  <si>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</si>
  <si>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</si>
  <si>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</si>
  <si>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</si>
  <si>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</si>
  <si>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</si>
  <si>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</si>
  <si>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</si>
  <si>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</si>
  <si>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</si>
  <si>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</si>
  <si>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</si>
  <si>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</si>
  <si>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</si>
  <si>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</si>
  <si>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</si>
  <si>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</si>
  <si>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</si>
  <si>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</si>
  <si>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</si>
  <si>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</si>
  <si>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</si>
  <si>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</si>
  <si>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</si>
  <si>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</si>
  <si>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</si>
  <si>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</si>
  <si>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</si>
  <si>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</si>
  <si>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</si>
  <si>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</si>
  <si>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</si>
  <si>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</si>
  <si>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</si>
  <si>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</si>
  <si>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</si>
  <si>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</si>
  <si>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</si>
  <si>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</si>
  <si>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</si>
  <si>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</si>
  <si>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</si>
  <si>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</si>
  <si>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</si>
  <si>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</si>
  <si>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</si>
  <si>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</si>
  <si>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</si>
  <si>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</si>
  <si>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</si>
  <si>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</si>
  <si>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</si>
  <si>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</si>
  <si>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</si>
  <si>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</si>
  <si>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</si>
  <si>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</si>
  <si>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</si>
  <si>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</si>
  <si>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</si>
  <si>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</si>
  <si>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</si>
  <si>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</si>
  <si>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</si>
  <si>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</si>
  <si>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</si>
  <si>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</si>
  <si>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</si>
  <si>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</si>
  <si>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</si>
  <si>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</si>
  <si>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</si>
  <si>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</si>
  <si>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</si>
  <si>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</si>
  <si>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</si>
  <si>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</si>
  <si>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</si>
  <si>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</si>
  <si>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</si>
  <si>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</si>
  <si>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</si>
  <si>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</si>
  <si>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</si>
  <si>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</si>
  <si>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平成  24年  4月分</t>
  </si>
  <si>
    <t>（県市町村名）岐阜県</t>
  </si>
  <si>
    <t>平成  24年  4月分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</si>
  <si>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</si>
  <si>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</si>
  <si>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24年  4月分</t>
  </si>
  <si>
    <t>（県市町村名）岐阜県</t>
  </si>
  <si>
    <t>平成  24年  4月分</t>
  </si>
  <si>
    <r>
      <t>(㎡</t>
    </r>
    <r>
      <rPr>
        <sz val="9"/>
        <rFont val="ＭＳ ゴシック"/>
        <family val="3"/>
      </rPr>
      <t>)</t>
    </r>
  </si>
  <si>
    <t>プレハブ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</si>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</sst>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0" sqref="G70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130</v>
      </c>
      <c r="C6" s="77">
        <v>80</v>
      </c>
      <c r="D6" s="77">
        <v>34</v>
      </c>
      <c r="E6" s="77">
        <v>2</v>
      </c>
      <c r="F6" s="77">
        <v>14</v>
      </c>
      <c r="G6" s="77">
        <v>129</v>
      </c>
      <c r="H6" s="77">
        <f aca="true" t="shared" si="1" ref="H6:H27">SUM(I6:L6)</f>
        <v>1</v>
      </c>
      <c r="I6" s="77">
        <v>0</v>
      </c>
      <c r="J6" s="77">
        <v>1</v>
      </c>
      <c r="K6" s="77">
        <v>0</v>
      </c>
      <c r="L6" s="77">
        <v>0</v>
      </c>
      <c r="M6" s="77">
        <v>78</v>
      </c>
      <c r="N6" s="77">
        <v>18</v>
      </c>
      <c r="O6" s="77">
        <v>8</v>
      </c>
      <c r="P6" s="77">
        <v>0</v>
      </c>
      <c r="Q6" s="77">
        <v>0</v>
      </c>
      <c r="R6" s="78">
        <v>26</v>
      </c>
    </row>
    <row r="7" spans="1:18" ht="12" customHeight="1">
      <c r="A7" s="13" t="s">
        <v>1</v>
      </c>
      <c r="B7" s="79">
        <f t="shared" si="0"/>
        <v>92</v>
      </c>
      <c r="C7" s="80">
        <v>33</v>
      </c>
      <c r="D7" s="80">
        <v>44</v>
      </c>
      <c r="E7" s="80">
        <v>0</v>
      </c>
      <c r="F7" s="80">
        <v>15</v>
      </c>
      <c r="G7" s="80">
        <v>86</v>
      </c>
      <c r="H7" s="80">
        <f t="shared" si="1"/>
        <v>6</v>
      </c>
      <c r="I7" s="80">
        <v>0</v>
      </c>
      <c r="J7" s="80">
        <v>6</v>
      </c>
      <c r="K7" s="80">
        <v>0</v>
      </c>
      <c r="L7" s="80">
        <v>0</v>
      </c>
      <c r="M7" s="80">
        <v>43</v>
      </c>
      <c r="N7" s="80">
        <v>5</v>
      </c>
      <c r="O7" s="80">
        <v>18</v>
      </c>
      <c r="P7" s="80">
        <v>6</v>
      </c>
      <c r="Q7" s="80">
        <v>0</v>
      </c>
      <c r="R7" s="81">
        <v>20</v>
      </c>
    </row>
    <row r="8" spans="1:18" ht="12" customHeight="1">
      <c r="A8" s="13" t="s">
        <v>2</v>
      </c>
      <c r="B8" s="79">
        <f t="shared" si="0"/>
        <v>71</v>
      </c>
      <c r="C8" s="80">
        <v>25</v>
      </c>
      <c r="D8" s="80">
        <v>39</v>
      </c>
      <c r="E8" s="80">
        <v>1</v>
      </c>
      <c r="F8" s="80">
        <v>6</v>
      </c>
      <c r="G8" s="80">
        <v>71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29</v>
      </c>
      <c r="N8" s="80">
        <v>3</v>
      </c>
      <c r="O8" s="80">
        <v>0</v>
      </c>
      <c r="P8" s="80">
        <v>0</v>
      </c>
      <c r="Q8" s="80">
        <v>0</v>
      </c>
      <c r="R8" s="81">
        <v>39</v>
      </c>
    </row>
    <row r="9" spans="1:18" ht="12" customHeight="1">
      <c r="A9" s="13" t="s">
        <v>3</v>
      </c>
      <c r="B9" s="79">
        <f t="shared" si="0"/>
        <v>83</v>
      </c>
      <c r="C9" s="80">
        <v>20</v>
      </c>
      <c r="D9" s="80">
        <v>63</v>
      </c>
      <c r="E9" s="80">
        <v>0</v>
      </c>
      <c r="F9" s="80">
        <v>0</v>
      </c>
      <c r="G9" s="80">
        <v>81</v>
      </c>
      <c r="H9" s="80">
        <f t="shared" si="1"/>
        <v>2</v>
      </c>
      <c r="I9" s="80">
        <v>0</v>
      </c>
      <c r="J9" s="80">
        <v>2</v>
      </c>
      <c r="K9" s="80">
        <v>0</v>
      </c>
      <c r="L9" s="80">
        <v>0</v>
      </c>
      <c r="M9" s="80">
        <v>15</v>
      </c>
      <c r="N9" s="80">
        <v>5</v>
      </c>
      <c r="O9" s="80">
        <v>8</v>
      </c>
      <c r="P9" s="80">
        <v>0</v>
      </c>
      <c r="Q9" s="80">
        <v>0</v>
      </c>
      <c r="R9" s="81">
        <v>55</v>
      </c>
    </row>
    <row r="10" spans="1:18" ht="12" customHeight="1">
      <c r="A10" s="13" t="s">
        <v>4</v>
      </c>
      <c r="B10" s="79">
        <f t="shared" si="0"/>
        <v>27</v>
      </c>
      <c r="C10" s="80">
        <v>25</v>
      </c>
      <c r="D10" s="80">
        <v>0</v>
      </c>
      <c r="E10" s="80">
        <v>0</v>
      </c>
      <c r="F10" s="80">
        <v>2</v>
      </c>
      <c r="G10" s="80">
        <v>27</v>
      </c>
      <c r="H10" s="80">
        <f t="shared" si="1"/>
        <v>0</v>
      </c>
      <c r="I10" s="80">
        <v>0</v>
      </c>
      <c r="J10" s="80">
        <v>0</v>
      </c>
      <c r="K10" s="80">
        <v>0</v>
      </c>
      <c r="L10" s="80">
        <v>0</v>
      </c>
      <c r="M10" s="80">
        <v>23</v>
      </c>
      <c r="N10" s="80">
        <v>4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28</v>
      </c>
      <c r="C11" s="80">
        <v>26</v>
      </c>
      <c r="D11" s="80">
        <v>0</v>
      </c>
      <c r="E11" s="80">
        <v>0</v>
      </c>
      <c r="F11" s="80">
        <v>2</v>
      </c>
      <c r="G11" s="80">
        <v>27</v>
      </c>
      <c r="H11" s="80">
        <f t="shared" si="1"/>
        <v>1</v>
      </c>
      <c r="I11" s="80">
        <v>0</v>
      </c>
      <c r="J11" s="80">
        <v>1</v>
      </c>
      <c r="K11" s="80">
        <v>0</v>
      </c>
      <c r="L11" s="80">
        <v>0</v>
      </c>
      <c r="M11" s="80">
        <v>27</v>
      </c>
      <c r="N11" s="80">
        <v>1</v>
      </c>
      <c r="O11" s="80">
        <v>0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8</v>
      </c>
      <c r="C12" s="80">
        <v>4</v>
      </c>
      <c r="D12" s="80">
        <v>0</v>
      </c>
      <c r="E12" s="80">
        <v>0</v>
      </c>
      <c r="F12" s="80">
        <v>4</v>
      </c>
      <c r="G12" s="80">
        <v>4</v>
      </c>
      <c r="H12" s="80">
        <f t="shared" si="1"/>
        <v>4</v>
      </c>
      <c r="I12" s="80">
        <v>0</v>
      </c>
      <c r="J12" s="80">
        <v>4</v>
      </c>
      <c r="K12" s="80">
        <v>0</v>
      </c>
      <c r="L12" s="80">
        <v>0</v>
      </c>
      <c r="M12" s="80">
        <v>7</v>
      </c>
      <c r="N12" s="80">
        <v>1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12</v>
      </c>
      <c r="C13" s="80">
        <v>12</v>
      </c>
      <c r="D13" s="80">
        <v>0</v>
      </c>
      <c r="E13" s="80">
        <v>0</v>
      </c>
      <c r="F13" s="80">
        <v>0</v>
      </c>
      <c r="G13" s="80">
        <v>12</v>
      </c>
      <c r="H13" s="80">
        <f t="shared" si="1"/>
        <v>0</v>
      </c>
      <c r="I13" s="80">
        <v>0</v>
      </c>
      <c r="J13" s="80">
        <v>0</v>
      </c>
      <c r="K13" s="80">
        <v>0</v>
      </c>
      <c r="L13" s="80">
        <v>0</v>
      </c>
      <c r="M13" s="80">
        <v>11</v>
      </c>
      <c r="N13" s="80">
        <v>1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13</v>
      </c>
      <c r="C14" s="80">
        <v>13</v>
      </c>
      <c r="D14" s="80">
        <v>0</v>
      </c>
      <c r="E14" s="80">
        <v>0</v>
      </c>
      <c r="F14" s="80">
        <v>0</v>
      </c>
      <c r="G14" s="80">
        <v>13</v>
      </c>
      <c r="H14" s="80">
        <f t="shared" si="1"/>
        <v>0</v>
      </c>
      <c r="I14" s="80">
        <v>0</v>
      </c>
      <c r="J14" s="80">
        <v>0</v>
      </c>
      <c r="K14" s="80">
        <v>0</v>
      </c>
      <c r="L14" s="80">
        <v>0</v>
      </c>
      <c r="M14" s="80">
        <v>10</v>
      </c>
      <c r="N14" s="80">
        <v>3</v>
      </c>
      <c r="O14" s="80">
        <v>0</v>
      </c>
      <c r="P14" s="80">
        <v>0</v>
      </c>
      <c r="Q14" s="80">
        <v>0</v>
      </c>
      <c r="R14" s="81">
        <v>0</v>
      </c>
    </row>
    <row r="15" spans="1:18" ht="12" customHeight="1">
      <c r="A15" s="13" t="s">
        <v>9</v>
      </c>
      <c r="B15" s="79">
        <f t="shared" si="0"/>
        <v>31</v>
      </c>
      <c r="C15" s="80">
        <v>6</v>
      </c>
      <c r="D15" s="80">
        <v>25</v>
      </c>
      <c r="E15" s="80">
        <v>0</v>
      </c>
      <c r="F15" s="80">
        <v>0</v>
      </c>
      <c r="G15" s="80">
        <v>31</v>
      </c>
      <c r="H15" s="80">
        <f t="shared" si="1"/>
        <v>0</v>
      </c>
      <c r="I15" s="80">
        <v>0</v>
      </c>
      <c r="J15" s="80">
        <v>0</v>
      </c>
      <c r="K15" s="80">
        <v>0</v>
      </c>
      <c r="L15" s="80">
        <v>0</v>
      </c>
      <c r="M15" s="80">
        <v>6</v>
      </c>
      <c r="N15" s="80">
        <v>0</v>
      </c>
      <c r="O15" s="80">
        <v>0</v>
      </c>
      <c r="P15" s="80">
        <v>0</v>
      </c>
      <c r="Q15" s="80">
        <v>0</v>
      </c>
      <c r="R15" s="81">
        <v>25</v>
      </c>
    </row>
    <row r="16" spans="1:18" ht="12" customHeight="1">
      <c r="A16" s="13" t="s">
        <v>10</v>
      </c>
      <c r="B16" s="79">
        <f t="shared" si="0"/>
        <v>28</v>
      </c>
      <c r="C16" s="80">
        <v>14</v>
      </c>
      <c r="D16" s="80">
        <v>4</v>
      </c>
      <c r="E16" s="80">
        <v>0</v>
      </c>
      <c r="F16" s="80">
        <v>10</v>
      </c>
      <c r="G16" s="80">
        <v>23</v>
      </c>
      <c r="H16" s="80">
        <f t="shared" si="1"/>
        <v>5</v>
      </c>
      <c r="I16" s="80">
        <v>0</v>
      </c>
      <c r="J16" s="80">
        <v>5</v>
      </c>
      <c r="K16" s="80">
        <v>0</v>
      </c>
      <c r="L16" s="80">
        <v>0</v>
      </c>
      <c r="M16" s="80">
        <v>23</v>
      </c>
      <c r="N16" s="80">
        <v>1</v>
      </c>
      <c r="O16" s="80">
        <v>4</v>
      </c>
      <c r="P16" s="80">
        <v>0</v>
      </c>
      <c r="Q16" s="80">
        <v>0</v>
      </c>
      <c r="R16" s="81">
        <v>0</v>
      </c>
    </row>
    <row r="17" spans="1:18" ht="12" customHeight="1">
      <c r="A17" s="13" t="s">
        <v>11</v>
      </c>
      <c r="B17" s="79">
        <f t="shared" si="0"/>
        <v>37</v>
      </c>
      <c r="C17" s="80">
        <v>20</v>
      </c>
      <c r="D17" s="80">
        <v>10</v>
      </c>
      <c r="E17" s="80">
        <v>0</v>
      </c>
      <c r="F17" s="80">
        <v>7</v>
      </c>
      <c r="G17" s="80">
        <v>30</v>
      </c>
      <c r="H17" s="80">
        <f t="shared" si="1"/>
        <v>7</v>
      </c>
      <c r="I17" s="80">
        <v>0</v>
      </c>
      <c r="J17" s="80">
        <v>7</v>
      </c>
      <c r="K17" s="80">
        <v>0</v>
      </c>
      <c r="L17" s="80">
        <v>0</v>
      </c>
      <c r="M17" s="80">
        <v>19</v>
      </c>
      <c r="N17" s="80">
        <v>8</v>
      </c>
      <c r="O17" s="80">
        <v>10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54</v>
      </c>
      <c r="C18" s="80">
        <v>25</v>
      </c>
      <c r="D18" s="80">
        <v>8</v>
      </c>
      <c r="E18" s="80">
        <v>0</v>
      </c>
      <c r="F18" s="80">
        <v>21</v>
      </c>
      <c r="G18" s="80">
        <v>48</v>
      </c>
      <c r="H18" s="80">
        <f t="shared" si="1"/>
        <v>6</v>
      </c>
      <c r="I18" s="80">
        <v>0</v>
      </c>
      <c r="J18" s="80">
        <v>6</v>
      </c>
      <c r="K18" s="80">
        <v>0</v>
      </c>
      <c r="L18" s="80">
        <v>0</v>
      </c>
      <c r="M18" s="80">
        <v>26</v>
      </c>
      <c r="N18" s="80">
        <v>22</v>
      </c>
      <c r="O18" s="80">
        <v>6</v>
      </c>
      <c r="P18" s="80">
        <v>0</v>
      </c>
      <c r="Q18" s="80">
        <v>0</v>
      </c>
      <c r="R18" s="81">
        <v>0</v>
      </c>
    </row>
    <row r="19" spans="1:18" ht="12" customHeight="1">
      <c r="A19" s="13" t="s">
        <v>13</v>
      </c>
      <c r="B19" s="79">
        <f t="shared" si="0"/>
        <v>31</v>
      </c>
      <c r="C19" s="80">
        <v>30</v>
      </c>
      <c r="D19" s="80">
        <v>0</v>
      </c>
      <c r="E19" s="80">
        <v>0</v>
      </c>
      <c r="F19" s="80">
        <v>1</v>
      </c>
      <c r="G19" s="80">
        <v>28</v>
      </c>
      <c r="H19" s="80">
        <f t="shared" si="1"/>
        <v>3</v>
      </c>
      <c r="I19" s="80">
        <v>0</v>
      </c>
      <c r="J19" s="80">
        <v>3</v>
      </c>
      <c r="K19" s="80">
        <v>0</v>
      </c>
      <c r="L19" s="80">
        <v>0</v>
      </c>
      <c r="M19" s="80">
        <v>28</v>
      </c>
      <c r="N19" s="80">
        <v>3</v>
      </c>
      <c r="O19" s="80">
        <v>0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12</v>
      </c>
      <c r="C20" s="80">
        <v>10</v>
      </c>
      <c r="D20" s="80">
        <v>2</v>
      </c>
      <c r="E20" s="80">
        <v>0</v>
      </c>
      <c r="F20" s="80">
        <v>0</v>
      </c>
      <c r="G20" s="80">
        <v>12</v>
      </c>
      <c r="H20" s="80">
        <f t="shared" si="1"/>
        <v>0</v>
      </c>
      <c r="I20" s="80">
        <v>0</v>
      </c>
      <c r="J20" s="80">
        <v>0</v>
      </c>
      <c r="K20" s="80">
        <v>0</v>
      </c>
      <c r="L20" s="80">
        <v>0</v>
      </c>
      <c r="M20" s="80">
        <v>10</v>
      </c>
      <c r="N20" s="80">
        <v>0</v>
      </c>
      <c r="O20" s="80">
        <v>0</v>
      </c>
      <c r="P20" s="80">
        <v>2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35</v>
      </c>
      <c r="C21" s="80">
        <v>12</v>
      </c>
      <c r="D21" s="80">
        <v>16</v>
      </c>
      <c r="E21" s="80">
        <v>0</v>
      </c>
      <c r="F21" s="80">
        <v>7</v>
      </c>
      <c r="G21" s="80">
        <v>35</v>
      </c>
      <c r="H21" s="80">
        <f t="shared" si="1"/>
        <v>0</v>
      </c>
      <c r="I21" s="80">
        <v>0</v>
      </c>
      <c r="J21" s="80">
        <v>0</v>
      </c>
      <c r="K21" s="80">
        <v>0</v>
      </c>
      <c r="L21" s="80">
        <v>0</v>
      </c>
      <c r="M21" s="80">
        <v>18</v>
      </c>
      <c r="N21" s="80">
        <v>1</v>
      </c>
      <c r="O21" s="80">
        <v>10</v>
      </c>
      <c r="P21" s="80">
        <v>0</v>
      </c>
      <c r="Q21" s="80">
        <v>0</v>
      </c>
      <c r="R21" s="81">
        <v>6</v>
      </c>
    </row>
    <row r="22" spans="1:18" ht="12" customHeight="1">
      <c r="A22" s="13" t="s">
        <v>16</v>
      </c>
      <c r="B22" s="79">
        <f t="shared" si="0"/>
        <v>3</v>
      </c>
      <c r="C22" s="80">
        <v>3</v>
      </c>
      <c r="D22" s="80">
        <v>0</v>
      </c>
      <c r="E22" s="80">
        <v>0</v>
      </c>
      <c r="F22" s="80">
        <v>0</v>
      </c>
      <c r="G22" s="80">
        <v>3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3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8</v>
      </c>
      <c r="C23" s="80">
        <v>8</v>
      </c>
      <c r="D23" s="80">
        <v>0</v>
      </c>
      <c r="E23" s="80">
        <v>0</v>
      </c>
      <c r="F23" s="80">
        <v>0</v>
      </c>
      <c r="G23" s="80">
        <v>8</v>
      </c>
      <c r="H23" s="80">
        <f t="shared" si="1"/>
        <v>0</v>
      </c>
      <c r="I23" s="80">
        <v>0</v>
      </c>
      <c r="J23" s="80">
        <v>0</v>
      </c>
      <c r="K23" s="80">
        <v>0</v>
      </c>
      <c r="L23" s="80">
        <v>0</v>
      </c>
      <c r="M23" s="80">
        <v>6</v>
      </c>
      <c r="N23" s="80">
        <v>2</v>
      </c>
      <c r="O23" s="80">
        <v>0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18</v>
      </c>
      <c r="C24" s="80">
        <v>18</v>
      </c>
      <c r="D24" s="80">
        <v>0</v>
      </c>
      <c r="E24" s="80">
        <v>0</v>
      </c>
      <c r="F24" s="80">
        <v>0</v>
      </c>
      <c r="G24" s="80">
        <v>18</v>
      </c>
      <c r="H24" s="80">
        <f t="shared" si="1"/>
        <v>0</v>
      </c>
      <c r="I24" s="80">
        <v>0</v>
      </c>
      <c r="J24" s="80">
        <v>0</v>
      </c>
      <c r="K24" s="80">
        <v>0</v>
      </c>
      <c r="L24" s="80">
        <v>0</v>
      </c>
      <c r="M24" s="80">
        <v>18</v>
      </c>
      <c r="N24" s="80">
        <v>0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3</v>
      </c>
      <c r="C25" s="80">
        <v>3</v>
      </c>
      <c r="D25" s="80">
        <v>0</v>
      </c>
      <c r="E25" s="80">
        <v>0</v>
      </c>
      <c r="F25" s="80">
        <v>0</v>
      </c>
      <c r="G25" s="80">
        <v>3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3</v>
      </c>
      <c r="N25" s="80">
        <v>0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6</v>
      </c>
      <c r="C26" s="83">
        <v>6</v>
      </c>
      <c r="D26" s="83">
        <v>0</v>
      </c>
      <c r="E26" s="83">
        <v>0</v>
      </c>
      <c r="F26" s="83">
        <v>0</v>
      </c>
      <c r="G26" s="83">
        <v>6</v>
      </c>
      <c r="H26" s="83">
        <f t="shared" si="1"/>
        <v>0</v>
      </c>
      <c r="I26" s="83">
        <v>0</v>
      </c>
      <c r="J26" s="83">
        <v>0</v>
      </c>
      <c r="K26" s="83">
        <v>0</v>
      </c>
      <c r="L26" s="83">
        <v>0</v>
      </c>
      <c r="M26" s="83">
        <v>6</v>
      </c>
      <c r="N26" s="83">
        <v>0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95</v>
      </c>
      <c r="B27" s="85">
        <f t="shared" si="0"/>
        <v>730</v>
      </c>
      <c r="C27" s="86">
        <v>393</v>
      </c>
      <c r="D27" s="86">
        <v>245</v>
      </c>
      <c r="E27" s="86">
        <v>3</v>
      </c>
      <c r="F27" s="86">
        <v>89</v>
      </c>
      <c r="G27" s="86">
        <v>695</v>
      </c>
      <c r="H27" s="86">
        <f t="shared" si="1"/>
        <v>35</v>
      </c>
      <c r="I27" s="86">
        <v>0</v>
      </c>
      <c r="J27" s="86">
        <v>35</v>
      </c>
      <c r="K27" s="86">
        <v>0</v>
      </c>
      <c r="L27" s="86">
        <v>0</v>
      </c>
      <c r="M27" s="86">
        <v>409</v>
      </c>
      <c r="N27" s="86">
        <v>78</v>
      </c>
      <c r="O27" s="86">
        <v>64</v>
      </c>
      <c r="P27" s="86">
        <v>8</v>
      </c>
      <c r="Q27" s="86">
        <v>0</v>
      </c>
      <c r="R27" s="87">
        <v>171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14</v>
      </c>
      <c r="C29" s="80">
        <v>5</v>
      </c>
      <c r="D29" s="80">
        <v>4</v>
      </c>
      <c r="E29" s="80">
        <v>0</v>
      </c>
      <c r="F29" s="80">
        <v>5</v>
      </c>
      <c r="G29" s="80">
        <v>14</v>
      </c>
      <c r="H29" s="80">
        <f>SUM(I29:L29)</f>
        <v>0</v>
      </c>
      <c r="I29" s="80">
        <v>0</v>
      </c>
      <c r="J29" s="80">
        <v>0</v>
      </c>
      <c r="K29" s="80">
        <v>0</v>
      </c>
      <c r="L29" s="80">
        <v>0</v>
      </c>
      <c r="M29" s="80">
        <v>9</v>
      </c>
      <c r="N29" s="80">
        <v>1</v>
      </c>
      <c r="O29" s="80">
        <v>0</v>
      </c>
      <c r="P29" s="80">
        <v>0</v>
      </c>
      <c r="Q29" s="80">
        <v>0</v>
      </c>
      <c r="R29" s="81">
        <v>4</v>
      </c>
    </row>
    <row r="30" spans="1:18" ht="12" customHeight="1">
      <c r="A30" s="14" t="s">
        <v>22</v>
      </c>
      <c r="B30" s="82">
        <f>SUM(C30:F30)</f>
        <v>9</v>
      </c>
      <c r="C30" s="83">
        <v>3</v>
      </c>
      <c r="D30" s="83">
        <v>6</v>
      </c>
      <c r="E30" s="83">
        <v>0</v>
      </c>
      <c r="F30" s="83">
        <v>0</v>
      </c>
      <c r="G30" s="83">
        <v>9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2</v>
      </c>
      <c r="N30" s="83">
        <v>1</v>
      </c>
      <c r="O30" s="83">
        <v>6</v>
      </c>
      <c r="P30" s="83">
        <v>0</v>
      </c>
      <c r="Q30" s="83">
        <v>0</v>
      </c>
      <c r="R30" s="84">
        <v>0</v>
      </c>
    </row>
    <row r="31" spans="1:18" ht="12" customHeight="1">
      <c r="A31" s="15" t="s">
        <v>96</v>
      </c>
      <c r="B31" s="85">
        <f>SUM(C31:F31)</f>
        <v>23</v>
      </c>
      <c r="C31" s="86">
        <v>8</v>
      </c>
      <c r="D31" s="86">
        <v>10</v>
      </c>
      <c r="E31" s="86">
        <v>0</v>
      </c>
      <c r="F31" s="86">
        <v>5</v>
      </c>
      <c r="G31" s="86">
        <v>23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11</v>
      </c>
      <c r="N31" s="86">
        <v>2</v>
      </c>
      <c r="O31" s="86">
        <v>6</v>
      </c>
      <c r="P31" s="86">
        <v>0</v>
      </c>
      <c r="Q31" s="86">
        <v>0</v>
      </c>
      <c r="R31" s="87">
        <v>4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10</v>
      </c>
      <c r="C33" s="83">
        <v>6</v>
      </c>
      <c r="D33" s="83">
        <v>0</v>
      </c>
      <c r="E33" s="83">
        <v>0</v>
      </c>
      <c r="F33" s="83">
        <v>4</v>
      </c>
      <c r="G33" s="83">
        <v>10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10</v>
      </c>
      <c r="N33" s="83">
        <v>0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97</v>
      </c>
      <c r="B34" s="85">
        <f>SUM(C34:F34)</f>
        <v>10</v>
      </c>
      <c r="C34" s="86">
        <v>6</v>
      </c>
      <c r="D34" s="86">
        <v>0</v>
      </c>
      <c r="E34" s="86">
        <v>0</v>
      </c>
      <c r="F34" s="86">
        <v>4</v>
      </c>
      <c r="G34" s="86">
        <v>10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10</v>
      </c>
      <c r="N34" s="86">
        <v>0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3</v>
      </c>
      <c r="C36" s="80">
        <v>3</v>
      </c>
      <c r="D36" s="80">
        <v>0</v>
      </c>
      <c r="E36" s="80">
        <v>0</v>
      </c>
      <c r="F36" s="80">
        <v>0</v>
      </c>
      <c r="G36" s="80">
        <v>3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3</v>
      </c>
      <c r="N36" s="80">
        <v>0</v>
      </c>
      <c r="O36" s="80">
        <v>0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98</v>
      </c>
      <c r="B38" s="85">
        <f>SUM(C38:F38)</f>
        <v>4</v>
      </c>
      <c r="C38" s="86">
        <v>4</v>
      </c>
      <c r="D38" s="86">
        <v>0</v>
      </c>
      <c r="E38" s="86">
        <v>0</v>
      </c>
      <c r="F38" s="86">
        <v>0</v>
      </c>
      <c r="G38" s="86">
        <v>4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4</v>
      </c>
      <c r="N38" s="86">
        <v>0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7</v>
      </c>
      <c r="C40" s="80">
        <v>7</v>
      </c>
      <c r="D40" s="80">
        <v>0</v>
      </c>
      <c r="E40" s="80">
        <v>0</v>
      </c>
      <c r="F40" s="80">
        <v>0</v>
      </c>
      <c r="G40" s="80">
        <v>7</v>
      </c>
      <c r="H40" s="80">
        <f>SUM(I40:L40)</f>
        <v>0</v>
      </c>
      <c r="I40" s="80">
        <v>0</v>
      </c>
      <c r="J40" s="80">
        <v>0</v>
      </c>
      <c r="K40" s="80">
        <v>0</v>
      </c>
      <c r="L40" s="80">
        <v>0</v>
      </c>
      <c r="M40" s="80">
        <v>5</v>
      </c>
      <c r="N40" s="80">
        <v>2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2</v>
      </c>
      <c r="C41" s="80">
        <v>2</v>
      </c>
      <c r="D41" s="80">
        <v>0</v>
      </c>
      <c r="E41" s="80">
        <v>0</v>
      </c>
      <c r="F41" s="80">
        <v>0</v>
      </c>
      <c r="G41" s="80">
        <v>2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2</v>
      </c>
      <c r="N41" s="80">
        <v>0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2</v>
      </c>
      <c r="C42" s="83">
        <v>2</v>
      </c>
      <c r="D42" s="83">
        <v>0</v>
      </c>
      <c r="E42" s="83">
        <v>0</v>
      </c>
      <c r="F42" s="83">
        <v>0</v>
      </c>
      <c r="G42" s="83">
        <v>2</v>
      </c>
      <c r="H42" s="83">
        <f>SUM(I42:L42)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2</v>
      </c>
      <c r="N42" s="83">
        <v>0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99</v>
      </c>
      <c r="B43" s="85">
        <f>SUM(C43:F43)</f>
        <v>11</v>
      </c>
      <c r="C43" s="86">
        <v>11</v>
      </c>
      <c r="D43" s="86">
        <v>0</v>
      </c>
      <c r="E43" s="86">
        <v>0</v>
      </c>
      <c r="F43" s="86">
        <v>0</v>
      </c>
      <c r="G43" s="86">
        <v>11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9</v>
      </c>
      <c r="N43" s="86">
        <v>2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4</v>
      </c>
      <c r="C45" s="80">
        <v>4</v>
      </c>
      <c r="D45" s="80">
        <v>0</v>
      </c>
      <c r="E45" s="80">
        <v>0</v>
      </c>
      <c r="F45" s="80">
        <v>0</v>
      </c>
      <c r="G45" s="80">
        <v>4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2</v>
      </c>
      <c r="N45" s="80">
        <v>2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5</v>
      </c>
      <c r="C46" s="80">
        <v>4</v>
      </c>
      <c r="D46" s="80">
        <v>0</v>
      </c>
      <c r="E46" s="80">
        <v>0</v>
      </c>
      <c r="F46" s="80">
        <v>1</v>
      </c>
      <c r="G46" s="80">
        <v>5</v>
      </c>
      <c r="H46" s="80">
        <f>SUM(I46:L46)</f>
        <v>0</v>
      </c>
      <c r="I46" s="80">
        <v>0</v>
      </c>
      <c r="J46" s="80">
        <v>0</v>
      </c>
      <c r="K46" s="80">
        <v>0</v>
      </c>
      <c r="L46" s="80">
        <v>0</v>
      </c>
      <c r="M46" s="80">
        <v>4</v>
      </c>
      <c r="N46" s="80">
        <v>1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5</v>
      </c>
      <c r="C47" s="83">
        <v>5</v>
      </c>
      <c r="D47" s="83">
        <v>0</v>
      </c>
      <c r="E47" s="83">
        <v>0</v>
      </c>
      <c r="F47" s="83">
        <v>0</v>
      </c>
      <c r="G47" s="83">
        <v>5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5</v>
      </c>
      <c r="N47" s="83">
        <v>0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100</v>
      </c>
      <c r="B48" s="85">
        <f>SUM(C48:F48)</f>
        <v>14</v>
      </c>
      <c r="C48" s="86">
        <v>13</v>
      </c>
      <c r="D48" s="86">
        <v>0</v>
      </c>
      <c r="E48" s="86">
        <v>0</v>
      </c>
      <c r="F48" s="86">
        <v>1</v>
      </c>
      <c r="G48" s="86">
        <v>14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11</v>
      </c>
      <c r="N48" s="86">
        <v>3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17</v>
      </c>
      <c r="C50" s="83">
        <v>6</v>
      </c>
      <c r="D50" s="83">
        <v>4</v>
      </c>
      <c r="E50" s="83">
        <v>0</v>
      </c>
      <c r="F50" s="83">
        <v>7</v>
      </c>
      <c r="G50" s="83">
        <v>10</v>
      </c>
      <c r="H50" s="83">
        <f>SUM(I50:L50)</f>
        <v>7</v>
      </c>
      <c r="I50" s="83">
        <v>0</v>
      </c>
      <c r="J50" s="83">
        <v>7</v>
      </c>
      <c r="K50" s="83">
        <v>0</v>
      </c>
      <c r="L50" s="83">
        <v>0</v>
      </c>
      <c r="M50" s="83">
        <v>12</v>
      </c>
      <c r="N50" s="83">
        <v>1</v>
      </c>
      <c r="O50" s="83">
        <v>4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101</v>
      </c>
      <c r="B51" s="85">
        <f>SUM(C51:F51)</f>
        <v>17</v>
      </c>
      <c r="C51" s="86">
        <v>6</v>
      </c>
      <c r="D51" s="86">
        <v>4</v>
      </c>
      <c r="E51" s="86">
        <v>0</v>
      </c>
      <c r="F51" s="86">
        <v>7</v>
      </c>
      <c r="G51" s="86">
        <v>10</v>
      </c>
      <c r="H51" s="86">
        <f>SUM(I51:L51)</f>
        <v>7</v>
      </c>
      <c r="I51" s="86">
        <v>0</v>
      </c>
      <c r="J51" s="86">
        <v>7</v>
      </c>
      <c r="K51" s="86">
        <v>0</v>
      </c>
      <c r="L51" s="86">
        <v>0</v>
      </c>
      <c r="M51" s="86">
        <v>12</v>
      </c>
      <c r="N51" s="86">
        <v>1</v>
      </c>
      <c r="O51" s="86">
        <v>4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 aca="true" t="shared" si="2" ref="B53:B58">SUM(C53:F53)</f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f aca="true" t="shared" si="3" ref="H53:H58"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 t="shared" si="2"/>
        <v>3</v>
      </c>
      <c r="C54" s="80">
        <v>3</v>
      </c>
      <c r="D54" s="80">
        <v>0</v>
      </c>
      <c r="E54" s="80">
        <v>0</v>
      </c>
      <c r="F54" s="80">
        <v>0</v>
      </c>
      <c r="G54" s="80">
        <v>3</v>
      </c>
      <c r="H54" s="80">
        <f t="shared" si="3"/>
        <v>0</v>
      </c>
      <c r="I54" s="80">
        <v>0</v>
      </c>
      <c r="J54" s="80">
        <v>0</v>
      </c>
      <c r="K54" s="80">
        <v>0</v>
      </c>
      <c r="L54" s="80">
        <v>0</v>
      </c>
      <c r="M54" s="80">
        <v>3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 t="shared" si="2"/>
        <v>1</v>
      </c>
      <c r="C55" s="80">
        <v>1</v>
      </c>
      <c r="D55" s="80">
        <v>0</v>
      </c>
      <c r="E55" s="80">
        <v>0</v>
      </c>
      <c r="F55" s="80">
        <v>0</v>
      </c>
      <c r="G55" s="80">
        <v>1</v>
      </c>
      <c r="H55" s="80">
        <f t="shared" si="3"/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1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 t="shared" si="2"/>
        <v>1</v>
      </c>
      <c r="C56" s="80">
        <v>1</v>
      </c>
      <c r="D56" s="80">
        <v>0</v>
      </c>
      <c r="E56" s="80">
        <v>0</v>
      </c>
      <c r="F56" s="80">
        <v>0</v>
      </c>
      <c r="G56" s="80">
        <v>1</v>
      </c>
      <c r="H56" s="80">
        <f t="shared" si="3"/>
        <v>0</v>
      </c>
      <c r="I56" s="80">
        <v>0</v>
      </c>
      <c r="J56" s="80">
        <v>0</v>
      </c>
      <c r="K56" s="80">
        <v>0</v>
      </c>
      <c r="L56" s="80">
        <v>0</v>
      </c>
      <c r="M56" s="80">
        <v>1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 t="shared" si="2"/>
        <v>1</v>
      </c>
      <c r="C57" s="80">
        <v>1</v>
      </c>
      <c r="D57" s="80">
        <v>0</v>
      </c>
      <c r="E57" s="80">
        <v>0</v>
      </c>
      <c r="F57" s="80">
        <v>0</v>
      </c>
      <c r="G57" s="80">
        <v>1</v>
      </c>
      <c r="H57" s="80">
        <f t="shared" si="3"/>
        <v>0</v>
      </c>
      <c r="I57" s="80">
        <v>0</v>
      </c>
      <c r="J57" s="80">
        <v>0</v>
      </c>
      <c r="K57" s="80">
        <v>0</v>
      </c>
      <c r="L57" s="80">
        <v>0</v>
      </c>
      <c r="M57" s="80">
        <v>1</v>
      </c>
      <c r="N57" s="80">
        <v>0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 t="shared" si="2"/>
        <v>3</v>
      </c>
      <c r="C58" s="80">
        <v>3</v>
      </c>
      <c r="D58" s="80">
        <v>0</v>
      </c>
      <c r="E58" s="80">
        <v>0</v>
      </c>
      <c r="F58" s="80">
        <v>0</v>
      </c>
      <c r="G58" s="80">
        <v>3</v>
      </c>
      <c r="H58" s="80">
        <f t="shared" si="3"/>
        <v>0</v>
      </c>
      <c r="I58" s="80">
        <v>0</v>
      </c>
      <c r="J58" s="80">
        <v>0</v>
      </c>
      <c r="K58" s="80">
        <v>0</v>
      </c>
      <c r="L58" s="80">
        <v>0</v>
      </c>
      <c r="M58" s="80">
        <v>3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102</v>
      </c>
      <c r="B60" s="85">
        <f>SUM(C60:F60)</f>
        <v>9</v>
      </c>
      <c r="C60" s="86">
        <v>9</v>
      </c>
      <c r="D60" s="86">
        <v>0</v>
      </c>
      <c r="E60" s="86">
        <v>0</v>
      </c>
      <c r="F60" s="86">
        <v>0</v>
      </c>
      <c r="G60" s="86">
        <v>9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8</v>
      </c>
      <c r="N60" s="86">
        <v>1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8</v>
      </c>
      <c r="C62" s="83">
        <v>8</v>
      </c>
      <c r="D62" s="83">
        <v>0</v>
      </c>
      <c r="E62" s="83">
        <v>0</v>
      </c>
      <c r="F62" s="83">
        <v>0</v>
      </c>
      <c r="G62" s="83">
        <v>8</v>
      </c>
      <c r="H62" s="83">
        <f>SUM(I62:L62)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8</v>
      </c>
      <c r="N62" s="83">
        <v>0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103</v>
      </c>
      <c r="B63" s="85">
        <f>SUM(C63:F63)</f>
        <v>8</v>
      </c>
      <c r="C63" s="86">
        <v>8</v>
      </c>
      <c r="D63" s="86">
        <v>0</v>
      </c>
      <c r="E63" s="86">
        <v>0</v>
      </c>
      <c r="F63" s="86">
        <v>0</v>
      </c>
      <c r="G63" s="86">
        <v>8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8</v>
      </c>
      <c r="N63" s="86">
        <v>0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104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96</v>
      </c>
      <c r="C68" s="80">
        <v>65</v>
      </c>
      <c r="D68" s="80">
        <v>14</v>
      </c>
      <c r="E68" s="80">
        <v>0</v>
      </c>
      <c r="F68" s="80">
        <v>17</v>
      </c>
      <c r="G68" s="80">
        <v>89</v>
      </c>
      <c r="H68" s="80">
        <f>SUM(I68:L68)</f>
        <v>7</v>
      </c>
      <c r="I68" s="80">
        <v>0</v>
      </c>
      <c r="J68" s="80">
        <v>7</v>
      </c>
      <c r="K68" s="80">
        <v>0</v>
      </c>
      <c r="L68" s="80">
        <v>0</v>
      </c>
      <c r="M68" s="80">
        <v>73</v>
      </c>
      <c r="N68" s="80">
        <v>9</v>
      </c>
      <c r="O68" s="80">
        <v>10</v>
      </c>
      <c r="P68" s="80">
        <v>0</v>
      </c>
      <c r="Q68" s="80">
        <v>0</v>
      </c>
      <c r="R68" s="81">
        <v>4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826</v>
      </c>
      <c r="C70" s="89">
        <v>458</v>
      </c>
      <c r="D70" s="89">
        <v>259</v>
      </c>
      <c r="E70" s="89">
        <v>3</v>
      </c>
      <c r="F70" s="89">
        <v>106</v>
      </c>
      <c r="G70" s="89">
        <v>784</v>
      </c>
      <c r="H70" s="89">
        <f>SUM(I70:L70)</f>
        <v>42</v>
      </c>
      <c r="I70" s="89">
        <v>0</v>
      </c>
      <c r="J70" s="89">
        <v>42</v>
      </c>
      <c r="K70" s="89">
        <v>0</v>
      </c>
      <c r="L70" s="89">
        <v>0</v>
      </c>
      <c r="M70" s="89">
        <v>482</v>
      </c>
      <c r="N70" s="89">
        <v>87</v>
      </c>
      <c r="O70" s="89">
        <v>74</v>
      </c>
      <c r="P70" s="89">
        <v>8</v>
      </c>
      <c r="Q70" s="89">
        <v>0</v>
      </c>
      <c r="R70" s="90">
        <v>175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" sqref="F9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109</v>
      </c>
      <c r="E1" s="53" t="s">
        <v>69</v>
      </c>
      <c r="I1" s="20" t="s">
        <v>110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458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458</v>
      </c>
      <c r="I5" s="34">
        <v>0</v>
      </c>
      <c r="J5" s="34">
        <v>0</v>
      </c>
      <c r="K5" s="34">
        <v>458</v>
      </c>
      <c r="L5" s="34">
        <v>449</v>
      </c>
      <c r="M5" s="34">
        <f>SUM(N5:Q5)</f>
        <v>9</v>
      </c>
      <c r="N5" s="34">
        <v>0</v>
      </c>
      <c r="O5" s="34">
        <v>9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259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259</v>
      </c>
      <c r="I6" s="30">
        <v>63</v>
      </c>
      <c r="J6" s="30">
        <v>25</v>
      </c>
      <c r="K6" s="30">
        <v>171</v>
      </c>
      <c r="L6" s="30">
        <v>255</v>
      </c>
      <c r="M6" s="30">
        <f>SUM(N6:Q6)</f>
        <v>4</v>
      </c>
      <c r="N6" s="30">
        <v>0</v>
      </c>
      <c r="O6" s="30">
        <v>4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3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3</v>
      </c>
      <c r="I7" s="30">
        <v>3</v>
      </c>
      <c r="J7" s="30">
        <v>0</v>
      </c>
      <c r="K7" s="30">
        <v>0</v>
      </c>
      <c r="L7" s="30">
        <v>3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106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106</v>
      </c>
      <c r="I8" s="26">
        <v>105</v>
      </c>
      <c r="J8" s="26">
        <v>0</v>
      </c>
      <c r="K8" s="26">
        <v>1</v>
      </c>
      <c r="L8" s="26">
        <v>77</v>
      </c>
      <c r="M8" s="26">
        <f>SUM(N8:Q8)</f>
        <v>29</v>
      </c>
      <c r="N8" s="26">
        <v>0</v>
      </c>
      <c r="O8" s="26">
        <v>29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826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826</v>
      </c>
      <c r="I9" s="39">
        <f t="shared" si="0"/>
        <v>171</v>
      </c>
      <c r="J9" s="39">
        <f t="shared" si="0"/>
        <v>25</v>
      </c>
      <c r="K9" s="39">
        <f t="shared" si="0"/>
        <v>630</v>
      </c>
      <c r="L9" s="39">
        <f t="shared" si="0"/>
        <v>784</v>
      </c>
      <c r="M9" s="39">
        <f t="shared" si="0"/>
        <v>42</v>
      </c>
      <c r="N9" s="39">
        <f t="shared" si="0"/>
        <v>0</v>
      </c>
      <c r="O9" s="39">
        <f t="shared" si="0"/>
        <v>42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60171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60171</v>
      </c>
      <c r="I10" s="34">
        <v>0</v>
      </c>
      <c r="J10" s="34">
        <v>0</v>
      </c>
      <c r="K10" s="34">
        <v>60171</v>
      </c>
      <c r="L10" s="34">
        <v>59024</v>
      </c>
      <c r="M10" s="34">
        <f>SUM(N10:Q10)</f>
        <v>1147</v>
      </c>
      <c r="N10" s="34">
        <v>0</v>
      </c>
      <c r="O10" s="34">
        <v>1147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14390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14390</v>
      </c>
      <c r="I11" s="30">
        <v>3444</v>
      </c>
      <c r="J11" s="30">
        <v>1088</v>
      </c>
      <c r="K11" s="30">
        <v>9858</v>
      </c>
      <c r="L11" s="30">
        <v>14167</v>
      </c>
      <c r="M11" s="30">
        <f>SUM(N11:Q11)</f>
        <v>223</v>
      </c>
      <c r="N11" s="30">
        <v>0</v>
      </c>
      <c r="O11" s="30">
        <v>223</v>
      </c>
      <c r="P11" s="30">
        <v>0</v>
      </c>
      <c r="Q11" s="29">
        <v>0</v>
      </c>
    </row>
    <row r="12" spans="1:17" ht="15" customHeight="1">
      <c r="A12" s="100"/>
      <c r="B12" s="32" t="s">
        <v>46</v>
      </c>
      <c r="C12" s="31">
        <f>+D12+H12</f>
        <v>473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473</v>
      </c>
      <c r="I12" s="30">
        <v>473</v>
      </c>
      <c r="J12" s="30">
        <v>0</v>
      </c>
      <c r="K12" s="30">
        <v>0</v>
      </c>
      <c r="L12" s="30">
        <v>473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12348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12348</v>
      </c>
      <c r="I13" s="26">
        <v>12192</v>
      </c>
      <c r="J13" s="26">
        <v>0</v>
      </c>
      <c r="K13" s="26">
        <v>156</v>
      </c>
      <c r="L13" s="26">
        <v>9296</v>
      </c>
      <c r="M13" s="26">
        <f>SUM(N13:Q13)</f>
        <v>3052</v>
      </c>
      <c r="N13" s="26">
        <v>0</v>
      </c>
      <c r="O13" s="26">
        <v>3052</v>
      </c>
      <c r="P13" s="26">
        <v>0</v>
      </c>
      <c r="Q13" s="25">
        <v>0</v>
      </c>
    </row>
    <row r="14" spans="1:17" ht="15" customHeight="1" thickBot="1">
      <c r="A14" s="24" t="s">
        <v>108</v>
      </c>
      <c r="B14" s="23" t="s">
        <v>44</v>
      </c>
      <c r="C14" s="22">
        <f aca="true" t="shared" si="1" ref="C14:Q14">SUM(C10:C13)</f>
        <v>87382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87382</v>
      </c>
      <c r="I14" s="22">
        <f t="shared" si="1"/>
        <v>16109</v>
      </c>
      <c r="J14" s="22">
        <f t="shared" si="1"/>
        <v>1088</v>
      </c>
      <c r="K14" s="22">
        <f t="shared" si="1"/>
        <v>70185</v>
      </c>
      <c r="L14" s="22">
        <f t="shared" si="1"/>
        <v>82960</v>
      </c>
      <c r="M14" s="22">
        <f t="shared" si="1"/>
        <v>4422</v>
      </c>
      <c r="N14" s="22">
        <f t="shared" si="1"/>
        <v>0</v>
      </c>
      <c r="O14" s="22">
        <f t="shared" si="1"/>
        <v>4422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8" sqref="D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111</v>
      </c>
      <c r="E1" s="53" t="s">
        <v>76</v>
      </c>
      <c r="H1" s="20" t="s">
        <v>112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458</v>
      </c>
      <c r="D5" s="34">
        <f aca="true" t="shared" si="0" ref="D5:F8">+H5+L5</f>
        <v>458</v>
      </c>
      <c r="E5" s="34">
        <f t="shared" si="0"/>
        <v>0</v>
      </c>
      <c r="F5" s="34">
        <f t="shared" si="0"/>
        <v>0</v>
      </c>
      <c r="G5" s="34">
        <f>SUM(H5:J5)</f>
        <v>388</v>
      </c>
      <c r="H5" s="34">
        <v>388</v>
      </c>
      <c r="I5" s="34">
        <v>0</v>
      </c>
      <c r="J5" s="34">
        <v>0</v>
      </c>
      <c r="K5" s="34">
        <f>SUM(L5:N5)</f>
        <v>70</v>
      </c>
      <c r="L5" s="34">
        <v>70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259</v>
      </c>
      <c r="D6" s="30">
        <f t="shared" si="0"/>
        <v>2</v>
      </c>
      <c r="E6" s="30">
        <f t="shared" si="0"/>
        <v>82</v>
      </c>
      <c r="F6" s="30">
        <f t="shared" si="0"/>
        <v>175</v>
      </c>
      <c r="G6" s="30">
        <f>SUM(H6:J6)</f>
        <v>76</v>
      </c>
      <c r="H6" s="30">
        <v>2</v>
      </c>
      <c r="I6" s="30">
        <v>74</v>
      </c>
      <c r="J6" s="30">
        <v>0</v>
      </c>
      <c r="K6" s="30">
        <f>SUM(L6:N6)</f>
        <v>183</v>
      </c>
      <c r="L6" s="30">
        <v>0</v>
      </c>
      <c r="M6" s="30">
        <v>8</v>
      </c>
      <c r="N6" s="29">
        <v>175</v>
      </c>
    </row>
    <row r="7" spans="1:14" ht="15" customHeight="1">
      <c r="A7" s="102"/>
      <c r="B7" s="32" t="s">
        <v>46</v>
      </c>
      <c r="C7" s="30">
        <f>SUM(D7:F7)</f>
        <v>3</v>
      </c>
      <c r="D7" s="30">
        <f t="shared" si="0"/>
        <v>3</v>
      </c>
      <c r="E7" s="30">
        <f t="shared" si="0"/>
        <v>0</v>
      </c>
      <c r="F7" s="30">
        <f t="shared" si="0"/>
        <v>0</v>
      </c>
      <c r="G7" s="30">
        <f>SUM(H7:J7)</f>
        <v>3</v>
      </c>
      <c r="H7" s="30">
        <v>3</v>
      </c>
      <c r="I7" s="30">
        <v>0</v>
      </c>
      <c r="J7" s="30">
        <v>0</v>
      </c>
      <c r="K7" s="30">
        <f>SUM(L7:N7)</f>
        <v>0</v>
      </c>
      <c r="L7" s="30">
        <v>0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106</v>
      </c>
      <c r="D8" s="26">
        <f t="shared" si="0"/>
        <v>106</v>
      </c>
      <c r="E8" s="26">
        <f t="shared" si="0"/>
        <v>0</v>
      </c>
      <c r="F8" s="26">
        <f t="shared" si="0"/>
        <v>0</v>
      </c>
      <c r="G8" s="26">
        <f>SUM(H8:J8)</f>
        <v>89</v>
      </c>
      <c r="H8" s="26">
        <v>89</v>
      </c>
      <c r="I8" s="26">
        <v>0</v>
      </c>
      <c r="J8" s="26">
        <v>0</v>
      </c>
      <c r="K8" s="26">
        <f>SUM(L8:N8)</f>
        <v>17</v>
      </c>
      <c r="L8" s="26">
        <v>17</v>
      </c>
      <c r="M8" s="26">
        <v>0</v>
      </c>
      <c r="N8" s="25">
        <v>0</v>
      </c>
    </row>
    <row r="9" spans="1:14" ht="15" customHeight="1">
      <c r="A9" s="103"/>
      <c r="B9" s="40" t="s">
        <v>44</v>
      </c>
      <c r="C9" s="55">
        <f>SUM(C5:C8)</f>
        <v>826</v>
      </c>
      <c r="D9" s="55">
        <f>SUM(D5:D8)</f>
        <v>569</v>
      </c>
      <c r="E9" s="55">
        <f aca="true" t="shared" si="1" ref="E9:M9">SUM(E5:E8)</f>
        <v>82</v>
      </c>
      <c r="F9" s="55">
        <f t="shared" si="1"/>
        <v>175</v>
      </c>
      <c r="G9" s="55">
        <f t="shared" si="1"/>
        <v>556</v>
      </c>
      <c r="H9" s="55">
        <f t="shared" si="1"/>
        <v>482</v>
      </c>
      <c r="I9" s="55">
        <f t="shared" si="1"/>
        <v>74</v>
      </c>
      <c r="J9" s="55">
        <f t="shared" si="1"/>
        <v>0</v>
      </c>
      <c r="K9" s="55">
        <f t="shared" si="1"/>
        <v>270</v>
      </c>
      <c r="L9" s="55">
        <f t="shared" si="1"/>
        <v>87</v>
      </c>
      <c r="M9" s="55">
        <f t="shared" si="1"/>
        <v>8</v>
      </c>
      <c r="N9" s="38">
        <f>SUM(N5:N8)</f>
        <v>175</v>
      </c>
    </row>
    <row r="10" spans="1:14" ht="15" customHeight="1">
      <c r="A10" s="99" t="s">
        <v>49</v>
      </c>
      <c r="B10" s="36" t="s">
        <v>48</v>
      </c>
      <c r="C10" s="34">
        <f>SUM(D10:F10)</f>
        <v>60171</v>
      </c>
      <c r="D10" s="34">
        <f aca="true" t="shared" si="2" ref="D10:F13">+H10+L10</f>
        <v>60171</v>
      </c>
      <c r="E10" s="34">
        <f t="shared" si="2"/>
        <v>0</v>
      </c>
      <c r="F10" s="34">
        <f t="shared" si="2"/>
        <v>0</v>
      </c>
      <c r="G10" s="34">
        <f>SUM(H10:J10)</f>
        <v>50139</v>
      </c>
      <c r="H10" s="34">
        <v>50139</v>
      </c>
      <c r="I10" s="34">
        <v>0</v>
      </c>
      <c r="J10" s="34">
        <v>0</v>
      </c>
      <c r="K10" s="34">
        <f>SUM(L10:N10)</f>
        <v>10032</v>
      </c>
      <c r="L10" s="34">
        <v>10032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14390</v>
      </c>
      <c r="D11" s="30">
        <f t="shared" si="2"/>
        <v>140</v>
      </c>
      <c r="E11" s="30">
        <f t="shared" si="2"/>
        <v>4808</v>
      </c>
      <c r="F11" s="30">
        <f t="shared" si="2"/>
        <v>9442</v>
      </c>
      <c r="G11" s="30">
        <f>SUM(H11:J11)</f>
        <v>4379</v>
      </c>
      <c r="H11" s="30">
        <v>140</v>
      </c>
      <c r="I11" s="30">
        <v>4239</v>
      </c>
      <c r="J11" s="30">
        <v>0</v>
      </c>
      <c r="K11" s="30">
        <f>SUM(L11:N11)</f>
        <v>10011</v>
      </c>
      <c r="L11" s="30">
        <v>0</v>
      </c>
      <c r="M11" s="30">
        <v>569</v>
      </c>
      <c r="N11" s="29">
        <v>9442</v>
      </c>
    </row>
    <row r="12" spans="1:14" ht="15" customHeight="1">
      <c r="A12" s="100"/>
      <c r="B12" s="32" t="s">
        <v>46</v>
      </c>
      <c r="C12" s="30">
        <f>SUM(D12:F12)</f>
        <v>473</v>
      </c>
      <c r="D12" s="30">
        <f t="shared" si="2"/>
        <v>473</v>
      </c>
      <c r="E12" s="30">
        <f t="shared" si="2"/>
        <v>0</v>
      </c>
      <c r="F12" s="30">
        <f t="shared" si="2"/>
        <v>0</v>
      </c>
      <c r="G12" s="30">
        <f>SUM(H12:J12)</f>
        <v>473</v>
      </c>
      <c r="H12" s="30">
        <v>473</v>
      </c>
      <c r="I12" s="30">
        <v>0</v>
      </c>
      <c r="J12" s="30">
        <v>0</v>
      </c>
      <c r="K12" s="30">
        <f>SUM(L12:N12)</f>
        <v>0</v>
      </c>
      <c r="L12" s="30">
        <v>0</v>
      </c>
      <c r="M12" s="30">
        <v>0</v>
      </c>
      <c r="N12" s="29">
        <v>0</v>
      </c>
    </row>
    <row r="13" spans="1:14" ht="15" customHeight="1">
      <c r="A13" s="100"/>
      <c r="B13" s="28" t="s">
        <v>45</v>
      </c>
      <c r="C13" s="26">
        <f>SUM(D13:F13)</f>
        <v>12348</v>
      </c>
      <c r="D13" s="26">
        <f t="shared" si="2"/>
        <v>12348</v>
      </c>
      <c r="E13" s="26">
        <f t="shared" si="2"/>
        <v>0</v>
      </c>
      <c r="F13" s="26">
        <f t="shared" si="2"/>
        <v>0</v>
      </c>
      <c r="G13" s="26">
        <f>SUM(H13:J13)</f>
        <v>10295</v>
      </c>
      <c r="H13" s="26">
        <v>10295</v>
      </c>
      <c r="I13" s="26">
        <v>0</v>
      </c>
      <c r="J13" s="26">
        <v>0</v>
      </c>
      <c r="K13" s="26">
        <f>SUM(L13:N13)</f>
        <v>2053</v>
      </c>
      <c r="L13" s="26">
        <v>2053</v>
      </c>
      <c r="M13" s="26">
        <v>0</v>
      </c>
      <c r="N13" s="25">
        <v>0</v>
      </c>
    </row>
    <row r="14" spans="1:14" ht="15" customHeight="1" thickBot="1">
      <c r="A14" s="24" t="s">
        <v>113</v>
      </c>
      <c r="B14" s="23" t="s">
        <v>44</v>
      </c>
      <c r="C14" s="54">
        <f aca="true" t="shared" si="3" ref="C14:N14">SUM(C10:C13)</f>
        <v>87382</v>
      </c>
      <c r="D14" s="54">
        <f t="shared" si="3"/>
        <v>73132</v>
      </c>
      <c r="E14" s="54">
        <f t="shared" si="3"/>
        <v>4808</v>
      </c>
      <c r="F14" s="54">
        <f t="shared" si="3"/>
        <v>9442</v>
      </c>
      <c r="G14" s="54">
        <f t="shared" si="3"/>
        <v>65286</v>
      </c>
      <c r="H14" s="54">
        <f t="shared" si="3"/>
        <v>61047</v>
      </c>
      <c r="I14" s="54">
        <f t="shared" si="3"/>
        <v>4239</v>
      </c>
      <c r="J14" s="54">
        <f t="shared" si="3"/>
        <v>0</v>
      </c>
      <c r="K14" s="54">
        <f t="shared" si="3"/>
        <v>22096</v>
      </c>
      <c r="L14" s="54">
        <f t="shared" si="3"/>
        <v>12085</v>
      </c>
      <c r="M14" s="54">
        <f t="shared" si="3"/>
        <v>569</v>
      </c>
      <c r="N14" s="21">
        <f t="shared" si="3"/>
        <v>9442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8" sqref="B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107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114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111</v>
      </c>
      <c r="D5" s="34">
        <v>33</v>
      </c>
      <c r="E5" s="66">
        <f>F5+G5+H5</f>
        <v>78</v>
      </c>
      <c r="F5" s="34">
        <v>14</v>
      </c>
      <c r="G5" s="34">
        <v>0</v>
      </c>
      <c r="H5" s="33">
        <v>64</v>
      </c>
    </row>
    <row r="6" spans="1:8" ht="15" customHeight="1">
      <c r="A6" s="102"/>
      <c r="B6" s="32" t="s">
        <v>47</v>
      </c>
      <c r="C6" s="60">
        <f>D6+E6</f>
        <v>101</v>
      </c>
      <c r="D6" s="30">
        <v>52</v>
      </c>
      <c r="E6" s="30">
        <f>F6+G6+H6</f>
        <v>49</v>
      </c>
      <c r="F6" s="30">
        <v>0</v>
      </c>
      <c r="G6" s="30">
        <v>0</v>
      </c>
      <c r="H6" s="29">
        <v>49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40</v>
      </c>
      <c r="D8" s="26">
        <v>23</v>
      </c>
      <c r="E8" s="34">
        <f>F8+G8+H8</f>
        <v>17</v>
      </c>
      <c r="F8" s="26">
        <v>0</v>
      </c>
      <c r="G8" s="26">
        <v>0</v>
      </c>
      <c r="H8" s="25">
        <v>17</v>
      </c>
    </row>
    <row r="9" spans="1:8" ht="15" customHeight="1">
      <c r="A9" s="103"/>
      <c r="B9" s="40" t="s">
        <v>75</v>
      </c>
      <c r="C9" s="55">
        <f aca="true" t="shared" si="0" ref="C9:H9">SUM(C5:C8)</f>
        <v>252</v>
      </c>
      <c r="D9" s="55">
        <f t="shared" si="0"/>
        <v>108</v>
      </c>
      <c r="E9" s="55">
        <f t="shared" si="0"/>
        <v>144</v>
      </c>
      <c r="F9" s="55">
        <f t="shared" si="0"/>
        <v>14</v>
      </c>
      <c r="G9" s="55">
        <f t="shared" si="0"/>
        <v>0</v>
      </c>
      <c r="H9" s="65">
        <f t="shared" si="0"/>
        <v>130</v>
      </c>
    </row>
    <row r="10" spans="1:8" ht="15" customHeight="1">
      <c r="A10" s="99" t="s">
        <v>49</v>
      </c>
      <c r="B10" s="64" t="s">
        <v>48</v>
      </c>
      <c r="C10" s="63">
        <f>D10+E10</f>
        <v>15212</v>
      </c>
      <c r="D10" s="62">
        <v>3845</v>
      </c>
      <c r="E10" s="62">
        <f>F10+G10+H10</f>
        <v>11367</v>
      </c>
      <c r="F10" s="62">
        <v>2210</v>
      </c>
      <c r="G10" s="62">
        <v>0</v>
      </c>
      <c r="H10" s="61">
        <v>9157</v>
      </c>
    </row>
    <row r="11" spans="1:8" ht="15" customHeight="1">
      <c r="A11" s="100"/>
      <c r="B11" s="32" t="s">
        <v>47</v>
      </c>
      <c r="C11" s="60">
        <f>D11+E11</f>
        <v>6068</v>
      </c>
      <c r="D11" s="30">
        <v>2756</v>
      </c>
      <c r="E11" s="30">
        <f>F11+G11+H11</f>
        <v>3312</v>
      </c>
      <c r="F11" s="30">
        <v>0</v>
      </c>
      <c r="G11" s="30">
        <v>0</v>
      </c>
      <c r="H11" s="29">
        <v>3312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4957</v>
      </c>
      <c r="D13" s="26">
        <v>2904</v>
      </c>
      <c r="E13" s="59">
        <f>F13+G13+H13</f>
        <v>2053</v>
      </c>
      <c r="F13" s="26">
        <v>0</v>
      </c>
      <c r="G13" s="26">
        <v>0</v>
      </c>
      <c r="H13" s="25">
        <v>2053</v>
      </c>
    </row>
    <row r="14" spans="1:8" ht="15" customHeight="1" thickBot="1">
      <c r="A14" s="24" t="s">
        <v>108</v>
      </c>
      <c r="B14" s="23" t="s">
        <v>75</v>
      </c>
      <c r="C14" s="58">
        <f aca="true" t="shared" si="1" ref="C14:H14">SUM(C10:C13)</f>
        <v>26237</v>
      </c>
      <c r="D14" s="54">
        <f t="shared" si="1"/>
        <v>9505</v>
      </c>
      <c r="E14" s="57">
        <f t="shared" si="1"/>
        <v>16732</v>
      </c>
      <c r="F14" s="54">
        <f t="shared" si="1"/>
        <v>2210</v>
      </c>
      <c r="G14" s="57">
        <f t="shared" si="1"/>
        <v>0</v>
      </c>
      <c r="H14" s="56">
        <f t="shared" si="1"/>
        <v>14522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F6" sqref="F6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106</v>
      </c>
      <c r="D1" s="53" t="s">
        <v>86</v>
      </c>
      <c r="E1" s="53"/>
      <c r="G1" s="20" t="s">
        <v>107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556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556</v>
      </c>
      <c r="I5" s="34">
        <v>91</v>
      </c>
      <c r="J5" s="34">
        <v>0</v>
      </c>
      <c r="K5" s="33">
        <v>465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56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56</v>
      </c>
      <c r="I7" s="30">
        <v>55</v>
      </c>
      <c r="J7" s="30">
        <v>0</v>
      </c>
      <c r="K7" s="29">
        <v>1</v>
      </c>
    </row>
    <row r="8" spans="1:11" ht="15" customHeight="1">
      <c r="A8" s="100"/>
      <c r="B8" s="74" t="s">
        <v>78</v>
      </c>
      <c r="C8" s="30">
        <f>+D8+H8</f>
        <v>26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26</v>
      </c>
      <c r="I8" s="30">
        <v>0</v>
      </c>
      <c r="J8" s="30">
        <v>25</v>
      </c>
      <c r="K8" s="29">
        <v>1</v>
      </c>
    </row>
    <row r="9" spans="1:11" ht="15" customHeight="1">
      <c r="A9" s="100"/>
      <c r="B9" s="74" t="s">
        <v>77</v>
      </c>
      <c r="C9" s="30">
        <f>+D9+H9</f>
        <v>188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188</v>
      </c>
      <c r="I9" s="30">
        <v>25</v>
      </c>
      <c r="J9" s="30">
        <v>0</v>
      </c>
      <c r="K9" s="29">
        <v>163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0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0</v>
      </c>
      <c r="I11" s="26">
        <v>0</v>
      </c>
      <c r="J11" s="26">
        <v>0</v>
      </c>
      <c r="K11" s="25">
        <v>0</v>
      </c>
    </row>
    <row r="12" spans="1:11" ht="15" customHeight="1">
      <c r="A12" s="100"/>
      <c r="B12" s="72" t="s">
        <v>82</v>
      </c>
      <c r="C12" s="62">
        <f>SUM(C7:C11)</f>
        <v>270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270</v>
      </c>
      <c r="I12" s="62">
        <f t="shared" si="0"/>
        <v>80</v>
      </c>
      <c r="J12" s="62">
        <f t="shared" si="0"/>
        <v>25</v>
      </c>
      <c r="K12" s="71">
        <f t="shared" si="0"/>
        <v>165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826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826</v>
      </c>
      <c r="I14" s="55">
        <f t="shared" si="1"/>
        <v>171</v>
      </c>
      <c r="J14" s="55">
        <f t="shared" si="1"/>
        <v>25</v>
      </c>
      <c r="K14" s="65">
        <f t="shared" si="1"/>
        <v>630</v>
      </c>
    </row>
    <row r="15" spans="1:11" ht="15" customHeight="1">
      <c r="A15" s="37"/>
      <c r="B15" s="75" t="s">
        <v>79</v>
      </c>
      <c r="C15" s="34">
        <f>SUM(D15+H15)</f>
        <v>65286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65286</v>
      </c>
      <c r="I15" s="34">
        <v>10612</v>
      </c>
      <c r="J15" s="34">
        <v>0</v>
      </c>
      <c r="K15" s="33">
        <v>54674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2906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2906</v>
      </c>
      <c r="I17" s="30">
        <v>2800</v>
      </c>
      <c r="J17" s="30">
        <v>0</v>
      </c>
      <c r="K17" s="29">
        <v>106</v>
      </c>
    </row>
    <row r="18" spans="1:11" ht="15" customHeight="1">
      <c r="A18" s="105"/>
      <c r="B18" s="74" t="s">
        <v>78</v>
      </c>
      <c r="C18" s="30">
        <f>+D18+H18</f>
        <v>1251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1251</v>
      </c>
      <c r="I18" s="30">
        <v>0</v>
      </c>
      <c r="J18" s="30">
        <v>1088</v>
      </c>
      <c r="K18" s="29">
        <v>163</v>
      </c>
    </row>
    <row r="19" spans="1:11" ht="15" customHeight="1">
      <c r="A19" s="105"/>
      <c r="B19" s="74" t="s">
        <v>77</v>
      </c>
      <c r="C19" s="30">
        <f>+D19+H19</f>
        <v>17939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17939</v>
      </c>
      <c r="I19" s="30">
        <v>2697</v>
      </c>
      <c r="J19" s="30">
        <v>0</v>
      </c>
      <c r="K19" s="29">
        <v>15242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0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0</v>
      </c>
      <c r="I21" s="26">
        <v>0</v>
      </c>
      <c r="J21" s="26">
        <v>0</v>
      </c>
      <c r="K21" s="25">
        <v>0</v>
      </c>
    </row>
    <row r="22" spans="1:11" ht="15" customHeight="1">
      <c r="A22" s="105"/>
      <c r="B22" s="72" t="s">
        <v>82</v>
      </c>
      <c r="C22" s="62">
        <f aca="true" t="shared" si="2" ref="C22:K22">SUM(C17:C21)</f>
        <v>22096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22096</v>
      </c>
      <c r="I22" s="62">
        <f t="shared" si="2"/>
        <v>5497</v>
      </c>
      <c r="J22" s="62">
        <f t="shared" si="2"/>
        <v>1088</v>
      </c>
      <c r="K22" s="71">
        <f t="shared" si="2"/>
        <v>15511</v>
      </c>
    </row>
    <row r="23" spans="1:11" ht="15" customHeight="1">
      <c r="A23" s="70" t="s">
        <v>115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87382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87382</v>
      </c>
      <c r="I24" s="54">
        <f t="shared" si="3"/>
        <v>16109</v>
      </c>
      <c r="J24" s="54">
        <f t="shared" si="3"/>
        <v>1088</v>
      </c>
      <c r="K24" s="56">
        <f t="shared" si="3"/>
        <v>70185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2012-02-22T10:00:56Z</cp:lastPrinted>
  <dcterms:created xsi:type="dcterms:W3CDTF">2000-01-06T00:38:06Z</dcterms:created>
  <dcterms:modified xsi:type="dcterms:W3CDTF">2012-05-23T09:45:05Z</dcterms:modified>
  <cp:category/>
  <cp:version/>
  <cp:contentType/>
  <cp:contentStatus/>
</cp:coreProperties>
</file>