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(1)" sheetId="1" r:id="rId1"/>
    <sheet name="(2)" sheetId="2" r:id="rId2"/>
    <sheet name="(3)" sheetId="3" r:id="rId3"/>
  </sheets>
  <definedNames>
    <definedName name="_xlnm.Print_Titles" localSheetId="0">'(1)'!$1:$4</definedName>
    <definedName name="_xlnm.Print_Titles" localSheetId="1">'(2)'!$1:$5</definedName>
    <definedName name="_xlnm.Print_Titles" localSheetId="2">'(3)'!$1:$5</definedName>
  </definedNames>
  <calcPr fullCalcOnLoad="1"/>
</workbook>
</file>

<file path=xl/sharedStrings.xml><?xml version="1.0" encoding="utf-8"?>
<sst xmlns="http://schemas.openxmlformats.org/spreadsheetml/2006/main" count="149" uniqueCount="102">
  <si>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</si>
  <si>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</si>
  <si>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</si>
  <si>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</si>
  <si>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</si>
  <si>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</si>
  <si>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</si>
  <si>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</si>
  <si>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</si>
  <si>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</si>
  <si>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</si>
  <si>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</si>
  <si>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</si>
  <si>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</si>
  <si>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</si>
  <si>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</si>
  <si>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</si>
  <si>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</si>
  <si>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</si>
  <si>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</si>
  <si>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</si>
  <si>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</si>
  <si>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</si>
  <si>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</si>
  <si>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</si>
  <si>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</si>
  <si>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</si>
  <si>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</si>
  <si>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</si>
  <si>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</si>
  <si>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</si>
  <si>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</si>
  <si>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</si>
  <si>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</si>
  <si>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</si>
  <si>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</si>
  <si>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</si>
  <si>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</si>
  <si>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</si>
  <si>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</si>
  <si>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</si>
  <si>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</si>
  <si>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町村計</t>
  </si>
  <si>
    <t>合　計</t>
  </si>
  <si>
    <t>合計</t>
  </si>
  <si>
    <t>非居住用</t>
  </si>
  <si>
    <t>全居住用</t>
  </si>
  <si>
    <t>その他</t>
  </si>
  <si>
    <t>公務・文教用</t>
  </si>
  <si>
    <t>サービス業用</t>
  </si>
  <si>
    <t>商業用</t>
  </si>
  <si>
    <t>公益事業用</t>
  </si>
  <si>
    <t>鉱工業用</t>
  </si>
  <si>
    <t>農林水産業用</t>
  </si>
  <si>
    <t>居住産業併用</t>
  </si>
  <si>
    <t>居住専用</t>
  </si>
  <si>
    <t>ﾌﾞﾛｯｸ造</t>
  </si>
  <si>
    <t>鉄骨造</t>
  </si>
  <si>
    <t>ｺﾝｸﾘｰﾄ造</t>
  </si>
  <si>
    <t>非木造</t>
  </si>
  <si>
    <t>木造</t>
  </si>
  <si>
    <t>個人</t>
  </si>
  <si>
    <t>団体</t>
  </si>
  <si>
    <t>会社</t>
  </si>
  <si>
    <t>民間計</t>
  </si>
  <si>
    <t>市町村</t>
  </si>
  <si>
    <t>県</t>
  </si>
  <si>
    <t>国</t>
  </si>
  <si>
    <t>公共計</t>
  </si>
  <si>
    <t>鉄筋</t>
  </si>
  <si>
    <t>鉄筋鉄骨</t>
  </si>
  <si>
    <t>民間</t>
  </si>
  <si>
    <t>公共</t>
  </si>
  <si>
    <t>構造別・用途別床面積内訳表</t>
  </si>
  <si>
    <t>建築主別・用途別床面積内訳表</t>
  </si>
  <si>
    <t>単位：平方メートル</t>
  </si>
  <si>
    <t>着工建築物概報（２）</t>
  </si>
  <si>
    <t>構造別・用途別工事費予定額内訳表</t>
  </si>
  <si>
    <t>建築主別・用途別工事費予定額内訳表</t>
  </si>
  <si>
    <t>　　　　単位：万円</t>
  </si>
  <si>
    <t>着工建築物概報（３）</t>
  </si>
  <si>
    <t>着工建築物概報（１）</t>
  </si>
  <si>
    <t>用途別床面積内訳表</t>
  </si>
  <si>
    <t>構造別床面積内訳表</t>
  </si>
  <si>
    <t>ｻｰﾋﾞｽ業用</t>
  </si>
  <si>
    <t>公務文教用</t>
  </si>
  <si>
    <t>大野郡計</t>
  </si>
  <si>
    <t>平成  24年  10月分</t>
  </si>
  <si>
    <t>平成  24年  10月分</t>
  </si>
  <si>
    <t>市　計</t>
  </si>
  <si>
    <t>羽島郡</t>
  </si>
  <si>
    <t>養老郡</t>
  </si>
  <si>
    <t>不破郡</t>
  </si>
  <si>
    <t>安八郡</t>
  </si>
  <si>
    <t>揖斐郡</t>
  </si>
  <si>
    <t>本巣郡</t>
  </si>
  <si>
    <t>加茂郡</t>
  </si>
  <si>
    <t>可児郡</t>
  </si>
  <si>
    <t>（県市町村名）岐阜県</t>
  </si>
  <si>
    <t>ｺﾝｸﾘｰﾄ</t>
  </si>
  <si>
    <t>（県市町村名）岐阜県</t>
  </si>
  <si>
    <t>ｺﾝｸﾘｰﾄ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</si>
</sst>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medium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dashed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>
        <color indexed="63"/>
      </right>
      <top style="dashed"/>
      <bottom>
        <color indexed="63"/>
      </bottom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>
        <color indexed="63"/>
      </right>
      <top style="dashed"/>
      <bottom style="medium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77" fontId="2" fillId="0" borderId="15" xfId="0" applyNumberFormat="1" applyFont="1" applyBorder="1" applyAlignment="1">
      <alignment/>
    </xf>
    <xf numFmtId="177" fontId="2" fillId="0" borderId="16" xfId="0" applyNumberFormat="1" applyFont="1" applyBorder="1" applyAlignment="1">
      <alignment/>
    </xf>
    <xf numFmtId="177" fontId="2" fillId="0" borderId="17" xfId="0" applyNumberFormat="1" applyFont="1" applyBorder="1" applyAlignment="1">
      <alignment/>
    </xf>
    <xf numFmtId="0" fontId="2" fillId="0" borderId="18" xfId="0" applyFont="1" applyBorder="1" applyAlignment="1">
      <alignment horizontal="center"/>
    </xf>
    <xf numFmtId="177" fontId="2" fillId="0" borderId="19" xfId="0" applyNumberFormat="1" applyFont="1" applyBorder="1" applyAlignment="1">
      <alignment/>
    </xf>
    <xf numFmtId="177" fontId="2" fillId="0" borderId="20" xfId="0" applyNumberFormat="1" applyFont="1" applyBorder="1" applyAlignment="1">
      <alignment/>
    </xf>
    <xf numFmtId="177" fontId="2" fillId="0" borderId="21" xfId="0" applyNumberFormat="1" applyFont="1" applyBorder="1" applyAlignment="1">
      <alignment/>
    </xf>
    <xf numFmtId="0" fontId="2" fillId="0" borderId="22" xfId="0" applyFont="1" applyBorder="1" applyAlignment="1">
      <alignment horizontal="center"/>
    </xf>
    <xf numFmtId="177" fontId="2" fillId="0" borderId="23" xfId="0" applyNumberFormat="1" applyFont="1" applyBorder="1" applyAlignment="1">
      <alignment/>
    </xf>
    <xf numFmtId="177" fontId="2" fillId="0" borderId="24" xfId="0" applyNumberFormat="1" applyFont="1" applyBorder="1" applyAlignment="1">
      <alignment/>
    </xf>
    <xf numFmtId="177" fontId="2" fillId="0" borderId="25" xfId="0" applyNumberFormat="1" applyFont="1" applyBorder="1" applyAlignment="1">
      <alignment/>
    </xf>
    <xf numFmtId="0" fontId="2" fillId="0" borderId="26" xfId="0" applyFont="1" applyBorder="1" applyAlignment="1">
      <alignment/>
    </xf>
    <xf numFmtId="177" fontId="2" fillId="0" borderId="27" xfId="0" applyNumberFormat="1" applyFont="1" applyBorder="1" applyAlignment="1">
      <alignment/>
    </xf>
    <xf numFmtId="177" fontId="2" fillId="0" borderId="28" xfId="0" applyNumberFormat="1" applyFont="1" applyBorder="1" applyAlignment="1">
      <alignment/>
    </xf>
    <xf numFmtId="177" fontId="2" fillId="0" borderId="29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38" fontId="2" fillId="0" borderId="0" xfId="48" applyFont="1" applyAlignment="1">
      <alignment/>
    </xf>
    <xf numFmtId="38" fontId="3" fillId="0" borderId="0" xfId="48" applyFont="1" applyAlignment="1">
      <alignment/>
    </xf>
    <xf numFmtId="38" fontId="2" fillId="0" borderId="0" xfId="48" applyFont="1" applyAlignment="1">
      <alignment horizontal="right"/>
    </xf>
    <xf numFmtId="38" fontId="2" fillId="0" borderId="10" xfId="48" applyFont="1" applyBorder="1" applyAlignment="1">
      <alignment horizontal="center"/>
    </xf>
    <xf numFmtId="38" fontId="2" fillId="0" borderId="11" xfId="48" applyFont="1" applyBorder="1" applyAlignment="1">
      <alignment horizontal="center"/>
    </xf>
    <xf numFmtId="38" fontId="2" fillId="0" borderId="35" xfId="48" applyFont="1" applyBorder="1" applyAlignment="1">
      <alignment horizontal="center"/>
    </xf>
    <xf numFmtId="38" fontId="2" fillId="0" borderId="36" xfId="48" applyFont="1" applyBorder="1" applyAlignment="1">
      <alignment horizontal="center"/>
    </xf>
    <xf numFmtId="38" fontId="2" fillId="0" borderId="37" xfId="48" applyFont="1" applyBorder="1" applyAlignment="1">
      <alignment horizontal="center"/>
    </xf>
    <xf numFmtId="38" fontId="2" fillId="0" borderId="38" xfId="48" applyFont="1" applyBorder="1" applyAlignment="1">
      <alignment horizontal="center"/>
    </xf>
    <xf numFmtId="38" fontId="2" fillId="0" borderId="0" xfId="48" applyFont="1" applyAlignment="1">
      <alignment horizontal="center"/>
    </xf>
    <xf numFmtId="38" fontId="2" fillId="0" borderId="12" xfId="48" applyFont="1" applyBorder="1" applyAlignment="1">
      <alignment horizontal="center"/>
    </xf>
    <xf numFmtId="38" fontId="2" fillId="0" borderId="29" xfId="48" applyFont="1" applyBorder="1" applyAlignment="1">
      <alignment horizontal="center"/>
    </xf>
    <xf numFmtId="38" fontId="2" fillId="0" borderId="28" xfId="48" applyFont="1" applyBorder="1" applyAlignment="1">
      <alignment horizontal="center"/>
    </xf>
    <xf numFmtId="38" fontId="4" fillId="0" borderId="28" xfId="48" applyFont="1" applyBorder="1" applyAlignment="1">
      <alignment horizontal="center"/>
    </xf>
    <xf numFmtId="38" fontId="2" fillId="0" borderId="13" xfId="48" applyFont="1" applyBorder="1" applyAlignment="1">
      <alignment horizontal="center"/>
    </xf>
    <xf numFmtId="38" fontId="2" fillId="0" borderId="14" xfId="48" applyFont="1" applyBorder="1" applyAlignment="1">
      <alignment horizontal="center"/>
    </xf>
    <xf numFmtId="38" fontId="2" fillId="0" borderId="42" xfId="48" applyFont="1" applyBorder="1" applyAlignment="1">
      <alignment/>
    </xf>
    <xf numFmtId="38" fontId="2" fillId="0" borderId="43" xfId="48" applyFont="1" applyBorder="1" applyAlignment="1">
      <alignment/>
    </xf>
    <xf numFmtId="38" fontId="2" fillId="0" borderId="44" xfId="48" applyFont="1" applyBorder="1" applyAlignment="1">
      <alignment/>
    </xf>
    <xf numFmtId="38" fontId="2" fillId="0" borderId="45" xfId="48" applyFont="1" applyBorder="1" applyAlignment="1">
      <alignment/>
    </xf>
    <xf numFmtId="38" fontId="2" fillId="0" borderId="0" xfId="48" applyFont="1" applyBorder="1" applyAlignment="1">
      <alignment/>
    </xf>
    <xf numFmtId="38" fontId="2" fillId="0" borderId="46" xfId="48" applyFont="1" applyBorder="1" applyAlignment="1">
      <alignment/>
    </xf>
    <xf numFmtId="38" fontId="2" fillId="0" borderId="47" xfId="48" applyFont="1" applyBorder="1" applyAlignment="1">
      <alignment/>
    </xf>
    <xf numFmtId="38" fontId="2" fillId="0" borderId="48" xfId="48" applyFont="1" applyBorder="1" applyAlignment="1">
      <alignment/>
    </xf>
    <xf numFmtId="38" fontId="2" fillId="0" borderId="49" xfId="48" applyFont="1" applyBorder="1" applyAlignment="1">
      <alignment/>
    </xf>
    <xf numFmtId="38" fontId="2" fillId="0" borderId="50" xfId="48" applyFont="1" applyBorder="1" applyAlignment="1">
      <alignment/>
    </xf>
    <xf numFmtId="38" fontId="2" fillId="0" borderId="51" xfId="48" applyFont="1" applyBorder="1" applyAlignment="1">
      <alignment/>
    </xf>
    <xf numFmtId="38" fontId="2" fillId="0" borderId="52" xfId="48" applyFont="1" applyBorder="1" applyAlignment="1">
      <alignment/>
    </xf>
    <xf numFmtId="38" fontId="2" fillId="0" borderId="53" xfId="48" applyFont="1" applyBorder="1" applyAlignment="1">
      <alignment/>
    </xf>
    <xf numFmtId="38" fontId="2" fillId="0" borderId="54" xfId="48" applyFont="1" applyBorder="1" applyAlignment="1">
      <alignment/>
    </xf>
    <xf numFmtId="38" fontId="2" fillId="0" borderId="55" xfId="48" applyFont="1" applyBorder="1" applyAlignment="1">
      <alignment/>
    </xf>
    <xf numFmtId="38" fontId="2" fillId="0" borderId="56" xfId="48" applyFont="1" applyBorder="1" applyAlignment="1">
      <alignment/>
    </xf>
    <xf numFmtId="38" fontId="2" fillId="0" borderId="57" xfId="48" applyFont="1" applyBorder="1" applyAlignment="1">
      <alignment/>
    </xf>
    <xf numFmtId="38" fontId="2" fillId="0" borderId="58" xfId="48" applyFont="1" applyBorder="1" applyAlignment="1">
      <alignment/>
    </xf>
    <xf numFmtId="38" fontId="2" fillId="0" borderId="59" xfId="48" applyFont="1" applyBorder="1" applyAlignment="1">
      <alignment/>
    </xf>
    <xf numFmtId="38" fontId="2" fillId="0" borderId="60" xfId="48" applyFont="1" applyBorder="1" applyAlignment="1">
      <alignment/>
    </xf>
    <xf numFmtId="38" fontId="2" fillId="0" borderId="61" xfId="48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tabSelected="1" zoomScale="85" zoomScaleNormal="8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K55" sqref="K55"/>
    </sheetView>
  </sheetViews>
  <sheetFormatPr defaultColWidth="7.625" defaultRowHeight="15" customHeight="1"/>
  <cols>
    <col min="1" max="13" width="9.625" style="38" customWidth="1"/>
    <col min="14" max="16384" width="7.625" style="38" customWidth="1"/>
  </cols>
  <sheetData>
    <row r="1" spans="6:9" ht="18" customHeight="1">
      <c r="F1" s="39" t="s">
        <v>81</v>
      </c>
      <c r="I1" s="38" t="s">
        <v>88</v>
      </c>
    </row>
    <row r="2" ht="15" customHeight="1" thickBot="1">
      <c r="M2" s="40" t="s">
        <v>75</v>
      </c>
    </row>
    <row r="3" spans="1:13" s="47" customFormat="1" ht="15" customHeight="1">
      <c r="A3" s="41"/>
      <c r="B3" s="42"/>
      <c r="C3" s="43" t="s">
        <v>82</v>
      </c>
      <c r="D3" s="44"/>
      <c r="E3" s="44"/>
      <c r="F3" s="44"/>
      <c r="G3" s="44"/>
      <c r="H3" s="44"/>
      <c r="I3" s="44"/>
      <c r="J3" s="44"/>
      <c r="K3" s="45"/>
      <c r="L3" s="43" t="s">
        <v>83</v>
      </c>
      <c r="M3" s="46"/>
    </row>
    <row r="4" spans="1:13" s="47" customFormat="1" ht="15" customHeight="1" thickBot="1">
      <c r="A4" s="48"/>
      <c r="B4" s="49" t="s">
        <v>44</v>
      </c>
      <c r="C4" s="50" t="s">
        <v>55</v>
      </c>
      <c r="D4" s="51" t="s">
        <v>54</v>
      </c>
      <c r="E4" s="51" t="s">
        <v>53</v>
      </c>
      <c r="F4" s="50" t="s">
        <v>52</v>
      </c>
      <c r="G4" s="50" t="s">
        <v>51</v>
      </c>
      <c r="H4" s="52" t="s">
        <v>50</v>
      </c>
      <c r="I4" s="52" t="s">
        <v>84</v>
      </c>
      <c r="J4" s="52" t="s">
        <v>85</v>
      </c>
      <c r="K4" s="52" t="s">
        <v>47</v>
      </c>
      <c r="L4" s="52" t="s">
        <v>60</v>
      </c>
      <c r="M4" s="53" t="s">
        <v>59</v>
      </c>
    </row>
    <row r="5" spans="1:13" s="58" customFormat="1" ht="15" customHeight="1">
      <c r="A5" s="54" t="s">
        <v>0</v>
      </c>
      <c r="B5" s="55">
        <f aca="true" t="shared" si="0" ref="B5:B26">SUM(C5:K5)</f>
        <v>31735</v>
      </c>
      <c r="C5" s="56">
        <v>23087</v>
      </c>
      <c r="D5" s="56">
        <v>586</v>
      </c>
      <c r="E5" s="56">
        <v>133</v>
      </c>
      <c r="F5" s="56">
        <v>2470</v>
      </c>
      <c r="G5" s="56">
        <v>79</v>
      </c>
      <c r="H5" s="56">
        <v>194</v>
      </c>
      <c r="I5" s="56">
        <v>1460</v>
      </c>
      <c r="J5" s="56">
        <v>3192</v>
      </c>
      <c r="K5" s="56">
        <v>534</v>
      </c>
      <c r="L5" s="56">
        <v>17485</v>
      </c>
      <c r="M5" s="57">
        <v>14250</v>
      </c>
    </row>
    <row r="6" spans="1:13" ht="15" customHeight="1">
      <c r="A6" s="59" t="s">
        <v>1</v>
      </c>
      <c r="B6" s="60">
        <f t="shared" si="0"/>
        <v>15888</v>
      </c>
      <c r="C6" s="61">
        <v>7847</v>
      </c>
      <c r="D6" s="61">
        <v>0</v>
      </c>
      <c r="E6" s="61">
        <v>0</v>
      </c>
      <c r="F6" s="61">
        <v>599</v>
      </c>
      <c r="G6" s="61">
        <v>112</v>
      </c>
      <c r="H6" s="61">
        <v>159</v>
      </c>
      <c r="I6" s="61">
        <v>0</v>
      </c>
      <c r="J6" s="61">
        <v>5091</v>
      </c>
      <c r="K6" s="61">
        <v>2080</v>
      </c>
      <c r="L6" s="61">
        <v>6617</v>
      </c>
      <c r="M6" s="62">
        <v>9271</v>
      </c>
    </row>
    <row r="7" spans="1:13" ht="15" customHeight="1">
      <c r="A7" s="59" t="s">
        <v>2</v>
      </c>
      <c r="B7" s="60">
        <f t="shared" si="0"/>
        <v>5820</v>
      </c>
      <c r="C7" s="61">
        <v>4801</v>
      </c>
      <c r="D7" s="61">
        <v>465</v>
      </c>
      <c r="E7" s="61">
        <v>60</v>
      </c>
      <c r="F7" s="61">
        <v>0</v>
      </c>
      <c r="G7" s="61">
        <v>0</v>
      </c>
      <c r="H7" s="61">
        <v>0</v>
      </c>
      <c r="I7" s="61">
        <v>0</v>
      </c>
      <c r="J7" s="61">
        <v>0</v>
      </c>
      <c r="K7" s="61">
        <v>494</v>
      </c>
      <c r="L7" s="61">
        <v>4259</v>
      </c>
      <c r="M7" s="62">
        <v>1561</v>
      </c>
    </row>
    <row r="8" spans="1:13" ht="15" customHeight="1">
      <c r="A8" s="59" t="s">
        <v>3</v>
      </c>
      <c r="B8" s="60">
        <f t="shared" si="0"/>
        <v>7626</v>
      </c>
      <c r="C8" s="61">
        <v>3515</v>
      </c>
      <c r="D8" s="61">
        <v>117</v>
      </c>
      <c r="E8" s="61">
        <v>66</v>
      </c>
      <c r="F8" s="61">
        <v>427</v>
      </c>
      <c r="G8" s="61">
        <v>0</v>
      </c>
      <c r="H8" s="61">
        <v>632</v>
      </c>
      <c r="I8" s="61">
        <v>0</v>
      </c>
      <c r="J8" s="61">
        <v>2419</v>
      </c>
      <c r="K8" s="61">
        <v>450</v>
      </c>
      <c r="L8" s="61">
        <v>2912</v>
      </c>
      <c r="M8" s="62">
        <v>4714</v>
      </c>
    </row>
    <row r="9" spans="1:13" ht="15" customHeight="1">
      <c r="A9" s="59" t="s">
        <v>4</v>
      </c>
      <c r="B9" s="60">
        <f t="shared" si="0"/>
        <v>5267</v>
      </c>
      <c r="C9" s="61">
        <v>2907</v>
      </c>
      <c r="D9" s="61">
        <v>0</v>
      </c>
      <c r="E9" s="61">
        <v>0</v>
      </c>
      <c r="F9" s="61">
        <v>1464</v>
      </c>
      <c r="G9" s="61">
        <v>0</v>
      </c>
      <c r="H9" s="61">
        <v>0</v>
      </c>
      <c r="I9" s="61">
        <v>0</v>
      </c>
      <c r="J9" s="61">
        <v>325</v>
      </c>
      <c r="K9" s="61">
        <v>571</v>
      </c>
      <c r="L9" s="61">
        <v>2777</v>
      </c>
      <c r="M9" s="62">
        <v>2490</v>
      </c>
    </row>
    <row r="10" spans="1:13" ht="15" customHeight="1">
      <c r="A10" s="59" t="s">
        <v>5</v>
      </c>
      <c r="B10" s="60">
        <f t="shared" si="0"/>
        <v>5790</v>
      </c>
      <c r="C10" s="61">
        <v>3503</v>
      </c>
      <c r="D10" s="61">
        <v>0</v>
      </c>
      <c r="E10" s="61">
        <v>0</v>
      </c>
      <c r="F10" s="61">
        <v>0</v>
      </c>
      <c r="G10" s="61">
        <v>0</v>
      </c>
      <c r="H10" s="61">
        <v>233</v>
      </c>
      <c r="I10" s="61">
        <v>208</v>
      </c>
      <c r="J10" s="61">
        <v>1650</v>
      </c>
      <c r="K10" s="61">
        <v>196</v>
      </c>
      <c r="L10" s="61">
        <v>3536</v>
      </c>
      <c r="M10" s="62">
        <v>2254</v>
      </c>
    </row>
    <row r="11" spans="1:13" ht="15" customHeight="1">
      <c r="A11" s="59" t="s">
        <v>6</v>
      </c>
      <c r="B11" s="60">
        <f t="shared" si="0"/>
        <v>1191</v>
      </c>
      <c r="C11" s="61">
        <v>956</v>
      </c>
      <c r="D11" s="61">
        <v>0</v>
      </c>
      <c r="E11" s="61">
        <v>0</v>
      </c>
      <c r="F11" s="61">
        <v>99</v>
      </c>
      <c r="G11" s="61">
        <v>0</v>
      </c>
      <c r="H11" s="61">
        <v>0</v>
      </c>
      <c r="I11" s="61">
        <v>0</v>
      </c>
      <c r="J11" s="61">
        <v>120</v>
      </c>
      <c r="K11" s="61">
        <v>16</v>
      </c>
      <c r="L11" s="61">
        <v>702</v>
      </c>
      <c r="M11" s="62">
        <v>489</v>
      </c>
    </row>
    <row r="12" spans="1:13" ht="15" customHeight="1">
      <c r="A12" s="59" t="s">
        <v>7</v>
      </c>
      <c r="B12" s="60">
        <f t="shared" si="0"/>
        <v>2144</v>
      </c>
      <c r="C12" s="61">
        <v>1640</v>
      </c>
      <c r="D12" s="61">
        <v>0</v>
      </c>
      <c r="E12" s="61">
        <v>0</v>
      </c>
      <c r="F12" s="61">
        <v>0</v>
      </c>
      <c r="G12" s="61">
        <v>78</v>
      </c>
      <c r="H12" s="61">
        <v>0</v>
      </c>
      <c r="I12" s="61">
        <v>217</v>
      </c>
      <c r="J12" s="61">
        <v>0</v>
      </c>
      <c r="K12" s="61">
        <v>209</v>
      </c>
      <c r="L12" s="61">
        <v>1579</v>
      </c>
      <c r="M12" s="62">
        <v>565</v>
      </c>
    </row>
    <row r="13" spans="1:13" ht="15" customHeight="1">
      <c r="A13" s="59" t="s">
        <v>8</v>
      </c>
      <c r="B13" s="60">
        <f t="shared" si="0"/>
        <v>5903</v>
      </c>
      <c r="C13" s="61">
        <v>3784</v>
      </c>
      <c r="D13" s="61">
        <v>0</v>
      </c>
      <c r="E13" s="61">
        <v>113</v>
      </c>
      <c r="F13" s="61">
        <v>0</v>
      </c>
      <c r="G13" s="61">
        <v>0</v>
      </c>
      <c r="H13" s="61">
        <v>533</v>
      </c>
      <c r="I13" s="61">
        <v>0</v>
      </c>
      <c r="J13" s="61">
        <v>0</v>
      </c>
      <c r="K13" s="61">
        <v>1473</v>
      </c>
      <c r="L13" s="61">
        <v>3204</v>
      </c>
      <c r="M13" s="62">
        <v>2699</v>
      </c>
    </row>
    <row r="14" spans="1:13" ht="15" customHeight="1">
      <c r="A14" s="59" t="s">
        <v>9</v>
      </c>
      <c r="B14" s="60">
        <f t="shared" si="0"/>
        <v>1446</v>
      </c>
      <c r="C14" s="61">
        <v>1250</v>
      </c>
      <c r="D14" s="61">
        <v>96</v>
      </c>
      <c r="E14" s="61">
        <v>0</v>
      </c>
      <c r="F14" s="61">
        <v>0</v>
      </c>
      <c r="G14" s="61">
        <v>0</v>
      </c>
      <c r="H14" s="61">
        <v>0</v>
      </c>
      <c r="I14" s="61">
        <v>20</v>
      </c>
      <c r="J14" s="61">
        <v>80</v>
      </c>
      <c r="K14" s="61">
        <v>0</v>
      </c>
      <c r="L14" s="61">
        <v>1403</v>
      </c>
      <c r="M14" s="62">
        <v>43</v>
      </c>
    </row>
    <row r="15" spans="1:13" ht="15" customHeight="1">
      <c r="A15" s="59" t="s">
        <v>10</v>
      </c>
      <c r="B15" s="60">
        <f t="shared" si="0"/>
        <v>4701</v>
      </c>
      <c r="C15" s="61">
        <v>3662</v>
      </c>
      <c r="D15" s="61">
        <v>0</v>
      </c>
      <c r="E15" s="61">
        <v>0</v>
      </c>
      <c r="F15" s="61">
        <v>246</v>
      </c>
      <c r="G15" s="61">
        <v>0</v>
      </c>
      <c r="H15" s="61">
        <v>0</v>
      </c>
      <c r="I15" s="61">
        <v>116</v>
      </c>
      <c r="J15" s="61">
        <v>677</v>
      </c>
      <c r="K15" s="61">
        <v>0</v>
      </c>
      <c r="L15" s="61">
        <v>3357</v>
      </c>
      <c r="M15" s="62">
        <v>1344</v>
      </c>
    </row>
    <row r="16" spans="1:13" ht="15" customHeight="1">
      <c r="A16" s="59" t="s">
        <v>11</v>
      </c>
      <c r="B16" s="60">
        <f t="shared" si="0"/>
        <v>5505</v>
      </c>
      <c r="C16" s="61">
        <v>5060</v>
      </c>
      <c r="D16" s="61">
        <v>133</v>
      </c>
      <c r="E16" s="61">
        <v>0</v>
      </c>
      <c r="F16" s="61">
        <v>0</v>
      </c>
      <c r="G16" s="61">
        <v>124</v>
      </c>
      <c r="H16" s="61">
        <v>0</v>
      </c>
      <c r="I16" s="61">
        <v>60</v>
      </c>
      <c r="J16" s="61">
        <v>0</v>
      </c>
      <c r="K16" s="61">
        <v>128</v>
      </c>
      <c r="L16" s="61">
        <v>2982</v>
      </c>
      <c r="M16" s="62">
        <v>2523</v>
      </c>
    </row>
    <row r="17" spans="1:13" ht="15" customHeight="1">
      <c r="A17" s="59" t="s">
        <v>12</v>
      </c>
      <c r="B17" s="60">
        <f t="shared" si="0"/>
        <v>12541</v>
      </c>
      <c r="C17" s="61">
        <v>11711</v>
      </c>
      <c r="D17" s="61">
        <v>0</v>
      </c>
      <c r="E17" s="61">
        <v>0</v>
      </c>
      <c r="F17" s="61">
        <v>62</v>
      </c>
      <c r="G17" s="61">
        <v>141</v>
      </c>
      <c r="H17" s="61">
        <v>120</v>
      </c>
      <c r="I17" s="61">
        <v>82</v>
      </c>
      <c r="J17" s="61">
        <v>0</v>
      </c>
      <c r="K17" s="61">
        <v>425</v>
      </c>
      <c r="L17" s="61">
        <v>7620</v>
      </c>
      <c r="M17" s="62">
        <v>4921</v>
      </c>
    </row>
    <row r="18" spans="1:13" ht="15" customHeight="1">
      <c r="A18" s="59" t="s">
        <v>13</v>
      </c>
      <c r="B18" s="60">
        <f t="shared" si="0"/>
        <v>10363</v>
      </c>
      <c r="C18" s="61">
        <v>8656</v>
      </c>
      <c r="D18" s="61">
        <v>0</v>
      </c>
      <c r="E18" s="61">
        <v>0</v>
      </c>
      <c r="F18" s="61">
        <v>933</v>
      </c>
      <c r="G18" s="61">
        <v>51</v>
      </c>
      <c r="H18" s="61">
        <v>622</v>
      </c>
      <c r="I18" s="61">
        <v>101</v>
      </c>
      <c r="J18" s="61">
        <v>0</v>
      </c>
      <c r="K18" s="61">
        <v>0</v>
      </c>
      <c r="L18" s="61">
        <v>4846</v>
      </c>
      <c r="M18" s="62">
        <v>5517</v>
      </c>
    </row>
    <row r="19" spans="1:13" ht="15" customHeight="1">
      <c r="A19" s="59" t="s">
        <v>14</v>
      </c>
      <c r="B19" s="60">
        <f t="shared" si="0"/>
        <v>1215</v>
      </c>
      <c r="C19" s="61">
        <v>771</v>
      </c>
      <c r="D19" s="61">
        <v>0</v>
      </c>
      <c r="E19" s="61">
        <v>0</v>
      </c>
      <c r="F19" s="61">
        <v>0</v>
      </c>
      <c r="G19" s="61">
        <v>0</v>
      </c>
      <c r="H19" s="61">
        <v>391</v>
      </c>
      <c r="I19" s="61">
        <v>53</v>
      </c>
      <c r="J19" s="61">
        <v>0</v>
      </c>
      <c r="K19" s="61">
        <v>0</v>
      </c>
      <c r="L19" s="61">
        <v>579</v>
      </c>
      <c r="M19" s="62">
        <v>636</v>
      </c>
    </row>
    <row r="20" spans="1:13" ht="15" customHeight="1">
      <c r="A20" s="59" t="s">
        <v>15</v>
      </c>
      <c r="B20" s="60">
        <f t="shared" si="0"/>
        <v>5824</v>
      </c>
      <c r="C20" s="61">
        <v>4307</v>
      </c>
      <c r="D20" s="61">
        <v>0</v>
      </c>
      <c r="E20" s="61">
        <v>0</v>
      </c>
      <c r="F20" s="61">
        <v>171</v>
      </c>
      <c r="G20" s="61">
        <v>0</v>
      </c>
      <c r="H20" s="61">
        <v>865</v>
      </c>
      <c r="I20" s="61">
        <v>0</v>
      </c>
      <c r="J20" s="61">
        <v>76</v>
      </c>
      <c r="K20" s="61">
        <v>405</v>
      </c>
      <c r="L20" s="61">
        <v>3683</v>
      </c>
      <c r="M20" s="62">
        <v>2141</v>
      </c>
    </row>
    <row r="21" spans="1:13" ht="15" customHeight="1">
      <c r="A21" s="59" t="s">
        <v>16</v>
      </c>
      <c r="B21" s="60">
        <f t="shared" si="0"/>
        <v>1892</v>
      </c>
      <c r="C21" s="61">
        <v>1414</v>
      </c>
      <c r="D21" s="61">
        <v>259</v>
      </c>
      <c r="E21" s="61">
        <v>140</v>
      </c>
      <c r="F21" s="61">
        <v>79</v>
      </c>
      <c r="G21" s="61">
        <v>0</v>
      </c>
      <c r="H21" s="61">
        <v>0</v>
      </c>
      <c r="I21" s="61">
        <v>0</v>
      </c>
      <c r="J21" s="61">
        <v>0</v>
      </c>
      <c r="K21" s="61">
        <v>0</v>
      </c>
      <c r="L21" s="61">
        <v>1752</v>
      </c>
      <c r="M21" s="62">
        <v>140</v>
      </c>
    </row>
    <row r="22" spans="1:13" ht="15" customHeight="1">
      <c r="A22" s="59" t="s">
        <v>17</v>
      </c>
      <c r="B22" s="60">
        <f t="shared" si="0"/>
        <v>6062</v>
      </c>
      <c r="C22" s="61">
        <v>1627</v>
      </c>
      <c r="D22" s="61">
        <v>0</v>
      </c>
      <c r="E22" s="61">
        <v>0</v>
      </c>
      <c r="F22" s="61">
        <v>0</v>
      </c>
      <c r="G22" s="61">
        <v>0</v>
      </c>
      <c r="H22" s="61">
        <v>4106</v>
      </c>
      <c r="I22" s="61">
        <v>104</v>
      </c>
      <c r="J22" s="61">
        <v>225</v>
      </c>
      <c r="K22" s="61">
        <v>0</v>
      </c>
      <c r="L22" s="61">
        <v>1837</v>
      </c>
      <c r="M22" s="62">
        <v>4225</v>
      </c>
    </row>
    <row r="23" spans="1:13" ht="15" customHeight="1">
      <c r="A23" s="59" t="s">
        <v>18</v>
      </c>
      <c r="B23" s="60">
        <f t="shared" si="0"/>
        <v>1582</v>
      </c>
      <c r="C23" s="61">
        <v>1208</v>
      </c>
      <c r="D23" s="61">
        <v>0</v>
      </c>
      <c r="E23" s="61">
        <v>0</v>
      </c>
      <c r="F23" s="61">
        <v>0</v>
      </c>
      <c r="G23" s="61">
        <v>0</v>
      </c>
      <c r="H23" s="61">
        <v>0</v>
      </c>
      <c r="I23" s="61">
        <v>40</v>
      </c>
      <c r="J23" s="61">
        <v>44</v>
      </c>
      <c r="K23" s="61">
        <v>290</v>
      </c>
      <c r="L23" s="61">
        <v>1238</v>
      </c>
      <c r="M23" s="62">
        <v>344</v>
      </c>
    </row>
    <row r="24" spans="1:13" ht="15" customHeight="1">
      <c r="A24" s="59" t="s">
        <v>19</v>
      </c>
      <c r="B24" s="60">
        <f t="shared" si="0"/>
        <v>832</v>
      </c>
      <c r="C24" s="61">
        <v>391</v>
      </c>
      <c r="D24" s="61">
        <v>169</v>
      </c>
      <c r="E24" s="61">
        <v>0</v>
      </c>
      <c r="F24" s="61">
        <v>272</v>
      </c>
      <c r="G24" s="61">
        <v>0</v>
      </c>
      <c r="H24" s="61">
        <v>0</v>
      </c>
      <c r="I24" s="61">
        <v>0</v>
      </c>
      <c r="J24" s="61">
        <v>0</v>
      </c>
      <c r="K24" s="61">
        <v>0</v>
      </c>
      <c r="L24" s="61">
        <v>391</v>
      </c>
      <c r="M24" s="62">
        <v>441</v>
      </c>
    </row>
    <row r="25" spans="1:13" ht="15" customHeight="1">
      <c r="A25" s="63" t="s">
        <v>20</v>
      </c>
      <c r="B25" s="64">
        <f t="shared" si="0"/>
        <v>4422</v>
      </c>
      <c r="C25" s="65">
        <v>1492</v>
      </c>
      <c r="D25" s="65">
        <v>0</v>
      </c>
      <c r="E25" s="65">
        <v>0</v>
      </c>
      <c r="F25" s="65">
        <v>849</v>
      </c>
      <c r="G25" s="65">
        <v>1385</v>
      </c>
      <c r="H25" s="65">
        <v>0</v>
      </c>
      <c r="I25" s="65">
        <v>0</v>
      </c>
      <c r="J25" s="65">
        <v>0</v>
      </c>
      <c r="K25" s="65">
        <v>696</v>
      </c>
      <c r="L25" s="65">
        <v>1283</v>
      </c>
      <c r="M25" s="66">
        <v>3139</v>
      </c>
    </row>
    <row r="26" spans="1:13" ht="15" customHeight="1">
      <c r="A26" s="67" t="s">
        <v>89</v>
      </c>
      <c r="B26" s="68">
        <f t="shared" si="0"/>
        <v>137749</v>
      </c>
      <c r="C26" s="69">
        <v>93589</v>
      </c>
      <c r="D26" s="69">
        <v>1825</v>
      </c>
      <c r="E26" s="69">
        <v>512</v>
      </c>
      <c r="F26" s="69">
        <v>7671</v>
      </c>
      <c r="G26" s="69">
        <v>1970</v>
      </c>
      <c r="H26" s="69">
        <v>7855</v>
      </c>
      <c r="I26" s="69">
        <v>2461</v>
      </c>
      <c r="J26" s="69">
        <v>13899</v>
      </c>
      <c r="K26" s="69">
        <v>7967</v>
      </c>
      <c r="L26" s="69">
        <v>74042</v>
      </c>
      <c r="M26" s="70">
        <v>63707</v>
      </c>
    </row>
    <row r="27" spans="1:13" ht="15" customHeight="1">
      <c r="A27" s="59"/>
      <c r="B27" s="60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2"/>
    </row>
    <row r="28" spans="1:13" ht="15" customHeight="1">
      <c r="A28" s="59" t="s">
        <v>21</v>
      </c>
      <c r="B28" s="60">
        <f>SUM(C28:K28)</f>
        <v>2300</v>
      </c>
      <c r="C28" s="61">
        <v>2300</v>
      </c>
      <c r="D28" s="61">
        <v>0</v>
      </c>
      <c r="E28" s="61">
        <v>0</v>
      </c>
      <c r="F28" s="61">
        <v>0</v>
      </c>
      <c r="G28" s="61">
        <v>0</v>
      </c>
      <c r="H28" s="61">
        <v>0</v>
      </c>
      <c r="I28" s="61">
        <v>0</v>
      </c>
      <c r="J28" s="61">
        <v>0</v>
      </c>
      <c r="K28" s="61">
        <v>0</v>
      </c>
      <c r="L28" s="61">
        <v>2028</v>
      </c>
      <c r="M28" s="62">
        <v>272</v>
      </c>
    </row>
    <row r="29" spans="1:13" ht="15" customHeight="1">
      <c r="A29" s="63" t="s">
        <v>22</v>
      </c>
      <c r="B29" s="64">
        <f>SUM(C29:K29)</f>
        <v>675</v>
      </c>
      <c r="C29" s="65">
        <v>647</v>
      </c>
      <c r="D29" s="65">
        <v>0</v>
      </c>
      <c r="E29" s="65">
        <v>0</v>
      </c>
      <c r="F29" s="65">
        <v>0</v>
      </c>
      <c r="G29" s="65">
        <v>0</v>
      </c>
      <c r="H29" s="65">
        <v>28</v>
      </c>
      <c r="I29" s="65">
        <v>0</v>
      </c>
      <c r="J29" s="65">
        <v>0</v>
      </c>
      <c r="K29" s="65">
        <v>0</v>
      </c>
      <c r="L29" s="65">
        <v>521</v>
      </c>
      <c r="M29" s="66">
        <v>154</v>
      </c>
    </row>
    <row r="30" spans="1:13" ht="15" customHeight="1">
      <c r="A30" s="67" t="s">
        <v>90</v>
      </c>
      <c r="B30" s="68">
        <f>SUM(C30:K30)</f>
        <v>2975</v>
      </c>
      <c r="C30" s="69">
        <v>2947</v>
      </c>
      <c r="D30" s="69">
        <v>0</v>
      </c>
      <c r="E30" s="69">
        <v>0</v>
      </c>
      <c r="F30" s="69">
        <v>0</v>
      </c>
      <c r="G30" s="69">
        <v>0</v>
      </c>
      <c r="H30" s="69">
        <v>28</v>
      </c>
      <c r="I30" s="69">
        <v>0</v>
      </c>
      <c r="J30" s="69">
        <v>0</v>
      </c>
      <c r="K30" s="69">
        <v>0</v>
      </c>
      <c r="L30" s="69">
        <v>2549</v>
      </c>
      <c r="M30" s="70">
        <v>426</v>
      </c>
    </row>
    <row r="31" spans="1:13" ht="15" customHeight="1">
      <c r="A31" s="59"/>
      <c r="B31" s="60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2"/>
    </row>
    <row r="32" spans="1:13" ht="15" customHeight="1">
      <c r="A32" s="63" t="s">
        <v>23</v>
      </c>
      <c r="B32" s="64">
        <f>SUM(C32:K32)</f>
        <v>2478</v>
      </c>
      <c r="C32" s="65">
        <v>1635</v>
      </c>
      <c r="D32" s="65">
        <v>0</v>
      </c>
      <c r="E32" s="65">
        <v>0</v>
      </c>
      <c r="F32" s="65">
        <v>0</v>
      </c>
      <c r="G32" s="65">
        <v>0</v>
      </c>
      <c r="H32" s="65">
        <v>0</v>
      </c>
      <c r="I32" s="65">
        <v>0</v>
      </c>
      <c r="J32" s="65">
        <v>0</v>
      </c>
      <c r="K32" s="65">
        <v>843</v>
      </c>
      <c r="L32" s="65">
        <v>1338</v>
      </c>
      <c r="M32" s="66">
        <v>1140</v>
      </c>
    </row>
    <row r="33" spans="1:13" ht="15" customHeight="1">
      <c r="A33" s="67" t="s">
        <v>91</v>
      </c>
      <c r="B33" s="68">
        <f>SUM(C33:K33)</f>
        <v>2478</v>
      </c>
      <c r="C33" s="69">
        <v>1635</v>
      </c>
      <c r="D33" s="69">
        <v>0</v>
      </c>
      <c r="E33" s="69">
        <v>0</v>
      </c>
      <c r="F33" s="69">
        <v>0</v>
      </c>
      <c r="G33" s="69">
        <v>0</v>
      </c>
      <c r="H33" s="69">
        <v>0</v>
      </c>
      <c r="I33" s="69">
        <v>0</v>
      </c>
      <c r="J33" s="69">
        <v>0</v>
      </c>
      <c r="K33" s="69">
        <v>843</v>
      </c>
      <c r="L33" s="69">
        <v>1338</v>
      </c>
      <c r="M33" s="70">
        <v>1140</v>
      </c>
    </row>
    <row r="34" spans="1:13" ht="15" customHeight="1">
      <c r="A34" s="59"/>
      <c r="B34" s="60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2"/>
    </row>
    <row r="35" spans="1:13" ht="15" customHeight="1">
      <c r="A35" s="59" t="s">
        <v>24</v>
      </c>
      <c r="B35" s="60">
        <f>SUM(C35:K35)</f>
        <v>1284</v>
      </c>
      <c r="C35" s="61">
        <v>1234</v>
      </c>
      <c r="D35" s="61">
        <v>0</v>
      </c>
      <c r="E35" s="61">
        <v>50</v>
      </c>
      <c r="F35" s="61">
        <v>0</v>
      </c>
      <c r="G35" s="61">
        <v>0</v>
      </c>
      <c r="H35" s="61">
        <v>0</v>
      </c>
      <c r="I35" s="61">
        <v>0</v>
      </c>
      <c r="J35" s="61">
        <v>0</v>
      </c>
      <c r="K35" s="61">
        <v>0</v>
      </c>
      <c r="L35" s="61">
        <v>1071</v>
      </c>
      <c r="M35" s="62">
        <v>213</v>
      </c>
    </row>
    <row r="36" spans="1:13" ht="15" customHeight="1">
      <c r="A36" s="63" t="s">
        <v>25</v>
      </c>
      <c r="B36" s="64">
        <f>SUM(C36:K36)</f>
        <v>71</v>
      </c>
      <c r="C36" s="65">
        <v>0</v>
      </c>
      <c r="D36" s="65">
        <v>0</v>
      </c>
      <c r="E36" s="65">
        <v>0</v>
      </c>
      <c r="F36" s="65">
        <v>0</v>
      </c>
      <c r="G36" s="65">
        <v>0</v>
      </c>
      <c r="H36" s="65">
        <v>71</v>
      </c>
      <c r="I36" s="65">
        <v>0</v>
      </c>
      <c r="J36" s="65">
        <v>0</v>
      </c>
      <c r="K36" s="65">
        <v>0</v>
      </c>
      <c r="L36" s="65">
        <v>0</v>
      </c>
      <c r="M36" s="66">
        <v>71</v>
      </c>
    </row>
    <row r="37" spans="1:13" ht="15" customHeight="1">
      <c r="A37" s="67" t="s">
        <v>92</v>
      </c>
      <c r="B37" s="68">
        <f>SUM(C37:K37)</f>
        <v>1355</v>
      </c>
      <c r="C37" s="69">
        <v>1234</v>
      </c>
      <c r="D37" s="69">
        <v>0</v>
      </c>
      <c r="E37" s="69">
        <v>50</v>
      </c>
      <c r="F37" s="69">
        <v>0</v>
      </c>
      <c r="G37" s="69">
        <v>0</v>
      </c>
      <c r="H37" s="69">
        <v>71</v>
      </c>
      <c r="I37" s="69">
        <v>0</v>
      </c>
      <c r="J37" s="69">
        <v>0</v>
      </c>
      <c r="K37" s="69">
        <v>0</v>
      </c>
      <c r="L37" s="69">
        <v>1071</v>
      </c>
      <c r="M37" s="70">
        <v>284</v>
      </c>
    </row>
    <row r="38" spans="1:13" ht="15" customHeight="1">
      <c r="A38" s="59"/>
      <c r="B38" s="60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2"/>
    </row>
    <row r="39" spans="1:13" ht="15" customHeight="1">
      <c r="A39" s="59" t="s">
        <v>26</v>
      </c>
      <c r="B39" s="60">
        <f>SUM(C39:K39)</f>
        <v>1790</v>
      </c>
      <c r="C39" s="61">
        <v>1718</v>
      </c>
      <c r="D39" s="61">
        <v>0</v>
      </c>
      <c r="E39" s="61">
        <v>0</v>
      </c>
      <c r="F39" s="61">
        <v>72</v>
      </c>
      <c r="G39" s="61">
        <v>0</v>
      </c>
      <c r="H39" s="61">
        <v>0</v>
      </c>
      <c r="I39" s="61">
        <v>0</v>
      </c>
      <c r="J39" s="61">
        <v>0</v>
      </c>
      <c r="K39" s="61">
        <v>0</v>
      </c>
      <c r="L39" s="61">
        <v>1344</v>
      </c>
      <c r="M39" s="62">
        <v>446</v>
      </c>
    </row>
    <row r="40" spans="1:13" ht="15" customHeight="1">
      <c r="A40" s="59" t="s">
        <v>27</v>
      </c>
      <c r="B40" s="60">
        <f>SUM(C40:K40)</f>
        <v>1023</v>
      </c>
      <c r="C40" s="61">
        <v>844</v>
      </c>
      <c r="D40" s="61">
        <v>0</v>
      </c>
      <c r="E40" s="61">
        <v>0</v>
      </c>
      <c r="F40" s="61">
        <v>0</v>
      </c>
      <c r="G40" s="61">
        <v>60</v>
      </c>
      <c r="H40" s="61">
        <v>0</v>
      </c>
      <c r="I40" s="61">
        <v>0</v>
      </c>
      <c r="J40" s="61">
        <v>0</v>
      </c>
      <c r="K40" s="61">
        <v>119</v>
      </c>
      <c r="L40" s="61">
        <v>695</v>
      </c>
      <c r="M40" s="62">
        <v>328</v>
      </c>
    </row>
    <row r="41" spans="1:13" ht="15" customHeight="1">
      <c r="A41" s="63" t="s">
        <v>28</v>
      </c>
      <c r="B41" s="64">
        <f>SUM(C41:K41)</f>
        <v>1630</v>
      </c>
      <c r="C41" s="65">
        <v>1231</v>
      </c>
      <c r="D41" s="65">
        <v>205</v>
      </c>
      <c r="E41" s="65">
        <v>194</v>
      </c>
      <c r="F41" s="65">
        <v>0</v>
      </c>
      <c r="G41" s="65">
        <v>0</v>
      </c>
      <c r="H41" s="65">
        <v>0</v>
      </c>
      <c r="I41" s="65">
        <v>0</v>
      </c>
      <c r="J41" s="65">
        <v>0</v>
      </c>
      <c r="K41" s="65">
        <v>0</v>
      </c>
      <c r="L41" s="65">
        <v>1436</v>
      </c>
      <c r="M41" s="66">
        <v>194</v>
      </c>
    </row>
    <row r="42" spans="1:13" ht="15" customHeight="1">
      <c r="A42" s="67" t="s">
        <v>93</v>
      </c>
      <c r="B42" s="68">
        <f>SUM(C42:K42)</f>
        <v>4443</v>
      </c>
      <c r="C42" s="69">
        <v>3793</v>
      </c>
      <c r="D42" s="69">
        <v>205</v>
      </c>
      <c r="E42" s="69">
        <v>194</v>
      </c>
      <c r="F42" s="69">
        <v>72</v>
      </c>
      <c r="G42" s="69">
        <v>60</v>
      </c>
      <c r="H42" s="69">
        <v>0</v>
      </c>
      <c r="I42" s="69">
        <v>0</v>
      </c>
      <c r="J42" s="69">
        <v>0</v>
      </c>
      <c r="K42" s="69">
        <v>119</v>
      </c>
      <c r="L42" s="69">
        <v>3475</v>
      </c>
      <c r="M42" s="70">
        <v>968</v>
      </c>
    </row>
    <row r="43" spans="1:13" ht="15" customHeight="1">
      <c r="A43" s="59"/>
      <c r="B43" s="60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2"/>
    </row>
    <row r="44" spans="1:13" ht="15" customHeight="1">
      <c r="A44" s="59" t="s">
        <v>29</v>
      </c>
      <c r="B44" s="60">
        <f>SUM(C44:K44)</f>
        <v>1346</v>
      </c>
      <c r="C44" s="61">
        <v>1211</v>
      </c>
      <c r="D44" s="61">
        <v>0</v>
      </c>
      <c r="E44" s="61">
        <v>0</v>
      </c>
      <c r="F44" s="61">
        <v>0</v>
      </c>
      <c r="G44" s="61">
        <v>0</v>
      </c>
      <c r="H44" s="61">
        <v>0</v>
      </c>
      <c r="I44" s="61">
        <v>0</v>
      </c>
      <c r="J44" s="61">
        <v>0</v>
      </c>
      <c r="K44" s="61">
        <v>135</v>
      </c>
      <c r="L44" s="61">
        <v>1211</v>
      </c>
      <c r="M44" s="62">
        <v>135</v>
      </c>
    </row>
    <row r="45" spans="1:13" ht="15" customHeight="1">
      <c r="A45" s="59" t="s">
        <v>30</v>
      </c>
      <c r="B45" s="60">
        <f>SUM(C45:K45)</f>
        <v>938</v>
      </c>
      <c r="C45" s="61">
        <v>586</v>
      </c>
      <c r="D45" s="61">
        <v>0</v>
      </c>
      <c r="E45" s="61">
        <v>171</v>
      </c>
      <c r="F45" s="61">
        <v>163</v>
      </c>
      <c r="G45" s="61">
        <v>0</v>
      </c>
      <c r="H45" s="61">
        <v>0</v>
      </c>
      <c r="I45" s="61">
        <v>0</v>
      </c>
      <c r="J45" s="61">
        <v>0</v>
      </c>
      <c r="K45" s="61">
        <v>18</v>
      </c>
      <c r="L45" s="61">
        <v>622</v>
      </c>
      <c r="M45" s="62">
        <v>316</v>
      </c>
    </row>
    <row r="46" spans="1:13" ht="15" customHeight="1">
      <c r="A46" s="63" t="s">
        <v>31</v>
      </c>
      <c r="B46" s="64">
        <f>SUM(C46:K46)</f>
        <v>1825</v>
      </c>
      <c r="C46" s="65">
        <v>1825</v>
      </c>
      <c r="D46" s="65">
        <v>0</v>
      </c>
      <c r="E46" s="65">
        <v>0</v>
      </c>
      <c r="F46" s="65">
        <v>0</v>
      </c>
      <c r="G46" s="65">
        <v>0</v>
      </c>
      <c r="H46" s="65">
        <v>0</v>
      </c>
      <c r="I46" s="65">
        <v>0</v>
      </c>
      <c r="J46" s="65">
        <v>0</v>
      </c>
      <c r="K46" s="65">
        <v>0</v>
      </c>
      <c r="L46" s="65">
        <v>1683</v>
      </c>
      <c r="M46" s="66">
        <v>142</v>
      </c>
    </row>
    <row r="47" spans="1:13" ht="15" customHeight="1">
      <c r="A47" s="67" t="s">
        <v>94</v>
      </c>
      <c r="B47" s="68">
        <f>SUM(C47:K47)</f>
        <v>4109</v>
      </c>
      <c r="C47" s="69">
        <v>3622</v>
      </c>
      <c r="D47" s="69">
        <v>0</v>
      </c>
      <c r="E47" s="69">
        <v>171</v>
      </c>
      <c r="F47" s="69">
        <v>163</v>
      </c>
      <c r="G47" s="69">
        <v>0</v>
      </c>
      <c r="H47" s="69">
        <v>0</v>
      </c>
      <c r="I47" s="69">
        <v>0</v>
      </c>
      <c r="J47" s="69">
        <v>0</v>
      </c>
      <c r="K47" s="69">
        <v>153</v>
      </c>
      <c r="L47" s="69">
        <v>3516</v>
      </c>
      <c r="M47" s="70">
        <v>593</v>
      </c>
    </row>
    <row r="48" spans="1:13" ht="15" customHeight="1">
      <c r="A48" s="59"/>
      <c r="B48" s="60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2"/>
    </row>
    <row r="49" spans="1:13" ht="15" customHeight="1">
      <c r="A49" s="63" t="s">
        <v>32</v>
      </c>
      <c r="B49" s="64">
        <f>SUM(C49:K49)</f>
        <v>1362</v>
      </c>
      <c r="C49" s="65">
        <v>1234</v>
      </c>
      <c r="D49" s="65">
        <v>0</v>
      </c>
      <c r="E49" s="65">
        <v>0</v>
      </c>
      <c r="F49" s="65">
        <v>0</v>
      </c>
      <c r="G49" s="65">
        <v>0</v>
      </c>
      <c r="H49" s="65">
        <v>0</v>
      </c>
      <c r="I49" s="65">
        <v>128</v>
      </c>
      <c r="J49" s="65">
        <v>0</v>
      </c>
      <c r="K49" s="65">
        <v>0</v>
      </c>
      <c r="L49" s="65">
        <v>1015</v>
      </c>
      <c r="M49" s="66">
        <v>347</v>
      </c>
    </row>
    <row r="50" spans="1:13" ht="15" customHeight="1">
      <c r="A50" s="67" t="s">
        <v>95</v>
      </c>
      <c r="B50" s="68">
        <f>SUM(C50:K50)</f>
        <v>1362</v>
      </c>
      <c r="C50" s="69">
        <v>1234</v>
      </c>
      <c r="D50" s="69">
        <v>0</v>
      </c>
      <c r="E50" s="69">
        <v>0</v>
      </c>
      <c r="F50" s="69">
        <v>0</v>
      </c>
      <c r="G50" s="69">
        <v>0</v>
      </c>
      <c r="H50" s="69">
        <v>0</v>
      </c>
      <c r="I50" s="69">
        <v>128</v>
      </c>
      <c r="J50" s="69">
        <v>0</v>
      </c>
      <c r="K50" s="69">
        <v>0</v>
      </c>
      <c r="L50" s="69">
        <v>1015</v>
      </c>
      <c r="M50" s="70">
        <v>347</v>
      </c>
    </row>
    <row r="51" spans="1:13" ht="15" customHeight="1">
      <c r="A51" s="59"/>
      <c r="B51" s="60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2"/>
    </row>
    <row r="52" spans="1:13" ht="15" customHeight="1">
      <c r="A52" s="59" t="s">
        <v>33</v>
      </c>
      <c r="B52" s="60">
        <f>SUM(C52:K52)</f>
        <v>156</v>
      </c>
      <c r="C52" s="61">
        <v>128</v>
      </c>
      <c r="D52" s="61">
        <v>0</v>
      </c>
      <c r="E52" s="61">
        <v>28</v>
      </c>
      <c r="F52" s="61">
        <v>0</v>
      </c>
      <c r="G52" s="61">
        <v>0</v>
      </c>
      <c r="H52" s="61">
        <v>0</v>
      </c>
      <c r="I52" s="61">
        <v>0</v>
      </c>
      <c r="J52" s="61">
        <v>0</v>
      </c>
      <c r="K52" s="61">
        <v>0</v>
      </c>
      <c r="L52" s="61">
        <v>128</v>
      </c>
      <c r="M52" s="62">
        <v>28</v>
      </c>
    </row>
    <row r="53" spans="1:13" ht="15" customHeight="1">
      <c r="A53" s="59" t="s">
        <v>34</v>
      </c>
      <c r="B53" s="60">
        <f>SUM(C53:K53)</f>
        <v>625</v>
      </c>
      <c r="C53" s="61">
        <v>341</v>
      </c>
      <c r="D53" s="61">
        <v>0</v>
      </c>
      <c r="E53" s="61">
        <v>0</v>
      </c>
      <c r="F53" s="61">
        <v>284</v>
      </c>
      <c r="G53" s="61">
        <v>0</v>
      </c>
      <c r="H53" s="61">
        <v>0</v>
      </c>
      <c r="I53" s="61">
        <v>0</v>
      </c>
      <c r="J53" s="61">
        <v>0</v>
      </c>
      <c r="K53" s="61">
        <v>0</v>
      </c>
      <c r="L53" s="61">
        <v>293</v>
      </c>
      <c r="M53" s="62">
        <v>332</v>
      </c>
    </row>
    <row r="54" spans="1:13" ht="15" customHeight="1">
      <c r="A54" s="59" t="s">
        <v>35</v>
      </c>
      <c r="B54" s="60">
        <f>SUM(C54:K54)</f>
        <v>66</v>
      </c>
      <c r="C54" s="61">
        <v>0</v>
      </c>
      <c r="D54" s="61">
        <v>0</v>
      </c>
      <c r="E54" s="61">
        <v>0</v>
      </c>
      <c r="F54" s="61">
        <v>0</v>
      </c>
      <c r="G54" s="61">
        <v>0</v>
      </c>
      <c r="H54" s="61">
        <v>0</v>
      </c>
      <c r="I54" s="61">
        <v>0</v>
      </c>
      <c r="J54" s="61">
        <v>0</v>
      </c>
      <c r="K54" s="61">
        <v>66</v>
      </c>
      <c r="L54" s="61">
        <v>0</v>
      </c>
      <c r="M54" s="62">
        <v>66</v>
      </c>
    </row>
    <row r="55" spans="1:13" ht="15" customHeight="1">
      <c r="A55" s="59" t="s">
        <v>36</v>
      </c>
      <c r="B55" s="60">
        <f>SUM(C55:M55)</f>
        <v>0</v>
      </c>
      <c r="C55" s="61">
        <v>0</v>
      </c>
      <c r="D55" s="61">
        <v>0</v>
      </c>
      <c r="E55" s="61">
        <v>0</v>
      </c>
      <c r="F55" s="61">
        <v>0</v>
      </c>
      <c r="G55" s="61">
        <v>0</v>
      </c>
      <c r="H55" s="61">
        <v>0</v>
      </c>
      <c r="I55" s="61">
        <v>0</v>
      </c>
      <c r="J55" s="61">
        <v>0</v>
      </c>
      <c r="K55" s="61">
        <v>0</v>
      </c>
      <c r="L55" s="61">
        <v>0</v>
      </c>
      <c r="M55" s="62">
        <v>0</v>
      </c>
    </row>
    <row r="56" spans="1:13" ht="15" customHeight="1">
      <c r="A56" s="59" t="s">
        <v>37</v>
      </c>
      <c r="B56" s="60">
        <f>SUM(C56:K56)</f>
        <v>486</v>
      </c>
      <c r="C56" s="61">
        <v>486</v>
      </c>
      <c r="D56" s="61">
        <v>0</v>
      </c>
      <c r="E56" s="61">
        <v>0</v>
      </c>
      <c r="F56" s="61">
        <v>0</v>
      </c>
      <c r="G56" s="61">
        <v>0</v>
      </c>
      <c r="H56" s="61">
        <v>0</v>
      </c>
      <c r="I56" s="61">
        <v>0</v>
      </c>
      <c r="J56" s="61">
        <v>0</v>
      </c>
      <c r="K56" s="61">
        <v>0</v>
      </c>
      <c r="L56" s="61">
        <v>352</v>
      </c>
      <c r="M56" s="62">
        <v>134</v>
      </c>
    </row>
    <row r="57" spans="1:13" ht="15" customHeight="1">
      <c r="A57" s="59" t="s">
        <v>38</v>
      </c>
      <c r="B57" s="60">
        <f>SUM(C57:K57)</f>
        <v>430</v>
      </c>
      <c r="C57" s="61">
        <v>102</v>
      </c>
      <c r="D57" s="61">
        <v>0</v>
      </c>
      <c r="E57" s="61">
        <v>0</v>
      </c>
      <c r="F57" s="61">
        <v>0</v>
      </c>
      <c r="G57" s="61">
        <v>0</v>
      </c>
      <c r="H57" s="61">
        <v>0</v>
      </c>
      <c r="I57" s="61">
        <v>0</v>
      </c>
      <c r="J57" s="61">
        <v>0</v>
      </c>
      <c r="K57" s="61">
        <v>328</v>
      </c>
      <c r="L57" s="61">
        <v>102</v>
      </c>
      <c r="M57" s="62">
        <v>328</v>
      </c>
    </row>
    <row r="58" spans="1:13" ht="15" customHeight="1">
      <c r="A58" s="63" t="s">
        <v>39</v>
      </c>
      <c r="B58" s="64">
        <f>SUM(C58:M58)</f>
        <v>0</v>
      </c>
      <c r="C58" s="65">
        <v>0</v>
      </c>
      <c r="D58" s="65">
        <v>0</v>
      </c>
      <c r="E58" s="65">
        <v>0</v>
      </c>
      <c r="F58" s="65">
        <v>0</v>
      </c>
      <c r="G58" s="65">
        <v>0</v>
      </c>
      <c r="H58" s="65">
        <v>0</v>
      </c>
      <c r="I58" s="65">
        <v>0</v>
      </c>
      <c r="J58" s="65">
        <v>0</v>
      </c>
      <c r="K58" s="65">
        <v>0</v>
      </c>
      <c r="L58" s="65">
        <v>0</v>
      </c>
      <c r="M58" s="66">
        <v>0</v>
      </c>
    </row>
    <row r="59" spans="1:13" ht="15" customHeight="1">
      <c r="A59" s="67" t="s">
        <v>96</v>
      </c>
      <c r="B59" s="68">
        <f>SUM(C59:K59)</f>
        <v>1763</v>
      </c>
      <c r="C59" s="69">
        <v>1057</v>
      </c>
      <c r="D59" s="69">
        <v>0</v>
      </c>
      <c r="E59" s="69">
        <v>28</v>
      </c>
      <c r="F59" s="69">
        <v>284</v>
      </c>
      <c r="G59" s="69">
        <v>0</v>
      </c>
      <c r="H59" s="69">
        <v>0</v>
      </c>
      <c r="I59" s="69">
        <v>0</v>
      </c>
      <c r="J59" s="69">
        <v>0</v>
      </c>
      <c r="K59" s="69">
        <v>394</v>
      </c>
      <c r="L59" s="69">
        <v>875</v>
      </c>
      <c r="M59" s="70">
        <v>888</v>
      </c>
    </row>
    <row r="60" spans="1:13" ht="15" customHeight="1">
      <c r="A60" s="59"/>
      <c r="B60" s="60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2"/>
    </row>
    <row r="61" spans="1:13" ht="15" customHeight="1">
      <c r="A61" s="63" t="s">
        <v>40</v>
      </c>
      <c r="B61" s="64">
        <f>SUM(C61:K61)</f>
        <v>885</v>
      </c>
      <c r="C61" s="65">
        <v>785</v>
      </c>
      <c r="D61" s="65">
        <v>0</v>
      </c>
      <c r="E61" s="65">
        <v>100</v>
      </c>
      <c r="F61" s="65">
        <v>0</v>
      </c>
      <c r="G61" s="65">
        <v>0</v>
      </c>
      <c r="H61" s="65">
        <v>0</v>
      </c>
      <c r="I61" s="65">
        <v>0</v>
      </c>
      <c r="J61" s="65">
        <v>0</v>
      </c>
      <c r="K61" s="65">
        <v>0</v>
      </c>
      <c r="L61" s="65">
        <v>699</v>
      </c>
      <c r="M61" s="66">
        <v>186</v>
      </c>
    </row>
    <row r="62" spans="1:13" ht="15" customHeight="1">
      <c r="A62" s="67" t="s">
        <v>97</v>
      </c>
      <c r="B62" s="68">
        <f>SUM(C62:K62)</f>
        <v>885</v>
      </c>
      <c r="C62" s="69">
        <v>785</v>
      </c>
      <c r="D62" s="69">
        <v>0</v>
      </c>
      <c r="E62" s="69">
        <v>100</v>
      </c>
      <c r="F62" s="69">
        <v>0</v>
      </c>
      <c r="G62" s="69">
        <v>0</v>
      </c>
      <c r="H62" s="69">
        <v>0</v>
      </c>
      <c r="I62" s="69">
        <v>0</v>
      </c>
      <c r="J62" s="69">
        <v>0</v>
      </c>
      <c r="K62" s="69">
        <v>0</v>
      </c>
      <c r="L62" s="69">
        <v>699</v>
      </c>
      <c r="M62" s="70">
        <v>186</v>
      </c>
    </row>
    <row r="63" spans="1:13" ht="15" customHeight="1">
      <c r="A63" s="59"/>
      <c r="B63" s="60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2"/>
    </row>
    <row r="64" spans="1:13" ht="15" customHeight="1">
      <c r="A64" s="63" t="s">
        <v>41</v>
      </c>
      <c r="B64" s="64">
        <f>SUM(C64:M64)</f>
        <v>0</v>
      </c>
      <c r="C64" s="65">
        <v>0</v>
      </c>
      <c r="D64" s="65">
        <v>0</v>
      </c>
      <c r="E64" s="65">
        <v>0</v>
      </c>
      <c r="F64" s="65">
        <v>0</v>
      </c>
      <c r="G64" s="65">
        <v>0</v>
      </c>
      <c r="H64" s="65">
        <v>0</v>
      </c>
      <c r="I64" s="65">
        <v>0</v>
      </c>
      <c r="J64" s="65">
        <v>0</v>
      </c>
      <c r="K64" s="65">
        <v>0</v>
      </c>
      <c r="L64" s="65">
        <v>0</v>
      </c>
      <c r="M64" s="66">
        <v>0</v>
      </c>
    </row>
    <row r="65" spans="1:13" ht="15" customHeight="1">
      <c r="A65" s="67" t="s">
        <v>86</v>
      </c>
      <c r="B65" s="68">
        <f>SUM(C65:M65)</f>
        <v>0</v>
      </c>
      <c r="C65" s="69">
        <v>0</v>
      </c>
      <c r="D65" s="69">
        <v>0</v>
      </c>
      <c r="E65" s="69">
        <v>0</v>
      </c>
      <c r="F65" s="69">
        <v>0</v>
      </c>
      <c r="G65" s="69">
        <v>0</v>
      </c>
      <c r="H65" s="69">
        <v>0</v>
      </c>
      <c r="I65" s="69">
        <v>0</v>
      </c>
      <c r="J65" s="69">
        <v>0</v>
      </c>
      <c r="K65" s="69">
        <v>0</v>
      </c>
      <c r="L65" s="69">
        <v>0</v>
      </c>
      <c r="M65" s="70">
        <v>0</v>
      </c>
    </row>
    <row r="66" spans="1:13" ht="15" customHeight="1">
      <c r="A66" s="59"/>
      <c r="B66" s="60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2"/>
    </row>
    <row r="67" spans="1:13" ht="15" customHeight="1">
      <c r="A67" s="59" t="s">
        <v>42</v>
      </c>
      <c r="B67" s="60">
        <f>SUM(C67:K67)</f>
        <v>19370</v>
      </c>
      <c r="C67" s="61">
        <v>16307</v>
      </c>
      <c r="D67" s="61">
        <v>205</v>
      </c>
      <c r="E67" s="61">
        <v>543</v>
      </c>
      <c r="F67" s="61">
        <v>519</v>
      </c>
      <c r="G67" s="61">
        <v>60</v>
      </c>
      <c r="H67" s="61">
        <v>99</v>
      </c>
      <c r="I67" s="61">
        <v>128</v>
      </c>
      <c r="J67" s="61">
        <v>0</v>
      </c>
      <c r="K67" s="61">
        <v>1509</v>
      </c>
      <c r="L67" s="61">
        <v>14538</v>
      </c>
      <c r="M67" s="62">
        <v>4832</v>
      </c>
    </row>
    <row r="68" spans="1:13" ht="15" customHeight="1">
      <c r="A68" s="59"/>
      <c r="B68" s="60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2"/>
    </row>
    <row r="69" spans="1:13" ht="15" customHeight="1" thickBot="1">
      <c r="A69" s="71" t="s">
        <v>43</v>
      </c>
      <c r="B69" s="72">
        <f>SUM(C69:K69)</f>
        <v>157119</v>
      </c>
      <c r="C69" s="73">
        <v>109896</v>
      </c>
      <c r="D69" s="73">
        <v>2030</v>
      </c>
      <c r="E69" s="73">
        <v>1055</v>
      </c>
      <c r="F69" s="73">
        <v>8190</v>
      </c>
      <c r="G69" s="73">
        <v>2030</v>
      </c>
      <c r="H69" s="73">
        <v>7954</v>
      </c>
      <c r="I69" s="73">
        <v>2589</v>
      </c>
      <c r="J69" s="73">
        <v>13899</v>
      </c>
      <c r="K69" s="73">
        <v>9476</v>
      </c>
      <c r="L69" s="73">
        <v>88580</v>
      </c>
      <c r="M69" s="74">
        <v>68539</v>
      </c>
    </row>
  </sheetData>
  <sheetProtection/>
  <mergeCells count="2">
    <mergeCell ref="C3:K3"/>
    <mergeCell ref="L3:M3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"/>
  <sheetViews>
    <sheetView zoomScalePageLayoutView="0" workbookViewId="0" topLeftCell="A1">
      <selection activeCell="B8" sqref="B8"/>
    </sheetView>
  </sheetViews>
  <sheetFormatPr defaultColWidth="7.625" defaultRowHeight="15" customHeight="1"/>
  <cols>
    <col min="1" max="1" width="10.625" style="1" customWidth="1"/>
    <col min="2" max="16384" width="7.625" style="1" customWidth="1"/>
  </cols>
  <sheetData>
    <row r="1" spans="1:9" ht="18" customHeight="1">
      <c r="A1" s="1" t="s">
        <v>100</v>
      </c>
      <c r="E1" s="5" t="s">
        <v>76</v>
      </c>
      <c r="I1" s="1" t="s">
        <v>88</v>
      </c>
    </row>
    <row r="2" ht="15" customHeight="1" thickBot="1">
      <c r="Q2" s="6" t="s">
        <v>75</v>
      </c>
    </row>
    <row r="3" spans="1:17" s="4" customFormat="1" ht="15" customHeight="1">
      <c r="A3" s="2"/>
      <c r="B3" s="3"/>
      <c r="C3" s="31" t="s">
        <v>74</v>
      </c>
      <c r="D3" s="32"/>
      <c r="E3" s="32"/>
      <c r="F3" s="32"/>
      <c r="G3" s="32"/>
      <c r="H3" s="32"/>
      <c r="I3" s="32"/>
      <c r="J3" s="33"/>
      <c r="K3" s="31" t="s">
        <v>73</v>
      </c>
      <c r="L3" s="32"/>
      <c r="M3" s="32"/>
      <c r="N3" s="32"/>
      <c r="O3" s="32"/>
      <c r="P3" s="32"/>
      <c r="Q3" s="34"/>
    </row>
    <row r="4" spans="1:17" s="4" customFormat="1" ht="15" customHeight="1">
      <c r="A4" s="7"/>
      <c r="B4" s="30" t="s">
        <v>44</v>
      </c>
      <c r="C4" s="35" t="s">
        <v>72</v>
      </c>
      <c r="D4" s="36"/>
      <c r="E4" s="36"/>
      <c r="F4" s="37"/>
      <c r="G4" s="35" t="s">
        <v>71</v>
      </c>
      <c r="H4" s="36"/>
      <c r="I4" s="36"/>
      <c r="J4" s="37"/>
      <c r="K4" s="8"/>
      <c r="L4" s="8"/>
      <c r="M4" s="8" t="s">
        <v>70</v>
      </c>
      <c r="N4" s="8" t="s">
        <v>69</v>
      </c>
      <c r="O4" s="8"/>
      <c r="P4" s="8" t="s">
        <v>101</v>
      </c>
      <c r="Q4" s="9"/>
    </row>
    <row r="5" spans="1:17" s="4" customFormat="1" ht="15" customHeight="1" thickBot="1">
      <c r="A5" s="29"/>
      <c r="B5" s="28"/>
      <c r="C5" s="27" t="s">
        <v>68</v>
      </c>
      <c r="D5" s="27" t="s">
        <v>67</v>
      </c>
      <c r="E5" s="27" t="s">
        <v>66</v>
      </c>
      <c r="F5" s="27" t="s">
        <v>65</v>
      </c>
      <c r="G5" s="27" t="s">
        <v>64</v>
      </c>
      <c r="H5" s="27" t="s">
        <v>63</v>
      </c>
      <c r="I5" s="27" t="s">
        <v>62</v>
      </c>
      <c r="J5" s="27" t="s">
        <v>61</v>
      </c>
      <c r="K5" s="27" t="s">
        <v>60</v>
      </c>
      <c r="L5" s="27" t="s">
        <v>59</v>
      </c>
      <c r="M5" s="27" t="s">
        <v>58</v>
      </c>
      <c r="N5" s="27" t="s">
        <v>58</v>
      </c>
      <c r="O5" s="27" t="s">
        <v>57</v>
      </c>
      <c r="P5" s="27" t="s">
        <v>56</v>
      </c>
      <c r="Q5" s="26" t="s">
        <v>47</v>
      </c>
    </row>
    <row r="6" spans="1:17" ht="15" customHeight="1">
      <c r="A6" s="25" t="s">
        <v>55</v>
      </c>
      <c r="B6" s="24">
        <f>+C6+G6</f>
        <v>109896</v>
      </c>
      <c r="C6" s="23">
        <f>SUM(D6:F6)</f>
        <v>551</v>
      </c>
      <c r="D6" s="23">
        <v>0</v>
      </c>
      <c r="E6" s="23">
        <v>0</v>
      </c>
      <c r="F6" s="23">
        <v>551</v>
      </c>
      <c r="G6" s="23">
        <f>SUM(H6:J6)</f>
        <v>109345</v>
      </c>
      <c r="H6" s="23">
        <v>19353</v>
      </c>
      <c r="I6" s="23">
        <v>665</v>
      </c>
      <c r="J6" s="23">
        <v>89327</v>
      </c>
      <c r="K6" s="23">
        <v>83420</v>
      </c>
      <c r="L6" s="23">
        <f>SUM(M6:Q6)</f>
        <v>26476</v>
      </c>
      <c r="M6" s="23">
        <v>0</v>
      </c>
      <c r="N6" s="23">
        <v>2543</v>
      </c>
      <c r="O6" s="23">
        <v>23664</v>
      </c>
      <c r="P6" s="23">
        <v>0</v>
      </c>
      <c r="Q6" s="22">
        <v>269</v>
      </c>
    </row>
    <row r="7" spans="1:17" ht="15" customHeight="1">
      <c r="A7" s="21" t="s">
        <v>54</v>
      </c>
      <c r="B7" s="20">
        <f>+C7+G7</f>
        <v>2030</v>
      </c>
      <c r="C7" s="19">
        <f>SUM(D7:F7)</f>
        <v>0</v>
      </c>
      <c r="D7" s="19">
        <v>0</v>
      </c>
      <c r="E7" s="19">
        <v>0</v>
      </c>
      <c r="F7" s="19">
        <v>0</v>
      </c>
      <c r="G7" s="19">
        <f>SUM(H7:J7)</f>
        <v>2030</v>
      </c>
      <c r="H7" s="19">
        <v>662</v>
      </c>
      <c r="I7" s="19">
        <v>0</v>
      </c>
      <c r="J7" s="19">
        <v>1368</v>
      </c>
      <c r="K7" s="19">
        <v>1386</v>
      </c>
      <c r="L7" s="19">
        <f>SUM(M7:Q7)</f>
        <v>644</v>
      </c>
      <c r="M7" s="19">
        <v>0</v>
      </c>
      <c r="N7" s="19">
        <v>0</v>
      </c>
      <c r="O7" s="19">
        <v>644</v>
      </c>
      <c r="P7" s="19">
        <v>0</v>
      </c>
      <c r="Q7" s="18">
        <v>0</v>
      </c>
    </row>
    <row r="8" spans="1:17" ht="15" customHeight="1">
      <c r="A8" s="21" t="s">
        <v>53</v>
      </c>
      <c r="B8" s="20">
        <f aca="true" t="shared" si="0" ref="B8:B17">+C8+G8</f>
        <v>1055</v>
      </c>
      <c r="C8" s="19">
        <f aca="true" t="shared" si="1" ref="C8:C19">SUM(D8:F8)</f>
        <v>0</v>
      </c>
      <c r="D8" s="19">
        <v>0</v>
      </c>
      <c r="E8" s="19">
        <v>0</v>
      </c>
      <c r="F8" s="19">
        <v>0</v>
      </c>
      <c r="G8" s="19">
        <f aca="true" t="shared" si="2" ref="G8:G19">SUM(H8:J8)</f>
        <v>1055</v>
      </c>
      <c r="H8" s="19">
        <v>0</v>
      </c>
      <c r="I8" s="19">
        <v>0</v>
      </c>
      <c r="J8" s="19">
        <v>1055</v>
      </c>
      <c r="K8" s="19">
        <v>214</v>
      </c>
      <c r="L8" s="19">
        <f aca="true" t="shared" si="3" ref="L8:L17">SUM(M8:Q8)</f>
        <v>841</v>
      </c>
      <c r="M8" s="19">
        <v>0</v>
      </c>
      <c r="N8" s="19">
        <v>0</v>
      </c>
      <c r="O8" s="19">
        <v>841</v>
      </c>
      <c r="P8" s="19">
        <v>0</v>
      </c>
      <c r="Q8" s="18">
        <v>0</v>
      </c>
    </row>
    <row r="9" spans="1:17" ht="15" customHeight="1">
      <c r="A9" s="21" t="s">
        <v>52</v>
      </c>
      <c r="B9" s="20">
        <f t="shared" si="0"/>
        <v>8190</v>
      </c>
      <c r="C9" s="19">
        <f t="shared" si="1"/>
        <v>0</v>
      </c>
      <c r="D9" s="19">
        <v>0</v>
      </c>
      <c r="E9" s="19">
        <v>0</v>
      </c>
      <c r="F9" s="19">
        <v>0</v>
      </c>
      <c r="G9" s="19">
        <f t="shared" si="2"/>
        <v>8190</v>
      </c>
      <c r="H9" s="19">
        <v>7611</v>
      </c>
      <c r="I9" s="19">
        <v>0</v>
      </c>
      <c r="J9" s="19">
        <v>579</v>
      </c>
      <c r="K9" s="19">
        <v>997</v>
      </c>
      <c r="L9" s="19">
        <f t="shared" si="3"/>
        <v>7193</v>
      </c>
      <c r="M9" s="19">
        <v>23</v>
      </c>
      <c r="N9" s="19">
        <v>0</v>
      </c>
      <c r="O9" s="19">
        <v>7170</v>
      </c>
      <c r="P9" s="19">
        <v>0</v>
      </c>
      <c r="Q9" s="18">
        <v>0</v>
      </c>
    </row>
    <row r="10" spans="1:17" ht="15" customHeight="1">
      <c r="A10" s="21" t="s">
        <v>51</v>
      </c>
      <c r="B10" s="20">
        <f t="shared" si="0"/>
        <v>2030</v>
      </c>
      <c r="C10" s="19">
        <f t="shared" si="1"/>
        <v>51</v>
      </c>
      <c r="D10" s="19">
        <v>0</v>
      </c>
      <c r="E10" s="19">
        <v>0</v>
      </c>
      <c r="F10" s="19">
        <v>51</v>
      </c>
      <c r="G10" s="19">
        <f t="shared" si="2"/>
        <v>1979</v>
      </c>
      <c r="H10" s="19">
        <v>1942</v>
      </c>
      <c r="I10" s="19">
        <v>0</v>
      </c>
      <c r="J10" s="19">
        <v>37</v>
      </c>
      <c r="K10" s="19">
        <v>154</v>
      </c>
      <c r="L10" s="19">
        <f t="shared" si="3"/>
        <v>1876</v>
      </c>
      <c r="M10" s="19">
        <v>0</v>
      </c>
      <c r="N10" s="19">
        <v>0</v>
      </c>
      <c r="O10" s="19">
        <v>1825</v>
      </c>
      <c r="P10" s="19">
        <v>0</v>
      </c>
      <c r="Q10" s="18">
        <v>51</v>
      </c>
    </row>
    <row r="11" spans="1:17" ht="15" customHeight="1">
      <c r="A11" s="21" t="s">
        <v>50</v>
      </c>
      <c r="B11" s="20">
        <f t="shared" si="0"/>
        <v>7954</v>
      </c>
      <c r="C11" s="19">
        <f t="shared" si="1"/>
        <v>0</v>
      </c>
      <c r="D11" s="19">
        <v>0</v>
      </c>
      <c r="E11" s="19">
        <v>0</v>
      </c>
      <c r="F11" s="19">
        <v>0</v>
      </c>
      <c r="G11" s="19">
        <f t="shared" si="2"/>
        <v>7954</v>
      </c>
      <c r="H11" s="19">
        <v>7587</v>
      </c>
      <c r="I11" s="19">
        <v>0</v>
      </c>
      <c r="J11" s="19">
        <v>367</v>
      </c>
      <c r="K11" s="19">
        <v>296</v>
      </c>
      <c r="L11" s="19">
        <f t="shared" si="3"/>
        <v>7658</v>
      </c>
      <c r="M11" s="19">
        <v>0</v>
      </c>
      <c r="N11" s="19">
        <v>0</v>
      </c>
      <c r="O11" s="19">
        <v>7626</v>
      </c>
      <c r="P11" s="19">
        <v>0</v>
      </c>
      <c r="Q11" s="18">
        <v>32</v>
      </c>
    </row>
    <row r="12" spans="1:17" ht="15" customHeight="1">
      <c r="A12" s="21" t="s">
        <v>49</v>
      </c>
      <c r="B12" s="20">
        <f t="shared" si="0"/>
        <v>2589</v>
      </c>
      <c r="C12" s="19">
        <f t="shared" si="1"/>
        <v>0</v>
      </c>
      <c r="D12" s="19">
        <v>0</v>
      </c>
      <c r="E12" s="19">
        <v>0</v>
      </c>
      <c r="F12" s="19">
        <v>0</v>
      </c>
      <c r="G12" s="19">
        <f t="shared" si="2"/>
        <v>2589</v>
      </c>
      <c r="H12" s="19">
        <v>862</v>
      </c>
      <c r="I12" s="19">
        <v>698</v>
      </c>
      <c r="J12" s="19">
        <v>1029</v>
      </c>
      <c r="K12" s="19">
        <v>1041</v>
      </c>
      <c r="L12" s="19">
        <f t="shared" si="3"/>
        <v>1548</v>
      </c>
      <c r="M12" s="19">
        <v>0</v>
      </c>
      <c r="N12" s="19">
        <v>40</v>
      </c>
      <c r="O12" s="19">
        <v>1508</v>
      </c>
      <c r="P12" s="19">
        <v>0</v>
      </c>
      <c r="Q12" s="18">
        <v>0</v>
      </c>
    </row>
    <row r="13" spans="1:17" ht="15" customHeight="1">
      <c r="A13" s="21" t="s">
        <v>48</v>
      </c>
      <c r="B13" s="20">
        <f t="shared" si="0"/>
        <v>13899</v>
      </c>
      <c r="C13" s="19">
        <f t="shared" si="1"/>
        <v>5643</v>
      </c>
      <c r="D13" s="19">
        <v>0</v>
      </c>
      <c r="E13" s="19">
        <v>0</v>
      </c>
      <c r="F13" s="19">
        <v>5643</v>
      </c>
      <c r="G13" s="19">
        <f t="shared" si="2"/>
        <v>8256</v>
      </c>
      <c r="H13" s="19">
        <v>3781</v>
      </c>
      <c r="I13" s="19">
        <v>4475</v>
      </c>
      <c r="J13" s="19">
        <v>0</v>
      </c>
      <c r="K13" s="19">
        <v>644</v>
      </c>
      <c r="L13" s="19">
        <f t="shared" si="3"/>
        <v>13255</v>
      </c>
      <c r="M13" s="19">
        <v>0</v>
      </c>
      <c r="N13" s="19">
        <v>2832</v>
      </c>
      <c r="O13" s="19">
        <v>9054</v>
      </c>
      <c r="P13" s="19">
        <v>0</v>
      </c>
      <c r="Q13" s="18">
        <v>1369</v>
      </c>
    </row>
    <row r="14" spans="1:17" ht="15" customHeight="1">
      <c r="A14" s="21" t="s">
        <v>47</v>
      </c>
      <c r="B14" s="20">
        <f t="shared" si="0"/>
        <v>9476</v>
      </c>
      <c r="C14" s="19">
        <f t="shared" si="1"/>
        <v>3097</v>
      </c>
      <c r="D14" s="19">
        <v>0</v>
      </c>
      <c r="E14" s="19">
        <v>235</v>
      </c>
      <c r="F14" s="19">
        <v>2862</v>
      </c>
      <c r="G14" s="19">
        <f t="shared" si="2"/>
        <v>6379</v>
      </c>
      <c r="H14" s="19">
        <v>3349</v>
      </c>
      <c r="I14" s="19">
        <v>2450</v>
      </c>
      <c r="J14" s="19">
        <v>580</v>
      </c>
      <c r="K14" s="19">
        <v>428</v>
      </c>
      <c r="L14" s="19">
        <f t="shared" si="3"/>
        <v>9048</v>
      </c>
      <c r="M14" s="19">
        <v>0</v>
      </c>
      <c r="N14" s="19">
        <v>20</v>
      </c>
      <c r="O14" s="19">
        <v>8107</v>
      </c>
      <c r="P14" s="19">
        <v>0</v>
      </c>
      <c r="Q14" s="18">
        <v>921</v>
      </c>
    </row>
    <row r="15" spans="1:17" ht="15" customHeight="1">
      <c r="A15" s="21"/>
      <c r="B15" s="20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8"/>
    </row>
    <row r="16" spans="1:17" ht="15" customHeight="1">
      <c r="A16" s="21" t="s">
        <v>46</v>
      </c>
      <c r="B16" s="20">
        <f t="shared" si="0"/>
        <v>111926</v>
      </c>
      <c r="C16" s="19">
        <f t="shared" si="1"/>
        <v>551</v>
      </c>
      <c r="D16" s="19">
        <f>SUM(D6:D7)</f>
        <v>0</v>
      </c>
      <c r="E16" s="19">
        <f>SUM(E6:E7)</f>
        <v>0</v>
      </c>
      <c r="F16" s="19">
        <f>SUM(F6:F7)</f>
        <v>551</v>
      </c>
      <c r="G16" s="19">
        <f t="shared" si="2"/>
        <v>111375</v>
      </c>
      <c r="H16" s="19">
        <f>SUM(H6:H7)</f>
        <v>20015</v>
      </c>
      <c r="I16" s="19">
        <f>SUM(I6:I7)</f>
        <v>665</v>
      </c>
      <c r="J16" s="19">
        <f>SUM(J6:J7)</f>
        <v>90695</v>
      </c>
      <c r="K16" s="19">
        <f>SUM(K6:K7)</f>
        <v>84806</v>
      </c>
      <c r="L16" s="19">
        <f t="shared" si="3"/>
        <v>27120</v>
      </c>
      <c r="M16" s="19">
        <f>SUM(M6:M7)</f>
        <v>0</v>
      </c>
      <c r="N16" s="19">
        <f>SUM(N6:N7)</f>
        <v>2543</v>
      </c>
      <c r="O16" s="19">
        <f>SUM(O6:O7)</f>
        <v>24308</v>
      </c>
      <c r="P16" s="19">
        <f>SUM(P6:P7)</f>
        <v>0</v>
      </c>
      <c r="Q16" s="18">
        <f>SUM(Q6:Q7)</f>
        <v>269</v>
      </c>
    </row>
    <row r="17" spans="1:17" ht="15" customHeight="1">
      <c r="A17" s="21" t="s">
        <v>45</v>
      </c>
      <c r="B17" s="20">
        <f t="shared" si="0"/>
        <v>45193</v>
      </c>
      <c r="C17" s="19">
        <f t="shared" si="1"/>
        <v>8791</v>
      </c>
      <c r="D17" s="19">
        <f>SUM(D8:D14)</f>
        <v>0</v>
      </c>
      <c r="E17" s="19">
        <f>SUM(E8:E14)</f>
        <v>235</v>
      </c>
      <c r="F17" s="19">
        <f>SUM(F8:F14)</f>
        <v>8556</v>
      </c>
      <c r="G17" s="19">
        <f t="shared" si="2"/>
        <v>36402</v>
      </c>
      <c r="H17" s="19">
        <f>SUM(H8:H14)</f>
        <v>25132</v>
      </c>
      <c r="I17" s="19">
        <f>SUM(I8:I14)</f>
        <v>7623</v>
      </c>
      <c r="J17" s="19">
        <f>SUM(J8:J14)</f>
        <v>3647</v>
      </c>
      <c r="K17" s="19">
        <f>SUM(K8:K14)</f>
        <v>3774</v>
      </c>
      <c r="L17" s="19">
        <f t="shared" si="3"/>
        <v>41419</v>
      </c>
      <c r="M17" s="19">
        <f>SUM(M8:M14)</f>
        <v>23</v>
      </c>
      <c r="N17" s="19">
        <f>SUM(N8:N14)</f>
        <v>2892</v>
      </c>
      <c r="O17" s="19">
        <f>SUM(O8:O14)</f>
        <v>36131</v>
      </c>
      <c r="P17" s="19">
        <f>SUM(P8:P14)</f>
        <v>0</v>
      </c>
      <c r="Q17" s="18">
        <f>SUM(Q8:Q14)</f>
        <v>2373</v>
      </c>
    </row>
    <row r="18" spans="1:17" ht="15" customHeight="1">
      <c r="A18" s="17"/>
      <c r="B18" s="16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4"/>
    </row>
    <row r="19" spans="1:17" ht="15" customHeight="1" thickBot="1">
      <c r="A19" s="13" t="s">
        <v>44</v>
      </c>
      <c r="B19" s="11">
        <f>+C19+G19</f>
        <v>157119</v>
      </c>
      <c r="C19" s="12">
        <f t="shared" si="1"/>
        <v>9342</v>
      </c>
      <c r="D19" s="11">
        <f>SUM(D16:D17)</f>
        <v>0</v>
      </c>
      <c r="E19" s="11">
        <f>SUM(E16:E17)</f>
        <v>235</v>
      </c>
      <c r="F19" s="11">
        <f>SUM(F16:F17)</f>
        <v>9107</v>
      </c>
      <c r="G19" s="12">
        <f t="shared" si="2"/>
        <v>147777</v>
      </c>
      <c r="H19" s="11">
        <f>SUM(H16:H17)</f>
        <v>45147</v>
      </c>
      <c r="I19" s="11">
        <f>SUM(I16:I17)</f>
        <v>8288</v>
      </c>
      <c r="J19" s="11">
        <f>SUM(J16:J17)</f>
        <v>94342</v>
      </c>
      <c r="K19" s="12">
        <f>SUM(K16:K17)</f>
        <v>88580</v>
      </c>
      <c r="L19" s="11">
        <f>SUM(M19:Q19)</f>
        <v>68539</v>
      </c>
      <c r="M19" s="11">
        <f>SUM(M16:M17)</f>
        <v>23</v>
      </c>
      <c r="N19" s="11">
        <f>SUM(N16:N17)</f>
        <v>5435</v>
      </c>
      <c r="O19" s="11">
        <f>SUM(O16:O17)</f>
        <v>60439</v>
      </c>
      <c r="P19" s="11">
        <f>SUM(P16:P17)</f>
        <v>0</v>
      </c>
      <c r="Q19" s="10">
        <f>SUM(Q16:Q17)</f>
        <v>2642</v>
      </c>
    </row>
  </sheetData>
  <sheetProtection/>
  <mergeCells count="4">
    <mergeCell ref="G4:J4"/>
    <mergeCell ref="K3:Q3"/>
    <mergeCell ref="C3:J3"/>
    <mergeCell ref="C4:F4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"/>
  <sheetViews>
    <sheetView zoomScalePageLayoutView="0" workbookViewId="0" topLeftCell="A1">
      <selection activeCell="C7" sqref="C7"/>
    </sheetView>
  </sheetViews>
  <sheetFormatPr defaultColWidth="7.625" defaultRowHeight="15" customHeight="1"/>
  <cols>
    <col min="1" max="1" width="10.625" style="1" customWidth="1"/>
    <col min="2" max="2" width="9.50390625" style="1" bestFit="1" customWidth="1"/>
    <col min="3" max="6" width="7.625" style="1" customWidth="1"/>
    <col min="7" max="7" width="9.50390625" style="1" bestFit="1" customWidth="1"/>
    <col min="8" max="9" width="7.625" style="1" customWidth="1"/>
    <col min="10" max="12" width="9.50390625" style="1" bestFit="1" customWidth="1"/>
    <col min="13" max="16384" width="7.625" style="1" customWidth="1"/>
  </cols>
  <sheetData>
    <row r="1" spans="1:9" ht="18" customHeight="1">
      <c r="A1" s="1" t="s">
        <v>98</v>
      </c>
      <c r="E1" s="5" t="s">
        <v>80</v>
      </c>
      <c r="I1" s="1" t="s">
        <v>87</v>
      </c>
    </row>
    <row r="2" ht="15" customHeight="1" thickBot="1">
      <c r="Q2" s="6" t="s">
        <v>79</v>
      </c>
    </row>
    <row r="3" spans="1:17" s="4" customFormat="1" ht="15" customHeight="1">
      <c r="A3" s="2"/>
      <c r="B3" s="3"/>
      <c r="C3" s="31" t="s">
        <v>78</v>
      </c>
      <c r="D3" s="32"/>
      <c r="E3" s="32"/>
      <c r="F3" s="32"/>
      <c r="G3" s="32"/>
      <c r="H3" s="32"/>
      <c r="I3" s="32"/>
      <c r="J3" s="33"/>
      <c r="K3" s="31" t="s">
        <v>77</v>
      </c>
      <c r="L3" s="32"/>
      <c r="M3" s="32"/>
      <c r="N3" s="32"/>
      <c r="O3" s="32"/>
      <c r="P3" s="32"/>
      <c r="Q3" s="34"/>
    </row>
    <row r="4" spans="1:17" s="4" customFormat="1" ht="15" customHeight="1">
      <c r="A4" s="7"/>
      <c r="B4" s="30" t="s">
        <v>44</v>
      </c>
      <c r="C4" s="35" t="s">
        <v>72</v>
      </c>
      <c r="D4" s="36"/>
      <c r="E4" s="36"/>
      <c r="F4" s="37"/>
      <c r="G4" s="35" t="s">
        <v>71</v>
      </c>
      <c r="H4" s="36"/>
      <c r="I4" s="36"/>
      <c r="J4" s="37"/>
      <c r="K4" s="8"/>
      <c r="L4" s="8"/>
      <c r="M4" s="8" t="s">
        <v>70</v>
      </c>
      <c r="N4" s="8" t="s">
        <v>69</v>
      </c>
      <c r="O4" s="8"/>
      <c r="P4" s="8" t="s">
        <v>99</v>
      </c>
      <c r="Q4" s="9"/>
    </row>
    <row r="5" spans="1:17" s="4" customFormat="1" ht="15" customHeight="1" thickBot="1">
      <c r="A5" s="29"/>
      <c r="B5" s="28"/>
      <c r="C5" s="27" t="s">
        <v>68</v>
      </c>
      <c r="D5" s="27" t="s">
        <v>67</v>
      </c>
      <c r="E5" s="27" t="s">
        <v>66</v>
      </c>
      <c r="F5" s="27" t="s">
        <v>65</v>
      </c>
      <c r="G5" s="27" t="s">
        <v>64</v>
      </c>
      <c r="H5" s="27" t="s">
        <v>63</v>
      </c>
      <c r="I5" s="27" t="s">
        <v>62</v>
      </c>
      <c r="J5" s="27" t="s">
        <v>61</v>
      </c>
      <c r="K5" s="27" t="s">
        <v>60</v>
      </c>
      <c r="L5" s="27" t="s">
        <v>59</v>
      </c>
      <c r="M5" s="27" t="s">
        <v>58</v>
      </c>
      <c r="N5" s="27" t="s">
        <v>58</v>
      </c>
      <c r="O5" s="27" t="s">
        <v>57</v>
      </c>
      <c r="P5" s="27" t="s">
        <v>56</v>
      </c>
      <c r="Q5" s="26" t="s">
        <v>47</v>
      </c>
    </row>
    <row r="6" spans="1:17" ht="15" customHeight="1">
      <c r="A6" s="25" t="s">
        <v>55</v>
      </c>
      <c r="B6" s="24">
        <f>+C6+G6</f>
        <v>1899579</v>
      </c>
      <c r="C6" s="23">
        <f>SUM(D6:F6)</f>
        <v>10500</v>
      </c>
      <c r="D6" s="23">
        <v>0</v>
      </c>
      <c r="E6" s="23">
        <v>0</v>
      </c>
      <c r="F6" s="23">
        <v>10500</v>
      </c>
      <c r="G6" s="23">
        <f>SUM(H6:J6)</f>
        <v>1889079</v>
      </c>
      <c r="H6" s="23">
        <v>296164</v>
      </c>
      <c r="I6" s="23">
        <v>11700</v>
      </c>
      <c r="J6" s="23">
        <v>1581215</v>
      </c>
      <c r="K6" s="23">
        <v>1360711</v>
      </c>
      <c r="L6" s="23">
        <f>SUM(M6:Q6)</f>
        <v>538868</v>
      </c>
      <c r="M6" s="23">
        <v>0</v>
      </c>
      <c r="N6" s="23">
        <v>47800</v>
      </c>
      <c r="O6" s="23">
        <v>489859</v>
      </c>
      <c r="P6" s="23">
        <v>0</v>
      </c>
      <c r="Q6" s="22">
        <v>1209</v>
      </c>
    </row>
    <row r="7" spans="1:17" ht="15" customHeight="1">
      <c r="A7" s="21" t="s">
        <v>54</v>
      </c>
      <c r="B7" s="20">
        <f>+C7+G7</f>
        <v>30890</v>
      </c>
      <c r="C7" s="19">
        <f>SUM(D7:F7)</f>
        <v>0</v>
      </c>
      <c r="D7" s="19">
        <v>0</v>
      </c>
      <c r="E7" s="19">
        <v>0</v>
      </c>
      <c r="F7" s="19">
        <v>0</v>
      </c>
      <c r="G7" s="19">
        <f>SUM(H7:J7)</f>
        <v>30890</v>
      </c>
      <c r="H7" s="19">
        <v>7600</v>
      </c>
      <c r="I7" s="19">
        <v>0</v>
      </c>
      <c r="J7" s="19">
        <v>23290</v>
      </c>
      <c r="K7" s="19">
        <v>22368</v>
      </c>
      <c r="L7" s="19">
        <f>SUM(M7:Q7)</f>
        <v>8522</v>
      </c>
      <c r="M7" s="19">
        <v>0</v>
      </c>
      <c r="N7" s="19">
        <v>0</v>
      </c>
      <c r="O7" s="19">
        <v>8522</v>
      </c>
      <c r="P7" s="19">
        <v>0</v>
      </c>
      <c r="Q7" s="18">
        <v>0</v>
      </c>
    </row>
    <row r="8" spans="1:17" ht="15" customHeight="1">
      <c r="A8" s="21" t="s">
        <v>53</v>
      </c>
      <c r="B8" s="20">
        <f aca="true" t="shared" si="0" ref="B8:B17">+C8+G8</f>
        <v>9300</v>
      </c>
      <c r="C8" s="19">
        <f aca="true" t="shared" si="1" ref="C8:C19">SUM(D8:F8)</f>
        <v>0</v>
      </c>
      <c r="D8" s="19">
        <v>0</v>
      </c>
      <c r="E8" s="19">
        <v>0</v>
      </c>
      <c r="F8" s="19">
        <v>0</v>
      </c>
      <c r="G8" s="19">
        <f aca="true" t="shared" si="2" ref="G8:G19">SUM(H8:J8)</f>
        <v>9300</v>
      </c>
      <c r="H8" s="19">
        <v>0</v>
      </c>
      <c r="I8" s="19">
        <v>0</v>
      </c>
      <c r="J8" s="19">
        <v>9300</v>
      </c>
      <c r="K8" s="19">
        <v>1950</v>
      </c>
      <c r="L8" s="19">
        <f aca="true" t="shared" si="3" ref="L8:L17">SUM(M8:Q8)</f>
        <v>7350</v>
      </c>
      <c r="M8" s="19">
        <v>0</v>
      </c>
      <c r="N8" s="19">
        <v>0</v>
      </c>
      <c r="O8" s="19">
        <v>7350</v>
      </c>
      <c r="P8" s="19">
        <v>0</v>
      </c>
      <c r="Q8" s="18">
        <v>0</v>
      </c>
    </row>
    <row r="9" spans="1:17" ht="15" customHeight="1">
      <c r="A9" s="21" t="s">
        <v>52</v>
      </c>
      <c r="B9" s="20">
        <f t="shared" si="0"/>
        <v>79492</v>
      </c>
      <c r="C9" s="19">
        <f t="shared" si="1"/>
        <v>0</v>
      </c>
      <c r="D9" s="19">
        <v>0</v>
      </c>
      <c r="E9" s="19">
        <v>0</v>
      </c>
      <c r="F9" s="19">
        <v>0</v>
      </c>
      <c r="G9" s="19">
        <f t="shared" si="2"/>
        <v>79492</v>
      </c>
      <c r="H9" s="19">
        <v>72142</v>
      </c>
      <c r="I9" s="19">
        <v>0</v>
      </c>
      <c r="J9" s="19">
        <v>7350</v>
      </c>
      <c r="K9" s="19">
        <v>15500</v>
      </c>
      <c r="L9" s="19">
        <f t="shared" si="3"/>
        <v>63992</v>
      </c>
      <c r="M9" s="19">
        <v>450</v>
      </c>
      <c r="N9" s="19">
        <v>0</v>
      </c>
      <c r="O9" s="19">
        <v>63542</v>
      </c>
      <c r="P9" s="19">
        <v>0</v>
      </c>
      <c r="Q9" s="18">
        <v>0</v>
      </c>
    </row>
    <row r="10" spans="1:17" ht="15" customHeight="1">
      <c r="A10" s="21" t="s">
        <v>51</v>
      </c>
      <c r="B10" s="20">
        <f t="shared" si="0"/>
        <v>21720</v>
      </c>
      <c r="C10" s="19">
        <f t="shared" si="1"/>
        <v>3870</v>
      </c>
      <c r="D10" s="19">
        <v>0</v>
      </c>
      <c r="E10" s="19">
        <v>0</v>
      </c>
      <c r="F10" s="19">
        <v>3870</v>
      </c>
      <c r="G10" s="19">
        <f t="shared" si="2"/>
        <v>17850</v>
      </c>
      <c r="H10" s="19">
        <v>16850</v>
      </c>
      <c r="I10" s="19">
        <v>0</v>
      </c>
      <c r="J10" s="19">
        <v>1000</v>
      </c>
      <c r="K10" s="19">
        <v>1800</v>
      </c>
      <c r="L10" s="19">
        <f t="shared" si="3"/>
        <v>19920</v>
      </c>
      <c r="M10" s="19">
        <v>0</v>
      </c>
      <c r="N10" s="19">
        <v>0</v>
      </c>
      <c r="O10" s="19">
        <v>16050</v>
      </c>
      <c r="P10" s="19">
        <v>0</v>
      </c>
      <c r="Q10" s="18">
        <v>3870</v>
      </c>
    </row>
    <row r="11" spans="1:17" ht="15" customHeight="1">
      <c r="A11" s="21" t="s">
        <v>50</v>
      </c>
      <c r="B11" s="20">
        <f t="shared" si="0"/>
        <v>93377</v>
      </c>
      <c r="C11" s="19">
        <f t="shared" si="1"/>
        <v>0</v>
      </c>
      <c r="D11" s="19">
        <v>0</v>
      </c>
      <c r="E11" s="19">
        <v>0</v>
      </c>
      <c r="F11" s="19">
        <v>0</v>
      </c>
      <c r="G11" s="19">
        <f t="shared" si="2"/>
        <v>93377</v>
      </c>
      <c r="H11" s="19">
        <v>87325</v>
      </c>
      <c r="I11" s="19">
        <v>0</v>
      </c>
      <c r="J11" s="19">
        <v>6052</v>
      </c>
      <c r="K11" s="19">
        <v>5702</v>
      </c>
      <c r="L11" s="19">
        <f t="shared" si="3"/>
        <v>87675</v>
      </c>
      <c r="M11" s="19">
        <v>0</v>
      </c>
      <c r="N11" s="19">
        <v>0</v>
      </c>
      <c r="O11" s="19">
        <v>85975</v>
      </c>
      <c r="P11" s="19">
        <v>0</v>
      </c>
      <c r="Q11" s="18">
        <v>1700</v>
      </c>
    </row>
    <row r="12" spans="1:17" ht="15" customHeight="1">
      <c r="A12" s="21" t="s">
        <v>49</v>
      </c>
      <c r="B12" s="20">
        <f t="shared" si="0"/>
        <v>52645</v>
      </c>
      <c r="C12" s="19">
        <f t="shared" si="1"/>
        <v>0</v>
      </c>
      <c r="D12" s="19">
        <v>0</v>
      </c>
      <c r="E12" s="19">
        <v>0</v>
      </c>
      <c r="F12" s="19">
        <v>0</v>
      </c>
      <c r="G12" s="19">
        <f t="shared" si="2"/>
        <v>52645</v>
      </c>
      <c r="H12" s="19">
        <v>15510</v>
      </c>
      <c r="I12" s="19">
        <v>17200</v>
      </c>
      <c r="J12" s="19">
        <v>19935</v>
      </c>
      <c r="K12" s="19">
        <v>18859</v>
      </c>
      <c r="L12" s="19">
        <f t="shared" si="3"/>
        <v>33786</v>
      </c>
      <c r="M12" s="19">
        <v>0</v>
      </c>
      <c r="N12" s="19">
        <v>776</v>
      </c>
      <c r="O12" s="19">
        <v>33010</v>
      </c>
      <c r="P12" s="19">
        <v>0</v>
      </c>
      <c r="Q12" s="18">
        <v>0</v>
      </c>
    </row>
    <row r="13" spans="1:17" ht="15" customHeight="1">
      <c r="A13" s="21" t="s">
        <v>48</v>
      </c>
      <c r="B13" s="20">
        <f t="shared" si="0"/>
        <v>234860</v>
      </c>
      <c r="C13" s="19">
        <f t="shared" si="1"/>
        <v>117050</v>
      </c>
      <c r="D13" s="19">
        <v>0</v>
      </c>
      <c r="E13" s="19">
        <v>0</v>
      </c>
      <c r="F13" s="19">
        <v>117050</v>
      </c>
      <c r="G13" s="19">
        <f t="shared" si="2"/>
        <v>117810</v>
      </c>
      <c r="H13" s="19">
        <v>65000</v>
      </c>
      <c r="I13" s="19">
        <v>52810</v>
      </c>
      <c r="J13" s="19">
        <v>0</v>
      </c>
      <c r="K13" s="19">
        <v>14500</v>
      </c>
      <c r="L13" s="19">
        <f t="shared" si="3"/>
        <v>220360</v>
      </c>
      <c r="M13" s="19">
        <v>0</v>
      </c>
      <c r="N13" s="19">
        <v>55000</v>
      </c>
      <c r="O13" s="19">
        <v>162560</v>
      </c>
      <c r="P13" s="19">
        <v>0</v>
      </c>
      <c r="Q13" s="18">
        <v>2800</v>
      </c>
    </row>
    <row r="14" spans="1:17" ht="15" customHeight="1">
      <c r="A14" s="21" t="s">
        <v>47</v>
      </c>
      <c r="B14" s="20">
        <f t="shared" si="0"/>
        <v>81008</v>
      </c>
      <c r="C14" s="19">
        <f t="shared" si="1"/>
        <v>14408</v>
      </c>
      <c r="D14" s="19">
        <v>0</v>
      </c>
      <c r="E14" s="19">
        <v>10380</v>
      </c>
      <c r="F14" s="19">
        <v>4028</v>
      </c>
      <c r="G14" s="19">
        <f t="shared" si="2"/>
        <v>66600</v>
      </c>
      <c r="H14" s="19">
        <v>53210</v>
      </c>
      <c r="I14" s="19">
        <v>7540</v>
      </c>
      <c r="J14" s="19">
        <v>5850</v>
      </c>
      <c r="K14" s="19">
        <v>7050</v>
      </c>
      <c r="L14" s="19">
        <f t="shared" si="3"/>
        <v>73958</v>
      </c>
      <c r="M14" s="19">
        <v>0</v>
      </c>
      <c r="N14" s="19">
        <v>178</v>
      </c>
      <c r="O14" s="19">
        <v>71320</v>
      </c>
      <c r="P14" s="19">
        <v>0</v>
      </c>
      <c r="Q14" s="18">
        <v>2460</v>
      </c>
    </row>
    <row r="15" spans="1:17" ht="15" customHeight="1">
      <c r="A15" s="21"/>
      <c r="B15" s="20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8"/>
    </row>
    <row r="16" spans="1:17" ht="15" customHeight="1">
      <c r="A16" s="21" t="s">
        <v>46</v>
      </c>
      <c r="B16" s="20">
        <f t="shared" si="0"/>
        <v>1930469</v>
      </c>
      <c r="C16" s="19">
        <f t="shared" si="1"/>
        <v>10500</v>
      </c>
      <c r="D16" s="19">
        <f>SUM(D6:D7)</f>
        <v>0</v>
      </c>
      <c r="E16" s="19">
        <f>SUM(E6:E7)</f>
        <v>0</v>
      </c>
      <c r="F16" s="19">
        <f>SUM(F6:F7)</f>
        <v>10500</v>
      </c>
      <c r="G16" s="19">
        <f t="shared" si="2"/>
        <v>1919969</v>
      </c>
      <c r="H16" s="19">
        <f>SUM(H6:H7)</f>
        <v>303764</v>
      </c>
      <c r="I16" s="19">
        <f>SUM(I6:I7)</f>
        <v>11700</v>
      </c>
      <c r="J16" s="19">
        <f>SUM(J6:J7)</f>
        <v>1604505</v>
      </c>
      <c r="K16" s="19">
        <f>SUM(K6:K7)</f>
        <v>1383079</v>
      </c>
      <c r="L16" s="19">
        <f t="shared" si="3"/>
        <v>547390</v>
      </c>
      <c r="M16" s="19">
        <f>SUM(M6:M7)</f>
        <v>0</v>
      </c>
      <c r="N16" s="19">
        <f>SUM(N6:N7)</f>
        <v>47800</v>
      </c>
      <c r="O16" s="19">
        <f>SUM(O6:O7)</f>
        <v>498381</v>
      </c>
      <c r="P16" s="19">
        <f>SUM(P6:P7)</f>
        <v>0</v>
      </c>
      <c r="Q16" s="18">
        <f>SUM(Q6:Q7)</f>
        <v>1209</v>
      </c>
    </row>
    <row r="17" spans="1:17" ht="15" customHeight="1">
      <c r="A17" s="21" t="s">
        <v>45</v>
      </c>
      <c r="B17" s="20">
        <f t="shared" si="0"/>
        <v>572402</v>
      </c>
      <c r="C17" s="19">
        <f t="shared" si="1"/>
        <v>135328</v>
      </c>
      <c r="D17" s="19">
        <f>SUM(D8:D14)</f>
        <v>0</v>
      </c>
      <c r="E17" s="19">
        <f>SUM(E8:E14)</f>
        <v>10380</v>
      </c>
      <c r="F17" s="19">
        <f>SUM(F8:F14)</f>
        <v>124948</v>
      </c>
      <c r="G17" s="19">
        <f t="shared" si="2"/>
        <v>437074</v>
      </c>
      <c r="H17" s="19">
        <f>SUM(H8:H14)</f>
        <v>310037</v>
      </c>
      <c r="I17" s="19">
        <f>SUM(I8:I14)</f>
        <v>77550</v>
      </c>
      <c r="J17" s="19">
        <f>SUM(J8:J14)</f>
        <v>49487</v>
      </c>
      <c r="K17" s="19">
        <f>SUM(K8:K14)</f>
        <v>65361</v>
      </c>
      <c r="L17" s="19">
        <f t="shared" si="3"/>
        <v>507041</v>
      </c>
      <c r="M17" s="19">
        <f>SUM(M8:M14)</f>
        <v>450</v>
      </c>
      <c r="N17" s="19">
        <f>SUM(N8:N14)</f>
        <v>55954</v>
      </c>
      <c r="O17" s="19">
        <f>SUM(O8:O14)</f>
        <v>439807</v>
      </c>
      <c r="P17" s="19">
        <f>SUM(P8:P14)</f>
        <v>0</v>
      </c>
      <c r="Q17" s="18">
        <f>SUM(Q8:Q14)</f>
        <v>10830</v>
      </c>
    </row>
    <row r="18" spans="1:17" ht="15" customHeight="1">
      <c r="A18" s="17"/>
      <c r="B18" s="16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4"/>
    </row>
    <row r="19" spans="1:17" ht="15" customHeight="1" thickBot="1">
      <c r="A19" s="13" t="s">
        <v>44</v>
      </c>
      <c r="B19" s="11">
        <f>+C19+G19</f>
        <v>2502871</v>
      </c>
      <c r="C19" s="12">
        <f t="shared" si="1"/>
        <v>145828</v>
      </c>
      <c r="D19" s="11">
        <f>SUM(D16:D17)</f>
        <v>0</v>
      </c>
      <c r="E19" s="11">
        <f>SUM(E16:E17)</f>
        <v>10380</v>
      </c>
      <c r="F19" s="11">
        <f>SUM(F16:F17)</f>
        <v>135448</v>
      </c>
      <c r="G19" s="12">
        <f t="shared" si="2"/>
        <v>2357043</v>
      </c>
      <c r="H19" s="11">
        <f>SUM(H16:H17)</f>
        <v>613801</v>
      </c>
      <c r="I19" s="11">
        <f>SUM(I16:I17)</f>
        <v>89250</v>
      </c>
      <c r="J19" s="11">
        <f>SUM(J16:J17)</f>
        <v>1653992</v>
      </c>
      <c r="K19" s="12">
        <f>SUM(K16:K17)</f>
        <v>1448440</v>
      </c>
      <c r="L19" s="11">
        <f>SUM(M19:Q19)</f>
        <v>1054431</v>
      </c>
      <c r="M19" s="11">
        <f>SUM(M16:M17)</f>
        <v>450</v>
      </c>
      <c r="N19" s="11">
        <f>SUM(N16:N17)</f>
        <v>103754</v>
      </c>
      <c r="O19" s="11">
        <f>SUM(O16:O17)</f>
        <v>938188</v>
      </c>
      <c r="P19" s="11">
        <f>SUM(P16:P17)</f>
        <v>0</v>
      </c>
      <c r="Q19" s="10">
        <f>SUM(Q16:Q17)</f>
        <v>12039</v>
      </c>
    </row>
  </sheetData>
  <sheetProtection/>
  <mergeCells count="4">
    <mergeCell ref="G4:J4"/>
    <mergeCell ref="K3:Q3"/>
    <mergeCell ref="C3:J3"/>
    <mergeCell ref="C4:F4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岐阜県</cp:lastModifiedBy>
  <cp:lastPrinted>2012-10-30T03:45:54Z</cp:lastPrinted>
  <dcterms:created xsi:type="dcterms:W3CDTF">2000-01-06T00:38:06Z</dcterms:created>
  <dcterms:modified xsi:type="dcterms:W3CDTF">2012-11-26T22:58:06Z</dcterms:modified>
  <cp:category/>
  <cp:version/>
  <cp:contentType/>
  <cp:contentStatus/>
</cp:coreProperties>
</file>