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<sst xmlns="http://schemas.openxmlformats.org/spreadsheetml/2006/main" count="149" uniqueCount="100">
  <si>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</si>
  <si>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</si>
  <si>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</si>
  <si>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</si>
  <si>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</si>
  <si>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</si>
  <si>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</si>
  <si>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</si>
  <si>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</si>
  <si>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</si>
  <si>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</si>
  <si>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</si>
  <si>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</si>
  <si>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</si>
  <si>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</si>
  <si>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</si>
  <si>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</si>
  <si>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</si>
  <si>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</si>
  <si>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</si>
  <si>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</si>
  <si>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</si>
  <si>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</si>
  <si>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</si>
  <si>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</si>
  <si>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</si>
  <si>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</si>
  <si>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</si>
  <si>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</si>
  <si>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</si>
  <si>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</si>
  <si>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</si>
  <si>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</si>
  <si>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</si>
  <si>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</si>
  <si>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</si>
  <si>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</si>
  <si>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</si>
  <si>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</si>
  <si>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</si>
  <si>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</si>
  <si>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</si>
  <si>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町村計</t>
  </si>
  <si>
    <t>合　計</t>
  </si>
  <si>
    <t>合計</t>
  </si>
  <si>
    <t>非居住用</t>
  </si>
  <si>
    <t>全居住用</t>
  </si>
  <si>
    <t>その他</t>
  </si>
  <si>
    <t>公務・文教用</t>
  </si>
  <si>
    <t>サービス業用</t>
  </si>
  <si>
    <t>商業用</t>
  </si>
  <si>
    <t>公益事業用</t>
  </si>
  <si>
    <t>鉱工業用</t>
  </si>
  <si>
    <t>農林水産業用</t>
  </si>
  <si>
    <t>居住産業併用</t>
  </si>
  <si>
    <t>居住専用</t>
  </si>
  <si>
    <t>ﾌﾞﾛｯｸ造</t>
  </si>
  <si>
    <t>鉄骨造</t>
  </si>
  <si>
    <t>ｺﾝｸﾘｰﾄ造</t>
  </si>
  <si>
    <t>非木造</t>
  </si>
  <si>
    <t>木造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</si>
  <si>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</si>
  <si>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</si>
  <si>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</si>
  <si>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</si>
  <si>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</si>
  <si>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</si>
  <si>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</si>
  <si>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</si>
  <si>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鉄筋</t>
  </si>
  <si>
    <t>鉄筋鉄骨</t>
  </si>
  <si>
    <t>民間</t>
  </si>
  <si>
    <t>公共</t>
  </si>
  <si>
    <t>構造別・用途別床面積内訳表</t>
  </si>
  <si>
    <t>建築主別・用途別床面積内訳表</t>
  </si>
  <si>
    <t>単位：平方メートル</t>
  </si>
  <si>
    <t>着工建築物概報（２）</t>
  </si>
  <si>
    <t>構造別・用途別工事費予定額内訳表</t>
  </si>
  <si>
    <t>建築主別・用途別工事費予定額内訳表</t>
  </si>
  <si>
    <t>　　　　単位：万円</t>
  </si>
  <si>
    <t>着工建築物概報（３）</t>
  </si>
  <si>
    <t>着工建築物概報（１）</t>
  </si>
  <si>
    <t>用途別床面積内訳表</t>
  </si>
  <si>
    <t>構造別床面積内訳表</t>
  </si>
  <si>
    <t>ｻｰﾋﾞｽ業用</t>
  </si>
  <si>
    <t>公務文教用</t>
  </si>
  <si>
    <t>（県市町村名）岐阜県</t>
  </si>
  <si>
    <t>平成  24年  12月分</t>
  </si>
  <si>
    <t>ｺﾝｸﾘｰﾄ</t>
  </si>
  <si>
    <t>平成  24年  12月分</t>
  </si>
  <si>
    <t>市　計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</si>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</sst>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dashed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77" fontId="2" fillId="0" borderId="15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177" fontId="2" fillId="0" borderId="19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177" fontId="2" fillId="0" borderId="29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38" fontId="2" fillId="0" borderId="35" xfId="48" applyFont="1" applyBorder="1" applyAlignment="1">
      <alignment/>
    </xf>
    <xf numFmtId="38" fontId="2" fillId="0" borderId="36" xfId="48" applyFont="1" applyBorder="1" applyAlignment="1">
      <alignment/>
    </xf>
    <xf numFmtId="38" fontId="2" fillId="0" borderId="37" xfId="48" applyFont="1" applyBorder="1" applyAlignment="1">
      <alignment/>
    </xf>
    <xf numFmtId="38" fontId="2" fillId="0" borderId="38" xfId="48" applyFont="1" applyBorder="1" applyAlignment="1">
      <alignment/>
    </xf>
    <xf numFmtId="38" fontId="2" fillId="0" borderId="39" xfId="48" applyFont="1" applyBorder="1" applyAlignment="1">
      <alignment/>
    </xf>
    <xf numFmtId="38" fontId="2" fillId="0" borderId="40" xfId="48" applyFont="1" applyBorder="1" applyAlignment="1">
      <alignment/>
    </xf>
    <xf numFmtId="38" fontId="2" fillId="0" borderId="41" xfId="48" applyFont="1" applyBorder="1" applyAlignment="1">
      <alignment/>
    </xf>
    <xf numFmtId="38" fontId="2" fillId="0" borderId="42" xfId="48" applyFont="1" applyBorder="1" applyAlignment="1">
      <alignment/>
    </xf>
    <xf numFmtId="38" fontId="2" fillId="0" borderId="43" xfId="48" applyFont="1" applyBorder="1" applyAlignment="1">
      <alignment/>
    </xf>
    <xf numFmtId="38" fontId="2" fillId="0" borderId="44" xfId="48" applyFont="1" applyBorder="1" applyAlignment="1">
      <alignment/>
    </xf>
    <xf numFmtId="38" fontId="2" fillId="0" borderId="45" xfId="48" applyFont="1" applyBorder="1" applyAlignment="1">
      <alignment/>
    </xf>
    <xf numFmtId="38" fontId="2" fillId="0" borderId="46" xfId="48" applyFont="1" applyBorder="1" applyAlignment="1">
      <alignment/>
    </xf>
    <xf numFmtId="38" fontId="2" fillId="0" borderId="47" xfId="48" applyFont="1" applyBorder="1" applyAlignment="1">
      <alignment/>
    </xf>
    <xf numFmtId="38" fontId="2" fillId="0" borderId="48" xfId="48" applyFont="1" applyBorder="1" applyAlignment="1">
      <alignment/>
    </xf>
    <xf numFmtId="38" fontId="2" fillId="0" borderId="49" xfId="48" applyFont="1" applyBorder="1" applyAlignment="1">
      <alignment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2" fillId="0" borderId="57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61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" sqref="A4"/>
    </sheetView>
  </sheetViews>
  <sheetFormatPr defaultColWidth="7.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5" t="s">
        <v>81</v>
      </c>
      <c r="I1" s="1" t="s">
        <v>89</v>
      </c>
    </row>
    <row r="2" ht="15" customHeight="1" thickBot="1">
      <c r="M2" s="6" t="s">
        <v>75</v>
      </c>
    </row>
    <row r="3" spans="1:13" s="4" customFormat="1" ht="15" customHeight="1">
      <c r="A3" s="2"/>
      <c r="B3" s="3"/>
      <c r="C3" s="49" t="s">
        <v>82</v>
      </c>
      <c r="D3" s="50"/>
      <c r="E3" s="50"/>
      <c r="F3" s="50"/>
      <c r="G3" s="50"/>
      <c r="H3" s="50"/>
      <c r="I3" s="50"/>
      <c r="J3" s="50"/>
      <c r="K3" s="52"/>
      <c r="L3" s="49" t="s">
        <v>83</v>
      </c>
      <c r="M3" s="51"/>
    </row>
    <row r="4" spans="1:13" s="4" customFormat="1" ht="15" customHeight="1" thickBot="1">
      <c r="A4" s="7"/>
      <c r="B4" s="53" t="s">
        <v>44</v>
      </c>
      <c r="C4" s="54" t="s">
        <v>55</v>
      </c>
      <c r="D4" s="55" t="s">
        <v>54</v>
      </c>
      <c r="E4" s="55" t="s">
        <v>53</v>
      </c>
      <c r="F4" s="54" t="s">
        <v>52</v>
      </c>
      <c r="G4" s="54" t="s">
        <v>51</v>
      </c>
      <c r="H4" s="8" t="s">
        <v>50</v>
      </c>
      <c r="I4" s="8" t="s">
        <v>84</v>
      </c>
      <c r="J4" s="8" t="s">
        <v>85</v>
      </c>
      <c r="K4" s="8" t="s">
        <v>47</v>
      </c>
      <c r="L4" s="8" t="s">
        <v>60</v>
      </c>
      <c r="M4" s="9" t="s">
        <v>59</v>
      </c>
    </row>
    <row r="5" spans="1:13" s="57" customFormat="1" ht="15" customHeight="1">
      <c r="A5" s="56" t="s">
        <v>0</v>
      </c>
      <c r="B5" s="31">
        <f aca="true" t="shared" si="0" ref="B5:B26">SUM(C5:K5)</f>
        <v>34867</v>
      </c>
      <c r="C5" s="32">
        <v>28094</v>
      </c>
      <c r="D5" s="32">
        <v>0</v>
      </c>
      <c r="E5" s="32">
        <v>0</v>
      </c>
      <c r="F5" s="32">
        <v>0</v>
      </c>
      <c r="G5" s="32">
        <v>50</v>
      </c>
      <c r="H5" s="32">
        <v>3846</v>
      </c>
      <c r="I5" s="32">
        <v>757</v>
      </c>
      <c r="J5" s="32">
        <v>1726</v>
      </c>
      <c r="K5" s="32">
        <v>394</v>
      </c>
      <c r="L5" s="32">
        <v>22768</v>
      </c>
      <c r="M5" s="33">
        <v>12099</v>
      </c>
    </row>
    <row r="6" spans="1:13" ht="15" customHeight="1">
      <c r="A6" s="58" t="s">
        <v>1</v>
      </c>
      <c r="B6" s="34">
        <f t="shared" si="0"/>
        <v>12074</v>
      </c>
      <c r="C6" s="35">
        <v>11017</v>
      </c>
      <c r="D6" s="35">
        <v>204</v>
      </c>
      <c r="E6" s="35">
        <v>0</v>
      </c>
      <c r="F6" s="35">
        <v>0</v>
      </c>
      <c r="G6" s="35">
        <v>0</v>
      </c>
      <c r="H6" s="35">
        <v>367</v>
      </c>
      <c r="I6" s="35">
        <v>106</v>
      </c>
      <c r="J6" s="35">
        <v>18</v>
      </c>
      <c r="K6" s="35">
        <v>362</v>
      </c>
      <c r="L6" s="35">
        <v>9399</v>
      </c>
      <c r="M6" s="36">
        <v>2675</v>
      </c>
    </row>
    <row r="7" spans="1:13" ht="15" customHeight="1">
      <c r="A7" s="58" t="s">
        <v>2</v>
      </c>
      <c r="B7" s="34">
        <f t="shared" si="0"/>
        <v>8149</v>
      </c>
      <c r="C7" s="35">
        <v>6056</v>
      </c>
      <c r="D7" s="35">
        <v>216</v>
      </c>
      <c r="E7" s="35">
        <v>408</v>
      </c>
      <c r="F7" s="35">
        <v>39</v>
      </c>
      <c r="G7" s="35">
        <v>0</v>
      </c>
      <c r="H7" s="35">
        <v>787</v>
      </c>
      <c r="I7" s="35">
        <v>79</v>
      </c>
      <c r="J7" s="35">
        <v>473</v>
      </c>
      <c r="K7" s="35">
        <v>91</v>
      </c>
      <c r="L7" s="35">
        <v>4110</v>
      </c>
      <c r="M7" s="36">
        <v>4039</v>
      </c>
    </row>
    <row r="8" spans="1:13" ht="15" customHeight="1">
      <c r="A8" s="58" t="s">
        <v>3</v>
      </c>
      <c r="B8" s="34">
        <f t="shared" si="0"/>
        <v>6911</v>
      </c>
      <c r="C8" s="35">
        <v>5891</v>
      </c>
      <c r="D8" s="35">
        <v>317</v>
      </c>
      <c r="E8" s="35">
        <v>0</v>
      </c>
      <c r="F8" s="35">
        <v>399</v>
      </c>
      <c r="G8" s="35">
        <v>0</v>
      </c>
      <c r="H8" s="35">
        <v>290</v>
      </c>
      <c r="I8" s="35">
        <v>0</v>
      </c>
      <c r="J8" s="35">
        <v>14</v>
      </c>
      <c r="K8" s="35">
        <v>0</v>
      </c>
      <c r="L8" s="35">
        <v>5119</v>
      </c>
      <c r="M8" s="36">
        <v>1792</v>
      </c>
    </row>
    <row r="9" spans="1:13" ht="15" customHeight="1">
      <c r="A9" s="58" t="s">
        <v>4</v>
      </c>
      <c r="B9" s="34">
        <f t="shared" si="0"/>
        <v>7676</v>
      </c>
      <c r="C9" s="35">
        <v>4221</v>
      </c>
      <c r="D9" s="35">
        <v>0</v>
      </c>
      <c r="E9" s="35">
        <v>0</v>
      </c>
      <c r="F9" s="35">
        <v>1067</v>
      </c>
      <c r="G9" s="35">
        <v>0</v>
      </c>
      <c r="H9" s="35">
        <v>0</v>
      </c>
      <c r="I9" s="35">
        <v>157</v>
      </c>
      <c r="J9" s="35">
        <v>2178</v>
      </c>
      <c r="K9" s="35">
        <v>53</v>
      </c>
      <c r="L9" s="35">
        <v>3621</v>
      </c>
      <c r="M9" s="36">
        <v>4055</v>
      </c>
    </row>
    <row r="10" spans="1:13" ht="15" customHeight="1">
      <c r="A10" s="58" t="s">
        <v>5</v>
      </c>
      <c r="B10" s="34">
        <f t="shared" si="0"/>
        <v>8287</v>
      </c>
      <c r="C10" s="35">
        <v>2776</v>
      </c>
      <c r="D10" s="35">
        <v>0</v>
      </c>
      <c r="E10" s="35">
        <v>0</v>
      </c>
      <c r="F10" s="35">
        <v>19</v>
      </c>
      <c r="G10" s="35">
        <v>0</v>
      </c>
      <c r="H10" s="35">
        <v>0</v>
      </c>
      <c r="I10" s="35">
        <v>711</v>
      </c>
      <c r="J10" s="35">
        <v>1449</v>
      </c>
      <c r="K10" s="35">
        <v>3332</v>
      </c>
      <c r="L10" s="35">
        <v>2555</v>
      </c>
      <c r="M10" s="36">
        <v>5732</v>
      </c>
    </row>
    <row r="11" spans="1:13" ht="15" customHeight="1">
      <c r="A11" s="58" t="s">
        <v>6</v>
      </c>
      <c r="B11" s="34">
        <f t="shared" si="0"/>
        <v>602</v>
      </c>
      <c r="C11" s="35">
        <v>365</v>
      </c>
      <c r="D11" s="35">
        <v>0</v>
      </c>
      <c r="E11" s="35">
        <v>0</v>
      </c>
      <c r="F11" s="35">
        <v>191</v>
      </c>
      <c r="G11" s="35">
        <v>0</v>
      </c>
      <c r="H11" s="35">
        <v>0</v>
      </c>
      <c r="I11" s="35">
        <v>0</v>
      </c>
      <c r="J11" s="35">
        <v>46</v>
      </c>
      <c r="K11" s="35">
        <v>0</v>
      </c>
      <c r="L11" s="35">
        <v>556</v>
      </c>
      <c r="M11" s="36">
        <v>46</v>
      </c>
    </row>
    <row r="12" spans="1:13" ht="15" customHeight="1">
      <c r="A12" s="58" t="s">
        <v>7</v>
      </c>
      <c r="B12" s="34">
        <f t="shared" si="0"/>
        <v>1585</v>
      </c>
      <c r="C12" s="35">
        <v>1523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62</v>
      </c>
      <c r="J12" s="35">
        <v>0</v>
      </c>
      <c r="K12" s="35">
        <v>0</v>
      </c>
      <c r="L12" s="35">
        <v>1287</v>
      </c>
      <c r="M12" s="36">
        <v>298</v>
      </c>
    </row>
    <row r="13" spans="1:13" ht="15" customHeight="1">
      <c r="A13" s="58" t="s">
        <v>8</v>
      </c>
      <c r="B13" s="34">
        <f t="shared" si="0"/>
        <v>4533</v>
      </c>
      <c r="C13" s="35">
        <v>4074</v>
      </c>
      <c r="D13" s="35">
        <v>379</v>
      </c>
      <c r="E13" s="35">
        <v>0</v>
      </c>
      <c r="F13" s="35">
        <v>80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3945</v>
      </c>
      <c r="M13" s="36">
        <v>588</v>
      </c>
    </row>
    <row r="14" spans="1:13" ht="15" customHeight="1">
      <c r="A14" s="58" t="s">
        <v>9</v>
      </c>
      <c r="B14" s="34">
        <f t="shared" si="0"/>
        <v>4512</v>
      </c>
      <c r="C14" s="35">
        <v>2036</v>
      </c>
      <c r="D14" s="35">
        <v>443</v>
      </c>
      <c r="E14" s="35">
        <v>0</v>
      </c>
      <c r="F14" s="35">
        <v>273</v>
      </c>
      <c r="G14" s="35">
        <v>0</v>
      </c>
      <c r="H14" s="35">
        <v>91</v>
      </c>
      <c r="I14" s="35">
        <v>75</v>
      </c>
      <c r="J14" s="35">
        <v>1551</v>
      </c>
      <c r="K14" s="35">
        <v>43</v>
      </c>
      <c r="L14" s="35">
        <v>2486</v>
      </c>
      <c r="M14" s="36">
        <v>2026</v>
      </c>
    </row>
    <row r="15" spans="1:13" ht="15" customHeight="1">
      <c r="A15" s="58" t="s">
        <v>10</v>
      </c>
      <c r="B15" s="34">
        <f t="shared" si="0"/>
        <v>14713</v>
      </c>
      <c r="C15" s="35">
        <v>3778</v>
      </c>
      <c r="D15" s="35">
        <v>0</v>
      </c>
      <c r="E15" s="35">
        <v>0</v>
      </c>
      <c r="F15" s="35">
        <v>0</v>
      </c>
      <c r="G15" s="35">
        <v>64</v>
      </c>
      <c r="H15" s="35">
        <v>552</v>
      </c>
      <c r="I15" s="35">
        <v>0</v>
      </c>
      <c r="J15" s="35">
        <v>10319</v>
      </c>
      <c r="K15" s="35">
        <v>0</v>
      </c>
      <c r="L15" s="35">
        <v>2865</v>
      </c>
      <c r="M15" s="36">
        <v>11848</v>
      </c>
    </row>
    <row r="16" spans="1:13" ht="15" customHeight="1">
      <c r="A16" s="58" t="s">
        <v>11</v>
      </c>
      <c r="B16" s="34">
        <f t="shared" si="0"/>
        <v>4876</v>
      </c>
      <c r="C16" s="35">
        <v>2912</v>
      </c>
      <c r="D16" s="35">
        <v>0</v>
      </c>
      <c r="E16" s="35">
        <v>0</v>
      </c>
      <c r="F16" s="35">
        <v>1853</v>
      </c>
      <c r="G16" s="35">
        <v>0</v>
      </c>
      <c r="H16" s="35">
        <v>0</v>
      </c>
      <c r="I16" s="35">
        <v>0</v>
      </c>
      <c r="J16" s="35">
        <v>111</v>
      </c>
      <c r="K16" s="35">
        <v>0</v>
      </c>
      <c r="L16" s="35">
        <v>2614</v>
      </c>
      <c r="M16" s="36">
        <v>2262</v>
      </c>
    </row>
    <row r="17" spans="1:13" ht="15" customHeight="1">
      <c r="A17" s="58" t="s">
        <v>12</v>
      </c>
      <c r="B17" s="34">
        <f t="shared" si="0"/>
        <v>9550</v>
      </c>
      <c r="C17" s="35">
        <v>8882</v>
      </c>
      <c r="D17" s="35">
        <v>0</v>
      </c>
      <c r="E17" s="35">
        <v>0</v>
      </c>
      <c r="F17" s="35">
        <v>351</v>
      </c>
      <c r="G17" s="35">
        <v>0</v>
      </c>
      <c r="H17" s="35">
        <v>96</v>
      </c>
      <c r="I17" s="35">
        <v>140</v>
      </c>
      <c r="J17" s="35">
        <v>39</v>
      </c>
      <c r="K17" s="35">
        <v>42</v>
      </c>
      <c r="L17" s="35">
        <v>7226</v>
      </c>
      <c r="M17" s="36">
        <v>2324</v>
      </c>
    </row>
    <row r="18" spans="1:13" ht="15" customHeight="1">
      <c r="A18" s="58" t="s">
        <v>13</v>
      </c>
      <c r="B18" s="34">
        <f t="shared" si="0"/>
        <v>58934</v>
      </c>
      <c r="C18" s="35">
        <v>4949</v>
      </c>
      <c r="D18" s="35">
        <v>195</v>
      </c>
      <c r="E18" s="35">
        <v>336</v>
      </c>
      <c r="F18" s="35">
        <v>9396</v>
      </c>
      <c r="G18" s="35">
        <v>43304</v>
      </c>
      <c r="H18" s="35">
        <v>200</v>
      </c>
      <c r="I18" s="35">
        <v>340</v>
      </c>
      <c r="J18" s="35">
        <v>0</v>
      </c>
      <c r="K18" s="35">
        <v>214</v>
      </c>
      <c r="L18" s="35">
        <v>4276</v>
      </c>
      <c r="M18" s="36">
        <v>54658</v>
      </c>
    </row>
    <row r="19" spans="1:13" ht="15" customHeight="1">
      <c r="A19" s="58" t="s">
        <v>14</v>
      </c>
      <c r="B19" s="34">
        <f t="shared" si="0"/>
        <v>1028</v>
      </c>
      <c r="C19" s="35">
        <v>615</v>
      </c>
      <c r="D19" s="35">
        <v>364</v>
      </c>
      <c r="E19" s="35">
        <v>0</v>
      </c>
      <c r="F19" s="35">
        <v>0</v>
      </c>
      <c r="G19" s="35">
        <v>0</v>
      </c>
      <c r="H19" s="35">
        <v>49</v>
      </c>
      <c r="I19" s="35">
        <v>0</v>
      </c>
      <c r="J19" s="35">
        <v>0</v>
      </c>
      <c r="K19" s="35">
        <v>0</v>
      </c>
      <c r="L19" s="35">
        <v>979</v>
      </c>
      <c r="M19" s="36">
        <v>49</v>
      </c>
    </row>
    <row r="20" spans="1:13" ht="15" customHeight="1">
      <c r="A20" s="58" t="s">
        <v>15</v>
      </c>
      <c r="B20" s="34">
        <f t="shared" si="0"/>
        <v>7148</v>
      </c>
      <c r="C20" s="35">
        <v>3699</v>
      </c>
      <c r="D20" s="35">
        <v>0</v>
      </c>
      <c r="E20" s="35">
        <v>0</v>
      </c>
      <c r="F20" s="35">
        <v>662</v>
      </c>
      <c r="G20" s="35">
        <v>0</v>
      </c>
      <c r="H20" s="35">
        <v>2374</v>
      </c>
      <c r="I20" s="35">
        <v>0</v>
      </c>
      <c r="J20" s="35">
        <v>0</v>
      </c>
      <c r="K20" s="35">
        <v>413</v>
      </c>
      <c r="L20" s="35">
        <v>3063</v>
      </c>
      <c r="M20" s="36">
        <v>4085</v>
      </c>
    </row>
    <row r="21" spans="1:13" ht="15" customHeight="1">
      <c r="A21" s="58" t="s">
        <v>16</v>
      </c>
      <c r="B21" s="34">
        <f t="shared" si="0"/>
        <v>270</v>
      </c>
      <c r="C21" s="35">
        <v>270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240</v>
      </c>
      <c r="M21" s="36">
        <v>30</v>
      </c>
    </row>
    <row r="22" spans="1:13" ht="15" customHeight="1">
      <c r="A22" s="58" t="s">
        <v>17</v>
      </c>
      <c r="B22" s="34">
        <f t="shared" si="0"/>
        <v>652</v>
      </c>
      <c r="C22" s="35">
        <v>526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126</v>
      </c>
      <c r="K22" s="35">
        <v>0</v>
      </c>
      <c r="L22" s="35">
        <v>526</v>
      </c>
      <c r="M22" s="36">
        <v>126</v>
      </c>
    </row>
    <row r="23" spans="1:13" ht="15" customHeight="1">
      <c r="A23" s="58" t="s">
        <v>18</v>
      </c>
      <c r="B23" s="34">
        <f t="shared" si="0"/>
        <v>3028</v>
      </c>
      <c r="C23" s="35">
        <v>878</v>
      </c>
      <c r="D23" s="35">
        <v>0</v>
      </c>
      <c r="E23" s="35">
        <v>1150</v>
      </c>
      <c r="F23" s="35">
        <v>54</v>
      </c>
      <c r="G23" s="35">
        <v>882</v>
      </c>
      <c r="H23" s="35">
        <v>0</v>
      </c>
      <c r="I23" s="35">
        <v>64</v>
      </c>
      <c r="J23" s="35">
        <v>0</v>
      </c>
      <c r="K23" s="35">
        <v>0</v>
      </c>
      <c r="L23" s="35">
        <v>942</v>
      </c>
      <c r="M23" s="36">
        <v>2086</v>
      </c>
    </row>
    <row r="24" spans="1:13" ht="15" customHeight="1">
      <c r="A24" s="58" t="s">
        <v>19</v>
      </c>
      <c r="B24" s="34">
        <f t="shared" si="0"/>
        <v>2203</v>
      </c>
      <c r="C24" s="35">
        <v>619</v>
      </c>
      <c r="D24" s="35">
        <v>0</v>
      </c>
      <c r="E24" s="35">
        <v>48</v>
      </c>
      <c r="F24" s="35">
        <v>0</v>
      </c>
      <c r="G24" s="35">
        <v>0</v>
      </c>
      <c r="H24" s="35">
        <v>0</v>
      </c>
      <c r="I24" s="35">
        <v>0</v>
      </c>
      <c r="J24" s="35">
        <v>28</v>
      </c>
      <c r="K24" s="35">
        <v>1508</v>
      </c>
      <c r="L24" s="35">
        <v>695</v>
      </c>
      <c r="M24" s="36">
        <v>1508</v>
      </c>
    </row>
    <row r="25" spans="1:13" ht="15" customHeight="1">
      <c r="A25" s="59" t="s">
        <v>20</v>
      </c>
      <c r="B25" s="37">
        <f t="shared" si="0"/>
        <v>2880</v>
      </c>
      <c r="C25" s="38">
        <v>1362</v>
      </c>
      <c r="D25" s="38">
        <v>0</v>
      </c>
      <c r="E25" s="38">
        <v>0</v>
      </c>
      <c r="F25" s="38">
        <v>1295</v>
      </c>
      <c r="G25" s="38">
        <v>0</v>
      </c>
      <c r="H25" s="38">
        <v>0</v>
      </c>
      <c r="I25" s="38">
        <v>0</v>
      </c>
      <c r="J25" s="38">
        <v>0</v>
      </c>
      <c r="K25" s="38">
        <v>223</v>
      </c>
      <c r="L25" s="38">
        <v>1148</v>
      </c>
      <c r="M25" s="39">
        <v>1732</v>
      </c>
    </row>
    <row r="26" spans="1:13" ht="15" customHeight="1">
      <c r="A26" s="60" t="s">
        <v>90</v>
      </c>
      <c r="B26" s="40">
        <f t="shared" si="0"/>
        <v>194478</v>
      </c>
      <c r="C26" s="41">
        <v>94543</v>
      </c>
      <c r="D26" s="41">
        <v>2118</v>
      </c>
      <c r="E26" s="41">
        <v>1942</v>
      </c>
      <c r="F26" s="41">
        <v>15679</v>
      </c>
      <c r="G26" s="41">
        <v>44300</v>
      </c>
      <c r="H26" s="41">
        <v>8652</v>
      </c>
      <c r="I26" s="41">
        <v>2491</v>
      </c>
      <c r="J26" s="41">
        <v>18078</v>
      </c>
      <c r="K26" s="41">
        <v>6675</v>
      </c>
      <c r="L26" s="41">
        <v>80420</v>
      </c>
      <c r="M26" s="42">
        <v>114058</v>
      </c>
    </row>
    <row r="27" spans="1:13" ht="15" customHeight="1">
      <c r="A27" s="58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6"/>
    </row>
    <row r="28" spans="1:13" ht="15" customHeight="1">
      <c r="A28" s="58" t="s">
        <v>21</v>
      </c>
      <c r="B28" s="34">
        <f>SUM(C28:K28)</f>
        <v>3750</v>
      </c>
      <c r="C28" s="35">
        <v>3306</v>
      </c>
      <c r="D28" s="35">
        <v>0</v>
      </c>
      <c r="E28" s="35">
        <v>96</v>
      </c>
      <c r="F28" s="35">
        <v>0</v>
      </c>
      <c r="G28" s="35">
        <v>0</v>
      </c>
      <c r="H28" s="35">
        <v>348</v>
      </c>
      <c r="I28" s="35">
        <v>0</v>
      </c>
      <c r="J28" s="35">
        <v>0</v>
      </c>
      <c r="K28" s="35">
        <v>0</v>
      </c>
      <c r="L28" s="35">
        <v>1810</v>
      </c>
      <c r="M28" s="36">
        <v>1940</v>
      </c>
    </row>
    <row r="29" spans="1:13" ht="15" customHeight="1">
      <c r="A29" s="59" t="s">
        <v>22</v>
      </c>
      <c r="B29" s="37">
        <f>SUM(C29:K29)</f>
        <v>2752</v>
      </c>
      <c r="C29" s="38">
        <v>1957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795</v>
      </c>
      <c r="K29" s="38">
        <v>0</v>
      </c>
      <c r="L29" s="38">
        <v>1571</v>
      </c>
      <c r="M29" s="39">
        <v>1181</v>
      </c>
    </row>
    <row r="30" spans="1:13" ht="15" customHeight="1">
      <c r="A30" s="60" t="s">
        <v>91</v>
      </c>
      <c r="B30" s="40">
        <f>SUM(C30:K30)</f>
        <v>6502</v>
      </c>
      <c r="C30" s="41">
        <v>5263</v>
      </c>
      <c r="D30" s="41">
        <v>0</v>
      </c>
      <c r="E30" s="41">
        <v>96</v>
      </c>
      <c r="F30" s="41">
        <v>0</v>
      </c>
      <c r="G30" s="41">
        <v>0</v>
      </c>
      <c r="H30" s="41">
        <v>348</v>
      </c>
      <c r="I30" s="41">
        <v>0</v>
      </c>
      <c r="J30" s="41">
        <v>795</v>
      </c>
      <c r="K30" s="41">
        <v>0</v>
      </c>
      <c r="L30" s="41">
        <v>3381</v>
      </c>
      <c r="M30" s="42">
        <v>3121</v>
      </c>
    </row>
    <row r="31" spans="1:13" ht="15" customHeight="1">
      <c r="A31" s="58"/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6"/>
    </row>
    <row r="32" spans="1:13" ht="15" customHeight="1">
      <c r="A32" s="59" t="s">
        <v>23</v>
      </c>
      <c r="B32" s="37">
        <f>SUM(C32:K32)</f>
        <v>1102</v>
      </c>
      <c r="C32" s="38">
        <v>1042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60</v>
      </c>
      <c r="L32" s="38">
        <v>721</v>
      </c>
      <c r="M32" s="39">
        <v>381</v>
      </c>
    </row>
    <row r="33" spans="1:13" ht="15" customHeight="1">
      <c r="A33" s="60" t="s">
        <v>92</v>
      </c>
      <c r="B33" s="40">
        <f>SUM(C33:K33)</f>
        <v>1102</v>
      </c>
      <c r="C33" s="41">
        <v>1042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60</v>
      </c>
      <c r="L33" s="41">
        <v>721</v>
      </c>
      <c r="M33" s="42">
        <v>381</v>
      </c>
    </row>
    <row r="34" spans="1:13" ht="15" customHeight="1">
      <c r="A34" s="58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6"/>
    </row>
    <row r="35" spans="1:13" ht="15" customHeight="1">
      <c r="A35" s="58" t="s">
        <v>24</v>
      </c>
      <c r="B35" s="34">
        <f>SUM(C35:K35)</f>
        <v>1074</v>
      </c>
      <c r="C35" s="35">
        <v>817</v>
      </c>
      <c r="D35" s="35">
        <v>0</v>
      </c>
      <c r="E35" s="35">
        <v>60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197</v>
      </c>
      <c r="L35" s="35">
        <v>962</v>
      </c>
      <c r="M35" s="36">
        <v>112</v>
      </c>
    </row>
    <row r="36" spans="1:13" ht="15" customHeight="1">
      <c r="A36" s="59" t="s">
        <v>25</v>
      </c>
      <c r="B36" s="37">
        <f>SUM(C36:K36)</f>
        <v>237</v>
      </c>
      <c r="C36" s="38">
        <v>237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237</v>
      </c>
      <c r="M36" s="39">
        <v>0</v>
      </c>
    </row>
    <row r="37" spans="1:13" ht="15" customHeight="1">
      <c r="A37" s="60" t="s">
        <v>93</v>
      </c>
      <c r="B37" s="40">
        <f>SUM(C37:K37)</f>
        <v>1311</v>
      </c>
      <c r="C37" s="41">
        <v>1054</v>
      </c>
      <c r="D37" s="41">
        <v>0</v>
      </c>
      <c r="E37" s="41">
        <v>60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197</v>
      </c>
      <c r="L37" s="41">
        <v>1199</v>
      </c>
      <c r="M37" s="42">
        <v>112</v>
      </c>
    </row>
    <row r="38" spans="1:13" ht="15" customHeight="1">
      <c r="A38" s="58"/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6"/>
    </row>
    <row r="39" spans="1:13" ht="15" customHeight="1">
      <c r="A39" s="58" t="s">
        <v>26</v>
      </c>
      <c r="B39" s="34">
        <f>SUM(C39:K39)</f>
        <v>1130</v>
      </c>
      <c r="C39" s="35">
        <v>800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330</v>
      </c>
      <c r="J39" s="35">
        <v>0</v>
      </c>
      <c r="K39" s="35">
        <v>0</v>
      </c>
      <c r="L39" s="35">
        <v>1001</v>
      </c>
      <c r="M39" s="36">
        <v>129</v>
      </c>
    </row>
    <row r="40" spans="1:13" ht="15" customHeight="1">
      <c r="A40" s="58" t="s">
        <v>27</v>
      </c>
      <c r="B40" s="34">
        <f>SUM(C40:K40)</f>
        <v>889</v>
      </c>
      <c r="C40" s="35">
        <v>472</v>
      </c>
      <c r="D40" s="35">
        <v>0</v>
      </c>
      <c r="E40" s="35">
        <v>0</v>
      </c>
      <c r="F40" s="35">
        <v>0</v>
      </c>
      <c r="G40" s="35">
        <v>0</v>
      </c>
      <c r="H40" s="35">
        <v>377</v>
      </c>
      <c r="I40" s="35">
        <v>40</v>
      </c>
      <c r="J40" s="35">
        <v>0</v>
      </c>
      <c r="K40" s="35">
        <v>0</v>
      </c>
      <c r="L40" s="35">
        <v>475</v>
      </c>
      <c r="M40" s="36">
        <v>414</v>
      </c>
    </row>
    <row r="41" spans="1:13" ht="15" customHeight="1">
      <c r="A41" s="59" t="s">
        <v>28</v>
      </c>
      <c r="B41" s="37">
        <f>SUM(C41:K41)</f>
        <v>1517</v>
      </c>
      <c r="C41" s="38">
        <v>1517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1517</v>
      </c>
      <c r="M41" s="39">
        <v>0</v>
      </c>
    </row>
    <row r="42" spans="1:13" ht="15" customHeight="1">
      <c r="A42" s="60" t="s">
        <v>94</v>
      </c>
      <c r="B42" s="40">
        <f>SUM(C42:K42)</f>
        <v>3536</v>
      </c>
      <c r="C42" s="41">
        <v>2789</v>
      </c>
      <c r="D42" s="41">
        <v>0</v>
      </c>
      <c r="E42" s="41">
        <v>0</v>
      </c>
      <c r="F42" s="41">
        <v>0</v>
      </c>
      <c r="G42" s="41">
        <v>0</v>
      </c>
      <c r="H42" s="41">
        <v>377</v>
      </c>
      <c r="I42" s="41">
        <v>370</v>
      </c>
      <c r="J42" s="41">
        <v>0</v>
      </c>
      <c r="K42" s="41">
        <v>0</v>
      </c>
      <c r="L42" s="41">
        <v>2993</v>
      </c>
      <c r="M42" s="42">
        <v>543</v>
      </c>
    </row>
    <row r="43" spans="1:13" ht="15" customHeight="1">
      <c r="A43" s="58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6"/>
    </row>
    <row r="44" spans="1:13" ht="15" customHeight="1">
      <c r="A44" s="58" t="s">
        <v>29</v>
      </c>
      <c r="B44" s="34">
        <f>SUM(C44:K44)</f>
        <v>668</v>
      </c>
      <c r="C44" s="35">
        <v>535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133</v>
      </c>
      <c r="K44" s="35">
        <v>0</v>
      </c>
      <c r="L44" s="35">
        <v>535</v>
      </c>
      <c r="M44" s="36">
        <v>133</v>
      </c>
    </row>
    <row r="45" spans="1:13" ht="15" customHeight="1">
      <c r="A45" s="58" t="s">
        <v>30</v>
      </c>
      <c r="B45" s="34">
        <f>SUM(C45:K45)</f>
        <v>2407</v>
      </c>
      <c r="C45" s="35">
        <v>903</v>
      </c>
      <c r="D45" s="35">
        <v>0</v>
      </c>
      <c r="E45" s="35">
        <v>40</v>
      </c>
      <c r="F45" s="35">
        <v>0</v>
      </c>
      <c r="G45" s="35">
        <v>0</v>
      </c>
      <c r="H45" s="35">
        <v>0</v>
      </c>
      <c r="I45" s="35">
        <v>498</v>
      </c>
      <c r="J45" s="35">
        <v>944</v>
      </c>
      <c r="K45" s="35">
        <v>22</v>
      </c>
      <c r="L45" s="35">
        <v>2258</v>
      </c>
      <c r="M45" s="36">
        <v>149</v>
      </c>
    </row>
    <row r="46" spans="1:13" ht="15" customHeight="1">
      <c r="A46" s="59" t="s">
        <v>31</v>
      </c>
      <c r="B46" s="37">
        <f>SUM(C46:K46)</f>
        <v>1712</v>
      </c>
      <c r="C46" s="38">
        <v>1421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291</v>
      </c>
      <c r="L46" s="38">
        <v>1300</v>
      </c>
      <c r="M46" s="39">
        <v>412</v>
      </c>
    </row>
    <row r="47" spans="1:13" ht="15" customHeight="1">
      <c r="A47" s="60" t="s">
        <v>95</v>
      </c>
      <c r="B47" s="40">
        <f>SUM(C47:K47)</f>
        <v>4787</v>
      </c>
      <c r="C47" s="41">
        <v>2859</v>
      </c>
      <c r="D47" s="41">
        <v>0</v>
      </c>
      <c r="E47" s="41">
        <v>40</v>
      </c>
      <c r="F47" s="41">
        <v>0</v>
      </c>
      <c r="G47" s="41">
        <v>0</v>
      </c>
      <c r="H47" s="41">
        <v>0</v>
      </c>
      <c r="I47" s="41">
        <v>498</v>
      </c>
      <c r="J47" s="41">
        <v>1077</v>
      </c>
      <c r="K47" s="41">
        <v>313</v>
      </c>
      <c r="L47" s="41">
        <v>4093</v>
      </c>
      <c r="M47" s="42">
        <v>694</v>
      </c>
    </row>
    <row r="48" spans="1:13" ht="15" customHeight="1">
      <c r="A48" s="58"/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6"/>
    </row>
    <row r="49" spans="1:13" ht="15" customHeight="1">
      <c r="A49" s="59" t="s">
        <v>32</v>
      </c>
      <c r="B49" s="37">
        <f>SUM(C49:K49)</f>
        <v>997</v>
      </c>
      <c r="C49" s="38">
        <v>997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845</v>
      </c>
      <c r="M49" s="39">
        <v>152</v>
      </c>
    </row>
    <row r="50" spans="1:13" ht="15" customHeight="1">
      <c r="A50" s="60" t="s">
        <v>96</v>
      </c>
      <c r="B50" s="40">
        <f>SUM(C50:K50)</f>
        <v>997</v>
      </c>
      <c r="C50" s="41">
        <v>997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845</v>
      </c>
      <c r="M50" s="42">
        <v>152</v>
      </c>
    </row>
    <row r="51" spans="1:13" ht="15" customHeight="1">
      <c r="A51" s="58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6"/>
    </row>
    <row r="52" spans="1:13" ht="15" customHeight="1">
      <c r="A52" s="58" t="s">
        <v>33</v>
      </c>
      <c r="B52" s="34">
        <f>SUM(C52:K52)</f>
        <v>814</v>
      </c>
      <c r="C52" s="35">
        <v>814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604</v>
      </c>
      <c r="M52" s="36">
        <v>210</v>
      </c>
    </row>
    <row r="53" spans="1:13" ht="15" customHeight="1">
      <c r="A53" s="58" t="s">
        <v>34</v>
      </c>
      <c r="B53" s="34">
        <f>SUM(C53:K53)</f>
        <v>416</v>
      </c>
      <c r="C53" s="35">
        <v>416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416</v>
      </c>
      <c r="M53" s="36">
        <v>0</v>
      </c>
    </row>
    <row r="54" spans="1:13" ht="15" customHeight="1">
      <c r="A54" s="58" t="s">
        <v>35</v>
      </c>
      <c r="B54" s="34">
        <f>SUM(C54:K54)</f>
        <v>974</v>
      </c>
      <c r="C54" s="35">
        <v>974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664</v>
      </c>
      <c r="M54" s="36">
        <v>310</v>
      </c>
    </row>
    <row r="55" spans="1:13" ht="15" customHeight="1">
      <c r="A55" s="58" t="s">
        <v>36</v>
      </c>
      <c r="B55" s="34">
        <f>SUM(C55:M55)</f>
        <v>0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6">
        <v>0</v>
      </c>
    </row>
    <row r="56" spans="1:13" ht="15" customHeight="1">
      <c r="A56" s="58" t="s">
        <v>37</v>
      </c>
      <c r="B56" s="34">
        <f>SUM(C56:K56)</f>
        <v>764</v>
      </c>
      <c r="C56" s="35">
        <v>494</v>
      </c>
      <c r="D56" s="35">
        <v>0</v>
      </c>
      <c r="E56" s="35">
        <v>0</v>
      </c>
      <c r="F56" s="35">
        <v>270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364</v>
      </c>
      <c r="M56" s="36">
        <v>400</v>
      </c>
    </row>
    <row r="57" spans="1:13" ht="15" customHeight="1">
      <c r="A57" s="58" t="s">
        <v>38</v>
      </c>
      <c r="B57" s="34">
        <f>SUM(C57:K57)</f>
        <v>750</v>
      </c>
      <c r="C57" s="35">
        <v>328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422</v>
      </c>
      <c r="K57" s="35">
        <v>0</v>
      </c>
      <c r="L57" s="35">
        <v>750</v>
      </c>
      <c r="M57" s="36">
        <v>0</v>
      </c>
    </row>
    <row r="58" spans="1:13" ht="15" customHeight="1">
      <c r="A58" s="59" t="s">
        <v>39</v>
      </c>
      <c r="B58" s="37">
        <f>SUM(C58:M58)</f>
        <v>0</v>
      </c>
      <c r="C58" s="38">
        <v>0</v>
      </c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9">
        <v>0</v>
      </c>
    </row>
    <row r="59" spans="1:13" ht="15" customHeight="1">
      <c r="A59" s="60" t="s">
        <v>97</v>
      </c>
      <c r="B59" s="40">
        <f>SUM(C59:K59)</f>
        <v>3718</v>
      </c>
      <c r="C59" s="41">
        <v>3026</v>
      </c>
      <c r="D59" s="41">
        <v>0</v>
      </c>
      <c r="E59" s="41">
        <v>0</v>
      </c>
      <c r="F59" s="41">
        <v>270</v>
      </c>
      <c r="G59" s="41">
        <v>0</v>
      </c>
      <c r="H59" s="41">
        <v>0</v>
      </c>
      <c r="I59" s="41">
        <v>0</v>
      </c>
      <c r="J59" s="41">
        <v>422</v>
      </c>
      <c r="K59" s="41">
        <v>0</v>
      </c>
      <c r="L59" s="41">
        <v>2798</v>
      </c>
      <c r="M59" s="42">
        <v>920</v>
      </c>
    </row>
    <row r="60" spans="1:13" ht="15" customHeight="1">
      <c r="A60" s="58"/>
      <c r="B60" s="34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6"/>
    </row>
    <row r="61" spans="1:13" ht="15" customHeight="1">
      <c r="A61" s="59" t="s">
        <v>40</v>
      </c>
      <c r="B61" s="37">
        <f>SUM(C61:K61)</f>
        <v>1513</v>
      </c>
      <c r="C61" s="38">
        <v>1513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1513</v>
      </c>
      <c r="M61" s="39">
        <v>0</v>
      </c>
    </row>
    <row r="62" spans="1:13" ht="15" customHeight="1">
      <c r="A62" s="60" t="s">
        <v>98</v>
      </c>
      <c r="B62" s="40">
        <f>SUM(C62:K62)</f>
        <v>1513</v>
      </c>
      <c r="C62" s="41">
        <v>1513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1513</v>
      </c>
      <c r="M62" s="42">
        <v>0</v>
      </c>
    </row>
    <row r="63" spans="1:13" ht="15" customHeight="1">
      <c r="A63" s="58"/>
      <c r="B63" s="34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6"/>
    </row>
    <row r="64" spans="1:13" ht="15" customHeight="1">
      <c r="A64" s="59" t="s">
        <v>41</v>
      </c>
      <c r="B64" s="37">
        <f>SUM(C64:K64)</f>
        <v>19</v>
      </c>
      <c r="C64" s="38">
        <v>0</v>
      </c>
      <c r="D64" s="38">
        <v>0</v>
      </c>
      <c r="E64" s="38">
        <v>0</v>
      </c>
      <c r="F64" s="38">
        <v>0</v>
      </c>
      <c r="G64" s="38">
        <v>19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9">
        <v>19</v>
      </c>
    </row>
    <row r="65" spans="1:13" ht="15" customHeight="1">
      <c r="A65" s="60" t="s">
        <v>99</v>
      </c>
      <c r="B65" s="40">
        <f>SUM(C65:K65)</f>
        <v>19</v>
      </c>
      <c r="C65" s="41">
        <v>0</v>
      </c>
      <c r="D65" s="41">
        <v>0</v>
      </c>
      <c r="E65" s="41">
        <v>0</v>
      </c>
      <c r="F65" s="41">
        <v>0</v>
      </c>
      <c r="G65" s="41">
        <v>19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2">
        <v>19</v>
      </c>
    </row>
    <row r="66" spans="1:13" ht="15" customHeight="1">
      <c r="A66" s="58"/>
      <c r="B66" s="34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6"/>
    </row>
    <row r="67" spans="1:13" ht="15" customHeight="1">
      <c r="A67" s="58" t="s">
        <v>42</v>
      </c>
      <c r="B67" s="34">
        <f>SUM(C67:K67)</f>
        <v>23485</v>
      </c>
      <c r="C67" s="35">
        <v>18543</v>
      </c>
      <c r="D67" s="35">
        <v>0</v>
      </c>
      <c r="E67" s="35">
        <v>196</v>
      </c>
      <c r="F67" s="35">
        <v>270</v>
      </c>
      <c r="G67" s="35">
        <v>19</v>
      </c>
      <c r="H67" s="35">
        <v>725</v>
      </c>
      <c r="I67" s="35">
        <v>868</v>
      </c>
      <c r="J67" s="35">
        <v>2294</v>
      </c>
      <c r="K67" s="35">
        <v>570</v>
      </c>
      <c r="L67" s="35">
        <v>17543</v>
      </c>
      <c r="M67" s="36">
        <v>5942</v>
      </c>
    </row>
    <row r="68" spans="1:13" ht="15" customHeight="1">
      <c r="A68" s="58"/>
      <c r="B68" s="34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6"/>
    </row>
    <row r="69" spans="1:13" ht="15" customHeight="1" thickBot="1">
      <c r="A69" s="61" t="s">
        <v>43</v>
      </c>
      <c r="B69" s="43">
        <f>SUM(C69:K69)</f>
        <v>217963</v>
      </c>
      <c r="C69" s="44">
        <v>113086</v>
      </c>
      <c r="D69" s="44">
        <v>2118</v>
      </c>
      <c r="E69" s="44">
        <v>2138</v>
      </c>
      <c r="F69" s="44">
        <v>15949</v>
      </c>
      <c r="G69" s="44">
        <v>44319</v>
      </c>
      <c r="H69" s="44">
        <v>9377</v>
      </c>
      <c r="I69" s="44">
        <v>3359</v>
      </c>
      <c r="J69" s="44">
        <v>20372</v>
      </c>
      <c r="K69" s="44">
        <v>7245</v>
      </c>
      <c r="L69" s="44">
        <v>97963</v>
      </c>
      <c r="M69" s="45">
        <v>120000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A5" sqref="A5"/>
    </sheetView>
  </sheetViews>
  <sheetFormatPr defaultColWidth="7.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86</v>
      </c>
      <c r="E1" s="5" t="s">
        <v>76</v>
      </c>
      <c r="I1" s="1" t="s">
        <v>87</v>
      </c>
    </row>
    <row r="2" ht="15" customHeight="1" thickBot="1">
      <c r="Q2" s="6" t="s">
        <v>75</v>
      </c>
    </row>
    <row r="3" spans="1:17" s="4" customFormat="1" ht="15" customHeight="1">
      <c r="A3" s="2"/>
      <c r="B3" s="3"/>
      <c r="C3" s="49" t="s">
        <v>74</v>
      </c>
      <c r="D3" s="50"/>
      <c r="E3" s="50"/>
      <c r="F3" s="50"/>
      <c r="G3" s="50"/>
      <c r="H3" s="50"/>
      <c r="I3" s="50"/>
      <c r="J3" s="52"/>
      <c r="K3" s="49" t="s">
        <v>73</v>
      </c>
      <c r="L3" s="50"/>
      <c r="M3" s="50"/>
      <c r="N3" s="50"/>
      <c r="O3" s="50"/>
      <c r="P3" s="50"/>
      <c r="Q3" s="51"/>
    </row>
    <row r="4" spans="1:17" s="4" customFormat="1" ht="15" customHeight="1">
      <c r="A4" s="7"/>
      <c r="B4" s="30" t="s">
        <v>44</v>
      </c>
      <c r="C4" s="46" t="s">
        <v>72</v>
      </c>
      <c r="D4" s="47"/>
      <c r="E4" s="47"/>
      <c r="F4" s="48"/>
      <c r="G4" s="46" t="s">
        <v>71</v>
      </c>
      <c r="H4" s="47"/>
      <c r="I4" s="47"/>
      <c r="J4" s="48"/>
      <c r="K4" s="8"/>
      <c r="L4" s="8"/>
      <c r="M4" s="8" t="s">
        <v>70</v>
      </c>
      <c r="N4" s="8" t="s">
        <v>69</v>
      </c>
      <c r="O4" s="8"/>
      <c r="P4" s="8" t="s">
        <v>88</v>
      </c>
      <c r="Q4" s="9"/>
    </row>
    <row r="5" spans="1:17" s="4" customFormat="1" ht="15" customHeight="1" thickBot="1">
      <c r="A5" s="29"/>
      <c r="B5" s="28"/>
      <c r="C5" s="27" t="s">
        <v>68</v>
      </c>
      <c r="D5" s="27" t="s">
        <v>67</v>
      </c>
      <c r="E5" s="27" t="s">
        <v>66</v>
      </c>
      <c r="F5" s="27" t="s">
        <v>65</v>
      </c>
      <c r="G5" s="27" t="s">
        <v>64</v>
      </c>
      <c r="H5" s="27" t="s">
        <v>63</v>
      </c>
      <c r="I5" s="27" t="s">
        <v>62</v>
      </c>
      <c r="J5" s="27" t="s">
        <v>61</v>
      </c>
      <c r="K5" s="27" t="s">
        <v>60</v>
      </c>
      <c r="L5" s="27" t="s">
        <v>59</v>
      </c>
      <c r="M5" s="27" t="s">
        <v>58</v>
      </c>
      <c r="N5" s="27" t="s">
        <v>58</v>
      </c>
      <c r="O5" s="27" t="s">
        <v>57</v>
      </c>
      <c r="P5" s="27" t="s">
        <v>56</v>
      </c>
      <c r="Q5" s="26" t="s">
        <v>47</v>
      </c>
    </row>
    <row r="6" spans="1:17" ht="15" customHeight="1">
      <c r="A6" s="25" t="s">
        <v>55</v>
      </c>
      <c r="B6" s="24">
        <f>+C6+G6</f>
        <v>113086</v>
      </c>
      <c r="C6" s="23">
        <f>SUM(D6:F6)</f>
        <v>262</v>
      </c>
      <c r="D6" s="23">
        <v>0</v>
      </c>
      <c r="E6" s="23">
        <v>0</v>
      </c>
      <c r="F6" s="23">
        <v>262</v>
      </c>
      <c r="G6" s="23">
        <f>SUM(H6:J6)</f>
        <v>112824</v>
      </c>
      <c r="H6" s="23">
        <v>18177</v>
      </c>
      <c r="I6" s="23">
        <v>289</v>
      </c>
      <c r="J6" s="23">
        <v>94358</v>
      </c>
      <c r="K6" s="23">
        <v>88848</v>
      </c>
      <c r="L6" s="23">
        <f>SUM(M6:Q6)</f>
        <v>24238</v>
      </c>
      <c r="M6" s="23">
        <v>0</v>
      </c>
      <c r="N6" s="23">
        <v>3405</v>
      </c>
      <c r="O6" s="23">
        <v>20260</v>
      </c>
      <c r="P6" s="23">
        <v>0</v>
      </c>
      <c r="Q6" s="22">
        <v>573</v>
      </c>
    </row>
    <row r="7" spans="1:17" ht="15" customHeight="1">
      <c r="A7" s="21" t="s">
        <v>54</v>
      </c>
      <c r="B7" s="20">
        <f>+C7+G7</f>
        <v>2118</v>
      </c>
      <c r="C7" s="19">
        <f>SUM(D7:F7)</f>
        <v>0</v>
      </c>
      <c r="D7" s="19">
        <v>0</v>
      </c>
      <c r="E7" s="19">
        <v>0</v>
      </c>
      <c r="F7" s="19">
        <v>0</v>
      </c>
      <c r="G7" s="19">
        <f>SUM(H7:J7)</f>
        <v>2118</v>
      </c>
      <c r="H7" s="19">
        <v>543</v>
      </c>
      <c r="I7" s="19">
        <v>0</v>
      </c>
      <c r="J7" s="19">
        <v>1575</v>
      </c>
      <c r="K7" s="19">
        <v>1923</v>
      </c>
      <c r="L7" s="19">
        <f>SUM(M7:Q7)</f>
        <v>195</v>
      </c>
      <c r="M7" s="19">
        <v>0</v>
      </c>
      <c r="N7" s="19">
        <v>0</v>
      </c>
      <c r="O7" s="19">
        <v>195</v>
      </c>
      <c r="P7" s="19">
        <v>0</v>
      </c>
      <c r="Q7" s="18">
        <v>0</v>
      </c>
    </row>
    <row r="8" spans="1:17" ht="15" customHeight="1">
      <c r="A8" s="21" t="s">
        <v>53</v>
      </c>
      <c r="B8" s="20">
        <f aca="true" t="shared" si="0" ref="B8:B17">+C8+G8</f>
        <v>2138</v>
      </c>
      <c r="C8" s="19">
        <f aca="true" t="shared" si="1" ref="C8:C19">SUM(D8:F8)</f>
        <v>0</v>
      </c>
      <c r="D8" s="19">
        <v>0</v>
      </c>
      <c r="E8" s="19">
        <v>0</v>
      </c>
      <c r="F8" s="19">
        <v>0</v>
      </c>
      <c r="G8" s="19">
        <f aca="true" t="shared" si="2" ref="G8:G19">SUM(H8:J8)</f>
        <v>2138</v>
      </c>
      <c r="H8" s="19">
        <v>1486</v>
      </c>
      <c r="I8" s="19">
        <v>0</v>
      </c>
      <c r="J8" s="19">
        <v>652</v>
      </c>
      <c r="K8" s="19">
        <v>612</v>
      </c>
      <c r="L8" s="19">
        <f aca="true" t="shared" si="3" ref="L8:L17">SUM(M8:Q8)</f>
        <v>1526</v>
      </c>
      <c r="M8" s="19">
        <v>0</v>
      </c>
      <c r="N8" s="19">
        <v>0</v>
      </c>
      <c r="O8" s="19">
        <v>1526</v>
      </c>
      <c r="P8" s="19">
        <v>0</v>
      </c>
      <c r="Q8" s="18">
        <v>0</v>
      </c>
    </row>
    <row r="9" spans="1:17" ht="15" customHeight="1">
      <c r="A9" s="21" t="s">
        <v>52</v>
      </c>
      <c r="B9" s="20">
        <f t="shared" si="0"/>
        <v>15949</v>
      </c>
      <c r="C9" s="19">
        <f t="shared" si="1"/>
        <v>0</v>
      </c>
      <c r="D9" s="19">
        <v>0</v>
      </c>
      <c r="E9" s="19">
        <v>0</v>
      </c>
      <c r="F9" s="19">
        <v>0</v>
      </c>
      <c r="G9" s="19">
        <f t="shared" si="2"/>
        <v>15949</v>
      </c>
      <c r="H9" s="19">
        <v>14907</v>
      </c>
      <c r="I9" s="19">
        <v>0</v>
      </c>
      <c r="J9" s="19">
        <v>1042</v>
      </c>
      <c r="K9" s="19">
        <v>645</v>
      </c>
      <c r="L9" s="19">
        <f t="shared" si="3"/>
        <v>15304</v>
      </c>
      <c r="M9" s="19">
        <v>0</v>
      </c>
      <c r="N9" s="19">
        <v>0</v>
      </c>
      <c r="O9" s="19">
        <v>14385</v>
      </c>
      <c r="P9" s="19">
        <v>0</v>
      </c>
      <c r="Q9" s="18">
        <v>919</v>
      </c>
    </row>
    <row r="10" spans="1:17" ht="15" customHeight="1">
      <c r="A10" s="21" t="s">
        <v>51</v>
      </c>
      <c r="B10" s="20">
        <f t="shared" si="0"/>
        <v>44319</v>
      </c>
      <c r="C10" s="19">
        <f t="shared" si="1"/>
        <v>19</v>
      </c>
      <c r="D10" s="19">
        <v>0</v>
      </c>
      <c r="E10" s="19">
        <v>0</v>
      </c>
      <c r="F10" s="19">
        <v>19</v>
      </c>
      <c r="G10" s="19">
        <f t="shared" si="2"/>
        <v>44300</v>
      </c>
      <c r="H10" s="19">
        <v>44300</v>
      </c>
      <c r="I10" s="19">
        <v>0</v>
      </c>
      <c r="J10" s="19">
        <v>0</v>
      </c>
      <c r="K10" s="19">
        <v>50</v>
      </c>
      <c r="L10" s="19">
        <f t="shared" si="3"/>
        <v>44269</v>
      </c>
      <c r="M10" s="19">
        <v>0</v>
      </c>
      <c r="N10" s="19">
        <v>19</v>
      </c>
      <c r="O10" s="19">
        <v>44231</v>
      </c>
      <c r="P10" s="19">
        <v>0</v>
      </c>
      <c r="Q10" s="18">
        <v>19</v>
      </c>
    </row>
    <row r="11" spans="1:17" ht="15" customHeight="1">
      <c r="A11" s="21" t="s">
        <v>50</v>
      </c>
      <c r="B11" s="20">
        <f t="shared" si="0"/>
        <v>9377</v>
      </c>
      <c r="C11" s="19">
        <f t="shared" si="1"/>
        <v>0</v>
      </c>
      <c r="D11" s="19">
        <v>0</v>
      </c>
      <c r="E11" s="19">
        <v>0</v>
      </c>
      <c r="F11" s="19">
        <v>0</v>
      </c>
      <c r="G11" s="19">
        <f t="shared" si="2"/>
        <v>9377</v>
      </c>
      <c r="H11" s="19">
        <v>9126</v>
      </c>
      <c r="I11" s="19">
        <v>0</v>
      </c>
      <c r="J11" s="19">
        <v>251</v>
      </c>
      <c r="K11" s="19">
        <v>549</v>
      </c>
      <c r="L11" s="19">
        <f t="shared" si="3"/>
        <v>8828</v>
      </c>
      <c r="M11" s="19">
        <v>0</v>
      </c>
      <c r="N11" s="19">
        <v>0</v>
      </c>
      <c r="O11" s="19">
        <v>8796</v>
      </c>
      <c r="P11" s="19">
        <v>0</v>
      </c>
      <c r="Q11" s="18">
        <v>32</v>
      </c>
    </row>
    <row r="12" spans="1:17" ht="15" customHeight="1">
      <c r="A12" s="21" t="s">
        <v>49</v>
      </c>
      <c r="B12" s="20">
        <f t="shared" si="0"/>
        <v>3359</v>
      </c>
      <c r="C12" s="19">
        <f t="shared" si="1"/>
        <v>0</v>
      </c>
      <c r="D12" s="19">
        <v>0</v>
      </c>
      <c r="E12" s="19">
        <v>0</v>
      </c>
      <c r="F12" s="19">
        <v>0</v>
      </c>
      <c r="G12" s="19">
        <f t="shared" si="2"/>
        <v>3359</v>
      </c>
      <c r="H12" s="19">
        <v>1333</v>
      </c>
      <c r="I12" s="19">
        <v>1614</v>
      </c>
      <c r="J12" s="19">
        <v>412</v>
      </c>
      <c r="K12" s="19">
        <v>1829</v>
      </c>
      <c r="L12" s="19">
        <f t="shared" si="3"/>
        <v>1530</v>
      </c>
      <c r="M12" s="19">
        <v>0</v>
      </c>
      <c r="N12" s="19">
        <v>79</v>
      </c>
      <c r="O12" s="19">
        <v>1451</v>
      </c>
      <c r="P12" s="19">
        <v>0</v>
      </c>
      <c r="Q12" s="18">
        <v>0</v>
      </c>
    </row>
    <row r="13" spans="1:17" ht="15" customHeight="1">
      <c r="A13" s="21" t="s">
        <v>48</v>
      </c>
      <c r="B13" s="20">
        <f t="shared" si="0"/>
        <v>20372</v>
      </c>
      <c r="C13" s="19">
        <f t="shared" si="1"/>
        <v>610</v>
      </c>
      <c r="D13" s="19">
        <v>42</v>
      </c>
      <c r="E13" s="19">
        <v>0</v>
      </c>
      <c r="F13" s="19">
        <v>568</v>
      </c>
      <c r="G13" s="19">
        <f t="shared" si="2"/>
        <v>19762</v>
      </c>
      <c r="H13" s="19">
        <v>4759</v>
      </c>
      <c r="I13" s="19">
        <v>15003</v>
      </c>
      <c r="J13" s="19">
        <v>0</v>
      </c>
      <c r="K13" s="19">
        <v>2770</v>
      </c>
      <c r="L13" s="19">
        <f t="shared" si="3"/>
        <v>17602</v>
      </c>
      <c r="M13" s="19">
        <v>0</v>
      </c>
      <c r="N13" s="19">
        <v>39</v>
      </c>
      <c r="O13" s="19">
        <v>17458</v>
      </c>
      <c r="P13" s="19">
        <v>0</v>
      </c>
      <c r="Q13" s="18">
        <v>105</v>
      </c>
    </row>
    <row r="14" spans="1:17" ht="15" customHeight="1">
      <c r="A14" s="21" t="s">
        <v>47</v>
      </c>
      <c r="B14" s="20">
        <f t="shared" si="0"/>
        <v>7245</v>
      </c>
      <c r="C14" s="19">
        <f t="shared" si="1"/>
        <v>1985</v>
      </c>
      <c r="D14" s="19">
        <v>0</v>
      </c>
      <c r="E14" s="19">
        <v>0</v>
      </c>
      <c r="F14" s="19">
        <v>1985</v>
      </c>
      <c r="G14" s="19">
        <f t="shared" si="2"/>
        <v>5260</v>
      </c>
      <c r="H14" s="19">
        <v>4184</v>
      </c>
      <c r="I14" s="19">
        <v>306</v>
      </c>
      <c r="J14" s="19">
        <v>770</v>
      </c>
      <c r="K14" s="19">
        <v>737</v>
      </c>
      <c r="L14" s="19">
        <f t="shared" si="3"/>
        <v>6508</v>
      </c>
      <c r="M14" s="19">
        <v>0</v>
      </c>
      <c r="N14" s="19">
        <v>0</v>
      </c>
      <c r="O14" s="19">
        <v>6508</v>
      </c>
      <c r="P14" s="19">
        <v>0</v>
      </c>
      <c r="Q14" s="18">
        <v>0</v>
      </c>
    </row>
    <row r="15" spans="1:17" ht="15" customHeight="1">
      <c r="A15" s="21"/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8"/>
    </row>
    <row r="16" spans="1:17" ht="15" customHeight="1">
      <c r="A16" s="21" t="s">
        <v>46</v>
      </c>
      <c r="B16" s="20">
        <f t="shared" si="0"/>
        <v>115204</v>
      </c>
      <c r="C16" s="19">
        <f t="shared" si="1"/>
        <v>262</v>
      </c>
      <c r="D16" s="19">
        <f>SUM(D6:D7)</f>
        <v>0</v>
      </c>
      <c r="E16" s="19">
        <f>SUM(E6:E7)</f>
        <v>0</v>
      </c>
      <c r="F16" s="19">
        <f>SUM(F6:F7)</f>
        <v>262</v>
      </c>
      <c r="G16" s="19">
        <f t="shared" si="2"/>
        <v>114942</v>
      </c>
      <c r="H16" s="19">
        <f>SUM(H6:H7)</f>
        <v>18720</v>
      </c>
      <c r="I16" s="19">
        <f>SUM(I6:I7)</f>
        <v>289</v>
      </c>
      <c r="J16" s="19">
        <f>SUM(J6:J7)</f>
        <v>95933</v>
      </c>
      <c r="K16" s="19">
        <f>SUM(K6:K7)</f>
        <v>90771</v>
      </c>
      <c r="L16" s="19">
        <f t="shared" si="3"/>
        <v>24433</v>
      </c>
      <c r="M16" s="19">
        <f>SUM(M6:M7)</f>
        <v>0</v>
      </c>
      <c r="N16" s="19">
        <f>SUM(N6:N7)</f>
        <v>3405</v>
      </c>
      <c r="O16" s="19">
        <f>SUM(O6:O7)</f>
        <v>20455</v>
      </c>
      <c r="P16" s="19">
        <f>SUM(P6:P7)</f>
        <v>0</v>
      </c>
      <c r="Q16" s="18">
        <f>SUM(Q6:Q7)</f>
        <v>573</v>
      </c>
    </row>
    <row r="17" spans="1:17" ht="15" customHeight="1">
      <c r="A17" s="21" t="s">
        <v>45</v>
      </c>
      <c r="B17" s="20">
        <f t="shared" si="0"/>
        <v>102759</v>
      </c>
      <c r="C17" s="19">
        <f t="shared" si="1"/>
        <v>2614</v>
      </c>
      <c r="D17" s="19">
        <f>SUM(D8:D14)</f>
        <v>42</v>
      </c>
      <c r="E17" s="19">
        <f>SUM(E8:E14)</f>
        <v>0</v>
      </c>
      <c r="F17" s="19">
        <f>SUM(F8:F14)</f>
        <v>2572</v>
      </c>
      <c r="G17" s="19">
        <f t="shared" si="2"/>
        <v>100145</v>
      </c>
      <c r="H17" s="19">
        <f>SUM(H8:H14)</f>
        <v>80095</v>
      </c>
      <c r="I17" s="19">
        <f>SUM(I8:I14)</f>
        <v>16923</v>
      </c>
      <c r="J17" s="19">
        <f>SUM(J8:J14)</f>
        <v>3127</v>
      </c>
      <c r="K17" s="19">
        <f>SUM(K8:K14)</f>
        <v>7192</v>
      </c>
      <c r="L17" s="19">
        <f t="shared" si="3"/>
        <v>95567</v>
      </c>
      <c r="M17" s="19">
        <f>SUM(M8:M14)</f>
        <v>0</v>
      </c>
      <c r="N17" s="19">
        <f>SUM(N8:N14)</f>
        <v>137</v>
      </c>
      <c r="O17" s="19">
        <f>SUM(O8:O14)</f>
        <v>94355</v>
      </c>
      <c r="P17" s="19">
        <f>SUM(P8:P14)</f>
        <v>0</v>
      </c>
      <c r="Q17" s="18">
        <f>SUM(Q8:Q14)</f>
        <v>1075</v>
      </c>
    </row>
    <row r="18" spans="1:17" ht="15" customHeight="1">
      <c r="A18" s="17"/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4"/>
    </row>
    <row r="19" spans="1:17" ht="15" customHeight="1" thickBot="1">
      <c r="A19" s="13" t="s">
        <v>44</v>
      </c>
      <c r="B19" s="11">
        <f>+C19+G19</f>
        <v>217963</v>
      </c>
      <c r="C19" s="12">
        <f t="shared" si="1"/>
        <v>2876</v>
      </c>
      <c r="D19" s="11">
        <f>SUM(D16:D17)</f>
        <v>42</v>
      </c>
      <c r="E19" s="11">
        <f>SUM(E16:E17)</f>
        <v>0</v>
      </c>
      <c r="F19" s="11">
        <f>SUM(F16:F17)</f>
        <v>2834</v>
      </c>
      <c r="G19" s="12">
        <f t="shared" si="2"/>
        <v>215087</v>
      </c>
      <c r="H19" s="11">
        <f>SUM(H16:H17)</f>
        <v>98815</v>
      </c>
      <c r="I19" s="11">
        <f>SUM(I16:I17)</f>
        <v>17212</v>
      </c>
      <c r="J19" s="11">
        <f>SUM(J16:J17)</f>
        <v>99060</v>
      </c>
      <c r="K19" s="12">
        <f>SUM(K16:K17)</f>
        <v>97963</v>
      </c>
      <c r="L19" s="11">
        <f>SUM(M19:Q19)</f>
        <v>120000</v>
      </c>
      <c r="M19" s="11">
        <f>SUM(M16:M17)</f>
        <v>0</v>
      </c>
      <c r="N19" s="11">
        <f>SUM(N16:N17)</f>
        <v>3542</v>
      </c>
      <c r="O19" s="11">
        <f>SUM(O16:O17)</f>
        <v>114810</v>
      </c>
      <c r="P19" s="11">
        <f>SUM(P16:P17)</f>
        <v>0</v>
      </c>
      <c r="Q19" s="10">
        <f>SUM(Q16:Q17)</f>
        <v>1648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PageLayoutView="0" workbookViewId="0" topLeftCell="A1">
      <selection activeCell="A5" sqref="A5"/>
    </sheetView>
  </sheetViews>
  <sheetFormatPr defaultColWidth="7.625" defaultRowHeight="15" customHeight="1"/>
  <cols>
    <col min="1" max="1" width="10.625" style="1" customWidth="1"/>
    <col min="2" max="2" width="9.50390625" style="1" bestFit="1" customWidth="1"/>
    <col min="3" max="6" width="7.625" style="1" customWidth="1"/>
    <col min="7" max="7" width="9.50390625" style="1" bestFit="1" customWidth="1"/>
    <col min="8" max="9" width="7.625" style="1" customWidth="1"/>
    <col min="10" max="12" width="9.50390625" style="1" bestFit="1" customWidth="1"/>
    <col min="13" max="14" width="7.625" style="1" customWidth="1"/>
    <col min="15" max="15" width="9.50390625" style="1" bestFit="1" customWidth="1"/>
    <col min="16" max="16384" width="7.625" style="1" customWidth="1"/>
  </cols>
  <sheetData>
    <row r="1" spans="1:9" ht="18" customHeight="1">
      <c r="A1" s="1" t="s">
        <v>86</v>
      </c>
      <c r="E1" s="5" t="s">
        <v>80</v>
      </c>
      <c r="I1" s="1" t="s">
        <v>87</v>
      </c>
    </row>
    <row r="2" ht="15" customHeight="1" thickBot="1">
      <c r="Q2" s="6" t="s">
        <v>79</v>
      </c>
    </row>
    <row r="3" spans="1:17" s="4" customFormat="1" ht="15" customHeight="1">
      <c r="A3" s="2"/>
      <c r="B3" s="3"/>
      <c r="C3" s="49" t="s">
        <v>78</v>
      </c>
      <c r="D3" s="50"/>
      <c r="E3" s="50"/>
      <c r="F3" s="50"/>
      <c r="G3" s="50"/>
      <c r="H3" s="50"/>
      <c r="I3" s="50"/>
      <c r="J3" s="52"/>
      <c r="K3" s="49" t="s">
        <v>77</v>
      </c>
      <c r="L3" s="50"/>
      <c r="M3" s="50"/>
      <c r="N3" s="50"/>
      <c r="O3" s="50"/>
      <c r="P3" s="50"/>
      <c r="Q3" s="51"/>
    </row>
    <row r="4" spans="1:17" s="4" customFormat="1" ht="15" customHeight="1">
      <c r="A4" s="7"/>
      <c r="B4" s="30" t="s">
        <v>44</v>
      </c>
      <c r="C4" s="46" t="s">
        <v>72</v>
      </c>
      <c r="D4" s="47"/>
      <c r="E4" s="47"/>
      <c r="F4" s="48"/>
      <c r="G4" s="46" t="s">
        <v>71</v>
      </c>
      <c r="H4" s="47"/>
      <c r="I4" s="47"/>
      <c r="J4" s="48"/>
      <c r="K4" s="8"/>
      <c r="L4" s="8"/>
      <c r="M4" s="8" t="s">
        <v>70</v>
      </c>
      <c r="N4" s="8" t="s">
        <v>69</v>
      </c>
      <c r="O4" s="8"/>
      <c r="P4" s="8" t="s">
        <v>88</v>
      </c>
      <c r="Q4" s="9"/>
    </row>
    <row r="5" spans="1:17" s="4" customFormat="1" ht="15" customHeight="1" thickBot="1">
      <c r="A5" s="29"/>
      <c r="B5" s="28"/>
      <c r="C5" s="27" t="s">
        <v>68</v>
      </c>
      <c r="D5" s="27" t="s">
        <v>67</v>
      </c>
      <c r="E5" s="27" t="s">
        <v>66</v>
      </c>
      <c r="F5" s="27" t="s">
        <v>65</v>
      </c>
      <c r="G5" s="27" t="s">
        <v>64</v>
      </c>
      <c r="H5" s="27" t="s">
        <v>63</v>
      </c>
      <c r="I5" s="27" t="s">
        <v>62</v>
      </c>
      <c r="J5" s="27" t="s">
        <v>61</v>
      </c>
      <c r="K5" s="27" t="s">
        <v>60</v>
      </c>
      <c r="L5" s="27" t="s">
        <v>59</v>
      </c>
      <c r="M5" s="27" t="s">
        <v>58</v>
      </c>
      <c r="N5" s="27" t="s">
        <v>58</v>
      </c>
      <c r="O5" s="27" t="s">
        <v>57</v>
      </c>
      <c r="P5" s="27" t="s">
        <v>56</v>
      </c>
      <c r="Q5" s="26" t="s">
        <v>47</v>
      </c>
    </row>
    <row r="6" spans="1:17" ht="15" customHeight="1">
      <c r="A6" s="25" t="s">
        <v>55</v>
      </c>
      <c r="B6" s="24">
        <f>+C6+G6</f>
        <v>1893904</v>
      </c>
      <c r="C6" s="23">
        <f>SUM(D6:F6)</f>
        <v>6100</v>
      </c>
      <c r="D6" s="23">
        <v>0</v>
      </c>
      <c r="E6" s="23">
        <v>0</v>
      </c>
      <c r="F6" s="23">
        <v>6100</v>
      </c>
      <c r="G6" s="23">
        <f>SUM(H6:J6)</f>
        <v>1887804</v>
      </c>
      <c r="H6" s="23">
        <v>264821</v>
      </c>
      <c r="I6" s="23">
        <v>6400</v>
      </c>
      <c r="J6" s="23">
        <v>1616583</v>
      </c>
      <c r="K6" s="23">
        <v>1427048</v>
      </c>
      <c r="L6" s="23">
        <f>SUM(M6:Q6)</f>
        <v>466856</v>
      </c>
      <c r="M6" s="23">
        <v>0</v>
      </c>
      <c r="N6" s="23">
        <v>69900</v>
      </c>
      <c r="O6" s="23">
        <v>393499</v>
      </c>
      <c r="P6" s="23">
        <v>0</v>
      </c>
      <c r="Q6" s="22">
        <v>3457</v>
      </c>
    </row>
    <row r="7" spans="1:17" ht="15" customHeight="1">
      <c r="A7" s="21" t="s">
        <v>54</v>
      </c>
      <c r="B7" s="20">
        <f>+C7+G7</f>
        <v>39707</v>
      </c>
      <c r="C7" s="19">
        <f>SUM(D7:F7)</f>
        <v>0</v>
      </c>
      <c r="D7" s="19">
        <v>0</v>
      </c>
      <c r="E7" s="19">
        <v>0</v>
      </c>
      <c r="F7" s="19">
        <v>0</v>
      </c>
      <c r="G7" s="19">
        <f>SUM(H7:J7)</f>
        <v>39707</v>
      </c>
      <c r="H7" s="19">
        <v>12000</v>
      </c>
      <c r="I7" s="19">
        <v>0</v>
      </c>
      <c r="J7" s="19">
        <v>27707</v>
      </c>
      <c r="K7" s="19">
        <v>36662</v>
      </c>
      <c r="L7" s="19">
        <f>SUM(M7:Q7)</f>
        <v>3045</v>
      </c>
      <c r="M7" s="19">
        <v>0</v>
      </c>
      <c r="N7" s="19">
        <v>0</v>
      </c>
      <c r="O7" s="19">
        <v>3045</v>
      </c>
      <c r="P7" s="19">
        <v>0</v>
      </c>
      <c r="Q7" s="18">
        <v>0</v>
      </c>
    </row>
    <row r="8" spans="1:17" ht="15" customHeight="1">
      <c r="A8" s="21" t="s">
        <v>53</v>
      </c>
      <c r="B8" s="20">
        <f aca="true" t="shared" si="0" ref="B8:B17">+C8+G8</f>
        <v>22791</v>
      </c>
      <c r="C8" s="19">
        <f aca="true" t="shared" si="1" ref="C8:C19">SUM(D8:F8)</f>
        <v>0</v>
      </c>
      <c r="D8" s="19">
        <v>0</v>
      </c>
      <c r="E8" s="19">
        <v>0</v>
      </c>
      <c r="F8" s="19">
        <v>0</v>
      </c>
      <c r="G8" s="19">
        <f aca="true" t="shared" si="2" ref="G8:G19">SUM(H8:J8)</f>
        <v>22791</v>
      </c>
      <c r="H8" s="19">
        <v>19000</v>
      </c>
      <c r="I8" s="19">
        <v>0</v>
      </c>
      <c r="J8" s="19">
        <v>3791</v>
      </c>
      <c r="K8" s="19">
        <v>3641</v>
      </c>
      <c r="L8" s="19">
        <f aca="true" t="shared" si="3" ref="L8:L17">SUM(M8:Q8)</f>
        <v>19150</v>
      </c>
      <c r="M8" s="19">
        <v>0</v>
      </c>
      <c r="N8" s="19">
        <v>0</v>
      </c>
      <c r="O8" s="19">
        <v>19150</v>
      </c>
      <c r="P8" s="19">
        <v>0</v>
      </c>
      <c r="Q8" s="18">
        <v>0</v>
      </c>
    </row>
    <row r="9" spans="1:17" ht="15" customHeight="1">
      <c r="A9" s="21" t="s">
        <v>52</v>
      </c>
      <c r="B9" s="20">
        <f t="shared" si="0"/>
        <v>246909</v>
      </c>
      <c r="C9" s="19">
        <f t="shared" si="1"/>
        <v>0</v>
      </c>
      <c r="D9" s="19">
        <v>0</v>
      </c>
      <c r="E9" s="19">
        <v>0</v>
      </c>
      <c r="F9" s="19">
        <v>0</v>
      </c>
      <c r="G9" s="19">
        <f t="shared" si="2"/>
        <v>246909</v>
      </c>
      <c r="H9" s="19">
        <v>241034</v>
      </c>
      <c r="I9" s="19">
        <v>0</v>
      </c>
      <c r="J9" s="19">
        <v>5875</v>
      </c>
      <c r="K9" s="19">
        <v>5155</v>
      </c>
      <c r="L9" s="19">
        <f t="shared" si="3"/>
        <v>241754</v>
      </c>
      <c r="M9" s="19">
        <v>0</v>
      </c>
      <c r="N9" s="19">
        <v>0</v>
      </c>
      <c r="O9" s="19">
        <v>239454</v>
      </c>
      <c r="P9" s="19">
        <v>0</v>
      </c>
      <c r="Q9" s="18">
        <v>2300</v>
      </c>
    </row>
    <row r="10" spans="1:17" ht="15" customHeight="1">
      <c r="A10" s="21" t="s">
        <v>51</v>
      </c>
      <c r="B10" s="20">
        <f t="shared" si="0"/>
        <v>38090</v>
      </c>
      <c r="C10" s="19">
        <f t="shared" si="1"/>
        <v>1350</v>
      </c>
      <c r="D10" s="19">
        <v>0</v>
      </c>
      <c r="E10" s="19">
        <v>0</v>
      </c>
      <c r="F10" s="19">
        <v>1350</v>
      </c>
      <c r="G10" s="19">
        <f t="shared" si="2"/>
        <v>36740</v>
      </c>
      <c r="H10" s="19">
        <v>36740</v>
      </c>
      <c r="I10" s="19">
        <v>0</v>
      </c>
      <c r="J10" s="19">
        <v>0</v>
      </c>
      <c r="K10" s="19">
        <v>400</v>
      </c>
      <c r="L10" s="19">
        <f t="shared" si="3"/>
        <v>37690</v>
      </c>
      <c r="M10" s="19">
        <v>0</v>
      </c>
      <c r="N10" s="19">
        <v>640</v>
      </c>
      <c r="O10" s="19">
        <v>35700</v>
      </c>
      <c r="P10" s="19">
        <v>0</v>
      </c>
      <c r="Q10" s="18">
        <v>1350</v>
      </c>
    </row>
    <row r="11" spans="1:17" ht="15" customHeight="1">
      <c r="A11" s="21" t="s">
        <v>50</v>
      </c>
      <c r="B11" s="20">
        <f t="shared" si="0"/>
        <v>97610</v>
      </c>
      <c r="C11" s="19">
        <f t="shared" si="1"/>
        <v>0</v>
      </c>
      <c r="D11" s="19">
        <v>0</v>
      </c>
      <c r="E11" s="19">
        <v>0</v>
      </c>
      <c r="F11" s="19">
        <v>0</v>
      </c>
      <c r="G11" s="19">
        <f t="shared" si="2"/>
        <v>97610</v>
      </c>
      <c r="H11" s="19">
        <v>94910</v>
      </c>
      <c r="I11" s="19">
        <v>0</v>
      </c>
      <c r="J11" s="19">
        <v>2700</v>
      </c>
      <c r="K11" s="19">
        <v>6350</v>
      </c>
      <c r="L11" s="19">
        <f t="shared" si="3"/>
        <v>91260</v>
      </c>
      <c r="M11" s="19">
        <v>0</v>
      </c>
      <c r="N11" s="19">
        <v>0</v>
      </c>
      <c r="O11" s="19">
        <v>91190</v>
      </c>
      <c r="P11" s="19">
        <v>0</v>
      </c>
      <c r="Q11" s="18">
        <v>70</v>
      </c>
    </row>
    <row r="12" spans="1:17" ht="15" customHeight="1">
      <c r="A12" s="21" t="s">
        <v>49</v>
      </c>
      <c r="B12" s="20">
        <f t="shared" si="0"/>
        <v>55730</v>
      </c>
      <c r="C12" s="19">
        <f t="shared" si="1"/>
        <v>0</v>
      </c>
      <c r="D12" s="19">
        <v>0</v>
      </c>
      <c r="E12" s="19">
        <v>0</v>
      </c>
      <c r="F12" s="19">
        <v>0</v>
      </c>
      <c r="G12" s="19">
        <f t="shared" si="2"/>
        <v>55730</v>
      </c>
      <c r="H12" s="19">
        <v>22700</v>
      </c>
      <c r="I12" s="19">
        <v>26200</v>
      </c>
      <c r="J12" s="19">
        <v>6830</v>
      </c>
      <c r="K12" s="19">
        <v>28030</v>
      </c>
      <c r="L12" s="19">
        <f t="shared" si="3"/>
        <v>27700</v>
      </c>
      <c r="M12" s="19">
        <v>0</v>
      </c>
      <c r="N12" s="19">
        <v>2700</v>
      </c>
      <c r="O12" s="19">
        <v>25000</v>
      </c>
      <c r="P12" s="19">
        <v>0</v>
      </c>
      <c r="Q12" s="18">
        <v>0</v>
      </c>
    </row>
    <row r="13" spans="1:17" ht="15" customHeight="1">
      <c r="A13" s="21" t="s">
        <v>48</v>
      </c>
      <c r="B13" s="20">
        <f t="shared" si="0"/>
        <v>320461</v>
      </c>
      <c r="C13" s="19">
        <f t="shared" si="1"/>
        <v>7581</v>
      </c>
      <c r="D13" s="19">
        <v>100</v>
      </c>
      <c r="E13" s="19">
        <v>0</v>
      </c>
      <c r="F13" s="19">
        <v>7481</v>
      </c>
      <c r="G13" s="19">
        <f t="shared" si="2"/>
        <v>312880</v>
      </c>
      <c r="H13" s="19">
        <v>76700</v>
      </c>
      <c r="I13" s="19">
        <v>236180</v>
      </c>
      <c r="J13" s="19">
        <v>0</v>
      </c>
      <c r="K13" s="19">
        <v>38380</v>
      </c>
      <c r="L13" s="19">
        <f t="shared" si="3"/>
        <v>282081</v>
      </c>
      <c r="M13" s="19">
        <v>0</v>
      </c>
      <c r="N13" s="19">
        <v>800</v>
      </c>
      <c r="O13" s="19">
        <v>280981</v>
      </c>
      <c r="P13" s="19">
        <v>0</v>
      </c>
      <c r="Q13" s="18">
        <v>300</v>
      </c>
    </row>
    <row r="14" spans="1:17" ht="15" customHeight="1">
      <c r="A14" s="21" t="s">
        <v>47</v>
      </c>
      <c r="B14" s="20">
        <f t="shared" si="0"/>
        <v>118652</v>
      </c>
      <c r="C14" s="19">
        <f t="shared" si="1"/>
        <v>56692</v>
      </c>
      <c r="D14" s="19">
        <v>0</v>
      </c>
      <c r="E14" s="19">
        <v>0</v>
      </c>
      <c r="F14" s="19">
        <v>56692</v>
      </c>
      <c r="G14" s="19">
        <f t="shared" si="2"/>
        <v>61960</v>
      </c>
      <c r="H14" s="19">
        <v>47160</v>
      </c>
      <c r="I14" s="19">
        <v>4300</v>
      </c>
      <c r="J14" s="19">
        <v>10500</v>
      </c>
      <c r="K14" s="19">
        <v>10680</v>
      </c>
      <c r="L14" s="19">
        <f t="shared" si="3"/>
        <v>107972</v>
      </c>
      <c r="M14" s="19">
        <v>0</v>
      </c>
      <c r="N14" s="19">
        <v>0</v>
      </c>
      <c r="O14" s="19">
        <v>107972</v>
      </c>
      <c r="P14" s="19">
        <v>0</v>
      </c>
      <c r="Q14" s="18">
        <v>0</v>
      </c>
    </row>
    <row r="15" spans="1:17" ht="15" customHeight="1">
      <c r="A15" s="21"/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8"/>
    </row>
    <row r="16" spans="1:17" ht="15" customHeight="1">
      <c r="A16" s="21" t="s">
        <v>46</v>
      </c>
      <c r="B16" s="20">
        <f t="shared" si="0"/>
        <v>1933611</v>
      </c>
      <c r="C16" s="19">
        <f t="shared" si="1"/>
        <v>6100</v>
      </c>
      <c r="D16" s="19">
        <f>SUM(D6:D7)</f>
        <v>0</v>
      </c>
      <c r="E16" s="19">
        <f>SUM(E6:E7)</f>
        <v>0</v>
      </c>
      <c r="F16" s="19">
        <f>SUM(F6:F7)</f>
        <v>6100</v>
      </c>
      <c r="G16" s="19">
        <f t="shared" si="2"/>
        <v>1927511</v>
      </c>
      <c r="H16" s="19">
        <f>SUM(H6:H7)</f>
        <v>276821</v>
      </c>
      <c r="I16" s="19">
        <f>SUM(I6:I7)</f>
        <v>6400</v>
      </c>
      <c r="J16" s="19">
        <f>SUM(J6:J7)</f>
        <v>1644290</v>
      </c>
      <c r="K16" s="19">
        <f>SUM(K6:K7)</f>
        <v>1463710</v>
      </c>
      <c r="L16" s="19">
        <f t="shared" si="3"/>
        <v>469901</v>
      </c>
      <c r="M16" s="19">
        <f>SUM(M6:M7)</f>
        <v>0</v>
      </c>
      <c r="N16" s="19">
        <f>SUM(N6:N7)</f>
        <v>69900</v>
      </c>
      <c r="O16" s="19">
        <f>SUM(O6:O7)</f>
        <v>396544</v>
      </c>
      <c r="P16" s="19">
        <f>SUM(P6:P7)</f>
        <v>0</v>
      </c>
      <c r="Q16" s="18">
        <f>SUM(Q6:Q7)</f>
        <v>3457</v>
      </c>
    </row>
    <row r="17" spans="1:17" ht="15" customHeight="1">
      <c r="A17" s="21" t="s">
        <v>45</v>
      </c>
      <c r="B17" s="20">
        <f t="shared" si="0"/>
        <v>900243</v>
      </c>
      <c r="C17" s="19">
        <f t="shared" si="1"/>
        <v>65623</v>
      </c>
      <c r="D17" s="19">
        <f>SUM(D8:D14)</f>
        <v>100</v>
      </c>
      <c r="E17" s="19">
        <f>SUM(E8:E14)</f>
        <v>0</v>
      </c>
      <c r="F17" s="19">
        <f>SUM(F8:F14)</f>
        <v>65523</v>
      </c>
      <c r="G17" s="19">
        <f t="shared" si="2"/>
        <v>834620</v>
      </c>
      <c r="H17" s="19">
        <f>SUM(H8:H14)</f>
        <v>538244</v>
      </c>
      <c r="I17" s="19">
        <f>SUM(I8:I14)</f>
        <v>266680</v>
      </c>
      <c r="J17" s="19">
        <f>SUM(J8:J14)</f>
        <v>29696</v>
      </c>
      <c r="K17" s="19">
        <f>SUM(K8:K14)</f>
        <v>92636</v>
      </c>
      <c r="L17" s="19">
        <f t="shared" si="3"/>
        <v>807607</v>
      </c>
      <c r="M17" s="19">
        <f>SUM(M8:M14)</f>
        <v>0</v>
      </c>
      <c r="N17" s="19">
        <f>SUM(N8:N14)</f>
        <v>4140</v>
      </c>
      <c r="O17" s="19">
        <f>SUM(O8:O14)</f>
        <v>799447</v>
      </c>
      <c r="P17" s="19">
        <f>SUM(P8:P14)</f>
        <v>0</v>
      </c>
      <c r="Q17" s="18">
        <f>SUM(Q8:Q14)</f>
        <v>4020</v>
      </c>
    </row>
    <row r="18" spans="1:17" ht="15" customHeight="1">
      <c r="A18" s="17"/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4"/>
    </row>
    <row r="19" spans="1:17" ht="15" customHeight="1" thickBot="1">
      <c r="A19" s="13" t="s">
        <v>44</v>
      </c>
      <c r="B19" s="11">
        <f>+C19+G19</f>
        <v>2833854</v>
      </c>
      <c r="C19" s="12">
        <f t="shared" si="1"/>
        <v>71723</v>
      </c>
      <c r="D19" s="11">
        <f>SUM(D16:D17)</f>
        <v>100</v>
      </c>
      <c r="E19" s="11">
        <f>SUM(E16:E17)</f>
        <v>0</v>
      </c>
      <c r="F19" s="11">
        <f>SUM(F16:F17)</f>
        <v>71623</v>
      </c>
      <c r="G19" s="12">
        <f t="shared" si="2"/>
        <v>2762131</v>
      </c>
      <c r="H19" s="11">
        <f>SUM(H16:H17)</f>
        <v>815065</v>
      </c>
      <c r="I19" s="11">
        <f>SUM(I16:I17)</f>
        <v>273080</v>
      </c>
      <c r="J19" s="11">
        <f>SUM(J16:J17)</f>
        <v>1673986</v>
      </c>
      <c r="K19" s="12">
        <f>SUM(K16:K17)</f>
        <v>1556346</v>
      </c>
      <c r="L19" s="11">
        <f>SUM(M19:Q19)</f>
        <v>1277508</v>
      </c>
      <c r="M19" s="11">
        <f>SUM(M16:M17)</f>
        <v>0</v>
      </c>
      <c r="N19" s="11">
        <f>SUM(N16:N17)</f>
        <v>74040</v>
      </c>
      <c r="O19" s="11">
        <f>SUM(O16:O17)</f>
        <v>1195991</v>
      </c>
      <c r="P19" s="11">
        <f>SUM(P16:P17)</f>
        <v>0</v>
      </c>
      <c r="Q19" s="10">
        <f>SUM(Q16:Q17)</f>
        <v>7477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2012-10-30T03:45:54Z</cp:lastPrinted>
  <dcterms:created xsi:type="dcterms:W3CDTF">2000-01-06T00:38:06Z</dcterms:created>
  <dcterms:modified xsi:type="dcterms:W3CDTF">2013-01-29T12:27:06Z</dcterms:modified>
  <cp:category/>
  <cp:version/>
  <cp:contentType/>
  <cp:contentStatus/>
</cp:coreProperties>
</file>