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<sst xmlns="http://schemas.openxmlformats.org/spreadsheetml/2006/main" count="149" uniqueCount="102">
  <si>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</si>
  <si>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</si>
  <si>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</si>
  <si>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</si>
  <si>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</si>
  <si>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</si>
  <si>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</si>
  <si>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</si>
  <si>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</si>
  <si>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</si>
  <si>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</si>
  <si>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</si>
  <si>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</si>
  <si>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</si>
  <si>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</si>
  <si>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</si>
  <si>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</si>
  <si>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</si>
  <si>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</si>
  <si>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</si>
  <si>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</si>
  <si>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</si>
  <si>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</si>
  <si>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</si>
  <si>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</si>
  <si>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</si>
  <si>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</si>
  <si>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</si>
  <si>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</si>
  <si>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</si>
  <si>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</si>
  <si>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</si>
  <si>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</si>
  <si>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</si>
  <si>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</si>
  <si>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</si>
  <si>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</si>
  <si>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</si>
  <si>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</si>
  <si>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</si>
  <si>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</si>
  <si>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</si>
  <si>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</si>
  <si>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</si>
  <si>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</si>
  <si>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</si>
  <si>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</si>
  <si>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</si>
  <si>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</si>
  <si>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</si>
  <si>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</si>
  <si>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</si>
  <si>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</si>
  <si>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</si>
  <si>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</si>
  <si>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</si>
  <si>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</si>
  <si>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</si>
  <si>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</si>
  <si>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</si>
  <si>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</si>
  <si>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</si>
  <si>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</si>
  <si>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</si>
  <si>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</si>
  <si>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</si>
  <si>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</si>
  <si>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</si>
  <si>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</si>
  <si>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</si>
  <si>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</si>
  <si>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</si>
  <si>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</si>
  <si>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</si>
  <si>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</si>
  <si>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</si>
  <si>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</si>
  <si>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</si>
  <si>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</si>
  <si>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</si>
  <si>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</si>
  <si>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</si>
  <si>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</si>
  <si>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</si>
  <si>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</si>
  <si>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</si>
  <si>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25年  1月分</t>
  </si>
  <si>
    <t>大野郡計</t>
  </si>
  <si>
    <t>（県市町村名）岐阜県</t>
  </si>
  <si>
    <t>平成  25年  1月分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</si>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</sst>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89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5" customFormat="1" ht="15" customHeight="1">
      <c r="A5" s="34" t="s">
        <v>0</v>
      </c>
      <c r="B5" s="40">
        <f aca="true" t="shared" si="0" ref="B5:B26">SUM(C5:K5)</f>
        <v>23125</v>
      </c>
      <c r="C5" s="41">
        <v>21154</v>
      </c>
      <c r="D5" s="41">
        <v>452</v>
      </c>
      <c r="E5" s="41">
        <v>73</v>
      </c>
      <c r="F5" s="41">
        <v>0</v>
      </c>
      <c r="G5" s="41">
        <v>0</v>
      </c>
      <c r="H5" s="41">
        <v>221</v>
      </c>
      <c r="I5" s="41">
        <v>249</v>
      </c>
      <c r="J5" s="41">
        <v>650</v>
      </c>
      <c r="K5" s="41">
        <v>326</v>
      </c>
      <c r="L5" s="41">
        <v>14746</v>
      </c>
      <c r="M5" s="42">
        <v>8379</v>
      </c>
    </row>
    <row r="6" spans="1:13" ht="15" customHeight="1">
      <c r="A6" s="36" t="s">
        <v>1</v>
      </c>
      <c r="B6" s="43">
        <f t="shared" si="0"/>
        <v>14009</v>
      </c>
      <c r="C6" s="44">
        <v>11463</v>
      </c>
      <c r="D6" s="44">
        <v>0</v>
      </c>
      <c r="E6" s="44">
        <v>0</v>
      </c>
      <c r="F6" s="44">
        <v>2211</v>
      </c>
      <c r="G6" s="44">
        <v>0</v>
      </c>
      <c r="H6" s="44">
        <v>178</v>
      </c>
      <c r="I6" s="44">
        <v>157</v>
      </c>
      <c r="J6" s="44">
        <v>0</v>
      </c>
      <c r="K6" s="44">
        <v>0</v>
      </c>
      <c r="L6" s="44">
        <v>9458</v>
      </c>
      <c r="M6" s="45">
        <v>4551</v>
      </c>
    </row>
    <row r="7" spans="1:13" ht="15" customHeight="1">
      <c r="A7" s="36" t="s">
        <v>2</v>
      </c>
      <c r="B7" s="43">
        <f t="shared" si="0"/>
        <v>2169</v>
      </c>
      <c r="C7" s="44">
        <v>1633</v>
      </c>
      <c r="D7" s="44">
        <v>33</v>
      </c>
      <c r="E7" s="44">
        <v>0</v>
      </c>
      <c r="F7" s="44">
        <v>34</v>
      </c>
      <c r="G7" s="44">
        <v>0</v>
      </c>
      <c r="H7" s="44">
        <v>357</v>
      </c>
      <c r="I7" s="44">
        <v>0</v>
      </c>
      <c r="J7" s="44">
        <v>0</v>
      </c>
      <c r="K7" s="44">
        <v>112</v>
      </c>
      <c r="L7" s="44">
        <v>1852</v>
      </c>
      <c r="M7" s="45">
        <v>317</v>
      </c>
    </row>
    <row r="8" spans="1:13" ht="15" customHeight="1">
      <c r="A8" s="36" t="s">
        <v>3</v>
      </c>
      <c r="B8" s="43">
        <f t="shared" si="0"/>
        <v>3595</v>
      </c>
      <c r="C8" s="44">
        <v>2992</v>
      </c>
      <c r="D8" s="44">
        <v>0</v>
      </c>
      <c r="E8" s="44">
        <v>0</v>
      </c>
      <c r="F8" s="44">
        <v>0</v>
      </c>
      <c r="G8" s="44">
        <v>0</v>
      </c>
      <c r="H8" s="44">
        <v>212</v>
      </c>
      <c r="I8" s="44">
        <v>0</v>
      </c>
      <c r="J8" s="44">
        <v>355</v>
      </c>
      <c r="K8" s="44">
        <v>36</v>
      </c>
      <c r="L8" s="44">
        <v>2256</v>
      </c>
      <c r="M8" s="45">
        <v>1339</v>
      </c>
    </row>
    <row r="9" spans="1:13" ht="15" customHeight="1">
      <c r="A9" s="36" t="s">
        <v>4</v>
      </c>
      <c r="B9" s="43">
        <f t="shared" si="0"/>
        <v>7116</v>
      </c>
      <c r="C9" s="44">
        <v>1002</v>
      </c>
      <c r="D9" s="44">
        <v>0</v>
      </c>
      <c r="E9" s="44">
        <v>0</v>
      </c>
      <c r="F9" s="44">
        <v>2977</v>
      </c>
      <c r="G9" s="44">
        <v>0</v>
      </c>
      <c r="H9" s="44">
        <v>2336</v>
      </c>
      <c r="I9" s="44">
        <v>605</v>
      </c>
      <c r="J9" s="44">
        <v>196</v>
      </c>
      <c r="K9" s="44">
        <v>0</v>
      </c>
      <c r="L9" s="44">
        <v>1010</v>
      </c>
      <c r="M9" s="45">
        <v>6106</v>
      </c>
    </row>
    <row r="10" spans="1:13" ht="15" customHeight="1">
      <c r="A10" s="36" t="s">
        <v>5</v>
      </c>
      <c r="B10" s="43">
        <f t="shared" si="0"/>
        <v>4985</v>
      </c>
      <c r="C10" s="44">
        <v>2695</v>
      </c>
      <c r="D10" s="44">
        <v>0</v>
      </c>
      <c r="E10" s="44">
        <v>0</v>
      </c>
      <c r="F10" s="44">
        <v>404</v>
      </c>
      <c r="G10" s="44">
        <v>0</v>
      </c>
      <c r="H10" s="44">
        <v>1265</v>
      </c>
      <c r="I10" s="44">
        <v>0</v>
      </c>
      <c r="J10" s="44">
        <v>165</v>
      </c>
      <c r="K10" s="44">
        <v>456</v>
      </c>
      <c r="L10" s="44">
        <v>1544</v>
      </c>
      <c r="M10" s="45">
        <v>3441</v>
      </c>
    </row>
    <row r="11" spans="1:13" ht="15" customHeight="1">
      <c r="A11" s="36" t="s">
        <v>6</v>
      </c>
      <c r="B11" s="43">
        <f t="shared" si="0"/>
        <v>895</v>
      </c>
      <c r="C11" s="44">
        <v>895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895</v>
      </c>
      <c r="M11" s="45">
        <v>0</v>
      </c>
    </row>
    <row r="12" spans="1:13" ht="15" customHeight="1">
      <c r="A12" s="36" t="s">
        <v>7</v>
      </c>
      <c r="B12" s="43">
        <f t="shared" si="0"/>
        <v>2735</v>
      </c>
      <c r="C12" s="44">
        <v>2735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1752</v>
      </c>
      <c r="M12" s="45">
        <v>983</v>
      </c>
    </row>
    <row r="13" spans="1:13" ht="15" customHeight="1">
      <c r="A13" s="36" t="s">
        <v>8</v>
      </c>
      <c r="B13" s="43">
        <f t="shared" si="0"/>
        <v>2982</v>
      </c>
      <c r="C13" s="44">
        <v>2731</v>
      </c>
      <c r="D13" s="44">
        <v>212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39</v>
      </c>
      <c r="K13" s="44">
        <v>0</v>
      </c>
      <c r="L13" s="44">
        <v>2471</v>
      </c>
      <c r="M13" s="45">
        <v>511</v>
      </c>
    </row>
    <row r="14" spans="1:13" ht="15" customHeight="1">
      <c r="A14" s="36" t="s">
        <v>9</v>
      </c>
      <c r="B14" s="43">
        <f t="shared" si="0"/>
        <v>1284</v>
      </c>
      <c r="C14" s="44">
        <v>1284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1088</v>
      </c>
      <c r="M14" s="45">
        <v>196</v>
      </c>
    </row>
    <row r="15" spans="1:13" ht="15" customHeight="1">
      <c r="A15" s="36" t="s">
        <v>10</v>
      </c>
      <c r="B15" s="43">
        <f t="shared" si="0"/>
        <v>3384</v>
      </c>
      <c r="C15" s="44">
        <v>2573</v>
      </c>
      <c r="D15" s="44">
        <v>141</v>
      </c>
      <c r="E15" s="44">
        <v>0</v>
      </c>
      <c r="F15" s="44">
        <v>620</v>
      </c>
      <c r="G15" s="44">
        <v>38</v>
      </c>
      <c r="H15" s="44">
        <v>0</v>
      </c>
      <c r="I15" s="44">
        <v>0</v>
      </c>
      <c r="J15" s="44">
        <v>12</v>
      </c>
      <c r="K15" s="44">
        <v>0</v>
      </c>
      <c r="L15" s="44">
        <v>2273</v>
      </c>
      <c r="M15" s="45">
        <v>1111</v>
      </c>
    </row>
    <row r="16" spans="1:13" ht="15" customHeight="1">
      <c r="A16" s="36" t="s">
        <v>11</v>
      </c>
      <c r="B16" s="43">
        <f t="shared" si="0"/>
        <v>30511</v>
      </c>
      <c r="C16" s="44">
        <v>1677</v>
      </c>
      <c r="D16" s="44">
        <v>0</v>
      </c>
      <c r="E16" s="44">
        <v>0</v>
      </c>
      <c r="F16" s="44">
        <v>28498</v>
      </c>
      <c r="G16" s="44">
        <v>0</v>
      </c>
      <c r="H16" s="44">
        <v>200</v>
      </c>
      <c r="I16" s="44">
        <v>0</v>
      </c>
      <c r="J16" s="44">
        <v>0</v>
      </c>
      <c r="K16" s="44">
        <v>136</v>
      </c>
      <c r="L16" s="44">
        <v>1632</v>
      </c>
      <c r="M16" s="45">
        <v>28879</v>
      </c>
    </row>
    <row r="17" spans="1:13" ht="15" customHeight="1">
      <c r="A17" s="36" t="s">
        <v>12</v>
      </c>
      <c r="B17" s="43">
        <f t="shared" si="0"/>
        <v>12908</v>
      </c>
      <c r="C17" s="44">
        <v>10495</v>
      </c>
      <c r="D17" s="44">
        <v>0</v>
      </c>
      <c r="E17" s="44">
        <v>0</v>
      </c>
      <c r="F17" s="44">
        <v>1369</v>
      </c>
      <c r="G17" s="44">
        <v>0</v>
      </c>
      <c r="H17" s="44">
        <v>217</v>
      </c>
      <c r="I17" s="44">
        <v>760</v>
      </c>
      <c r="J17" s="44">
        <v>26</v>
      </c>
      <c r="K17" s="44">
        <v>41</v>
      </c>
      <c r="L17" s="44">
        <v>8724</v>
      </c>
      <c r="M17" s="45">
        <v>4184</v>
      </c>
    </row>
    <row r="18" spans="1:13" ht="15" customHeight="1">
      <c r="A18" s="36" t="s">
        <v>13</v>
      </c>
      <c r="B18" s="43">
        <f t="shared" si="0"/>
        <v>6504</v>
      </c>
      <c r="C18" s="44">
        <v>4245</v>
      </c>
      <c r="D18" s="44">
        <v>0</v>
      </c>
      <c r="E18" s="44">
        <v>0</v>
      </c>
      <c r="F18" s="44">
        <v>367</v>
      </c>
      <c r="G18" s="44">
        <v>0</v>
      </c>
      <c r="H18" s="44">
        <v>0</v>
      </c>
      <c r="I18" s="44">
        <v>411</v>
      </c>
      <c r="J18" s="44">
        <v>0</v>
      </c>
      <c r="K18" s="44">
        <v>1481</v>
      </c>
      <c r="L18" s="44">
        <v>4154</v>
      </c>
      <c r="M18" s="45">
        <v>2350</v>
      </c>
    </row>
    <row r="19" spans="1:13" ht="15" customHeight="1">
      <c r="A19" s="36" t="s">
        <v>14</v>
      </c>
      <c r="B19" s="43">
        <f t="shared" si="0"/>
        <v>1195</v>
      </c>
      <c r="C19" s="44">
        <v>1086</v>
      </c>
      <c r="D19" s="44">
        <v>0</v>
      </c>
      <c r="E19" s="44">
        <v>0</v>
      </c>
      <c r="F19" s="44">
        <v>109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1061</v>
      </c>
      <c r="M19" s="45">
        <v>134</v>
      </c>
    </row>
    <row r="20" spans="1:13" ht="15" customHeight="1">
      <c r="A20" s="36" t="s">
        <v>15</v>
      </c>
      <c r="B20" s="43">
        <f t="shared" si="0"/>
        <v>5462</v>
      </c>
      <c r="C20" s="44">
        <v>4864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598</v>
      </c>
      <c r="L20" s="44">
        <v>4744</v>
      </c>
      <c r="M20" s="45">
        <v>718</v>
      </c>
    </row>
    <row r="21" spans="1:13" ht="15" customHeight="1">
      <c r="A21" s="36" t="s">
        <v>16</v>
      </c>
      <c r="B21" s="43">
        <f t="shared" si="0"/>
        <v>1196</v>
      </c>
      <c r="C21" s="44">
        <v>989</v>
      </c>
      <c r="D21" s="44">
        <v>0</v>
      </c>
      <c r="E21" s="44">
        <v>0</v>
      </c>
      <c r="F21" s="44">
        <v>186</v>
      </c>
      <c r="G21" s="44">
        <v>0</v>
      </c>
      <c r="H21" s="44">
        <v>0</v>
      </c>
      <c r="I21" s="44">
        <v>0</v>
      </c>
      <c r="J21" s="44">
        <v>21</v>
      </c>
      <c r="K21" s="44">
        <v>0</v>
      </c>
      <c r="L21" s="44">
        <v>1100</v>
      </c>
      <c r="M21" s="45">
        <v>96</v>
      </c>
    </row>
    <row r="22" spans="1:13" ht="15" customHeight="1">
      <c r="A22" s="36" t="s">
        <v>17</v>
      </c>
      <c r="B22" s="43">
        <f t="shared" si="0"/>
        <v>1351</v>
      </c>
      <c r="C22" s="44">
        <v>1225</v>
      </c>
      <c r="D22" s="44">
        <v>0</v>
      </c>
      <c r="E22" s="44">
        <v>0</v>
      </c>
      <c r="F22" s="44">
        <v>0</v>
      </c>
      <c r="G22" s="44">
        <v>84</v>
      </c>
      <c r="H22" s="44">
        <v>0</v>
      </c>
      <c r="I22" s="44">
        <v>0</v>
      </c>
      <c r="J22" s="44">
        <v>42</v>
      </c>
      <c r="K22" s="44">
        <v>0</v>
      </c>
      <c r="L22" s="44">
        <v>937</v>
      </c>
      <c r="M22" s="45">
        <v>414</v>
      </c>
    </row>
    <row r="23" spans="1:13" ht="15" customHeight="1">
      <c r="A23" s="36" t="s">
        <v>18</v>
      </c>
      <c r="B23" s="43">
        <f t="shared" si="0"/>
        <v>952</v>
      </c>
      <c r="C23" s="44">
        <v>591</v>
      </c>
      <c r="D23" s="44">
        <v>0</v>
      </c>
      <c r="E23" s="44">
        <v>0</v>
      </c>
      <c r="F23" s="44">
        <v>0</v>
      </c>
      <c r="G23" s="44">
        <v>0</v>
      </c>
      <c r="H23" s="44">
        <v>35</v>
      </c>
      <c r="I23" s="44">
        <v>27</v>
      </c>
      <c r="J23" s="44">
        <v>244</v>
      </c>
      <c r="K23" s="44">
        <v>55</v>
      </c>
      <c r="L23" s="44">
        <v>825</v>
      </c>
      <c r="M23" s="45">
        <v>127</v>
      </c>
    </row>
    <row r="24" spans="1:13" ht="15" customHeight="1">
      <c r="A24" s="36" t="s">
        <v>19</v>
      </c>
      <c r="B24" s="43">
        <f t="shared" si="0"/>
        <v>1691</v>
      </c>
      <c r="C24" s="44">
        <v>587</v>
      </c>
      <c r="D24" s="44">
        <v>0</v>
      </c>
      <c r="E24" s="44">
        <v>0</v>
      </c>
      <c r="F24" s="44">
        <v>0</v>
      </c>
      <c r="G24" s="44">
        <v>0</v>
      </c>
      <c r="H24" s="44">
        <v>1104</v>
      </c>
      <c r="I24" s="44">
        <v>0</v>
      </c>
      <c r="J24" s="44">
        <v>0</v>
      </c>
      <c r="K24" s="44">
        <v>0</v>
      </c>
      <c r="L24" s="44">
        <v>587</v>
      </c>
      <c r="M24" s="45">
        <v>1104</v>
      </c>
    </row>
    <row r="25" spans="1:13" ht="15" customHeight="1">
      <c r="A25" s="37" t="s">
        <v>20</v>
      </c>
      <c r="B25" s="46">
        <f t="shared" si="0"/>
        <v>1551</v>
      </c>
      <c r="C25" s="47">
        <v>683</v>
      </c>
      <c r="D25" s="47">
        <v>60</v>
      </c>
      <c r="E25" s="47">
        <v>709</v>
      </c>
      <c r="F25" s="47">
        <v>0</v>
      </c>
      <c r="G25" s="47">
        <v>0</v>
      </c>
      <c r="H25" s="47">
        <v>0</v>
      </c>
      <c r="I25" s="47">
        <v>0</v>
      </c>
      <c r="J25" s="47">
        <v>99</v>
      </c>
      <c r="K25" s="47">
        <v>0</v>
      </c>
      <c r="L25" s="47">
        <v>199</v>
      </c>
      <c r="M25" s="48">
        <v>1352</v>
      </c>
    </row>
    <row r="26" spans="1:13" ht="15" customHeight="1">
      <c r="A26" s="38" t="s">
        <v>90</v>
      </c>
      <c r="B26" s="49">
        <f t="shared" si="0"/>
        <v>129600</v>
      </c>
      <c r="C26" s="50">
        <v>77599</v>
      </c>
      <c r="D26" s="50">
        <v>898</v>
      </c>
      <c r="E26" s="50">
        <v>782</v>
      </c>
      <c r="F26" s="50">
        <v>36775</v>
      </c>
      <c r="G26" s="50">
        <v>122</v>
      </c>
      <c r="H26" s="50">
        <v>6125</v>
      </c>
      <c r="I26" s="50">
        <v>2209</v>
      </c>
      <c r="J26" s="50">
        <v>1849</v>
      </c>
      <c r="K26" s="50">
        <v>3241</v>
      </c>
      <c r="L26" s="50">
        <v>63308</v>
      </c>
      <c r="M26" s="51">
        <v>66292</v>
      </c>
    </row>
    <row r="27" spans="1:13" ht="15" customHeight="1">
      <c r="A27" s="36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36" t="s">
        <v>21</v>
      </c>
      <c r="B28" s="43">
        <f>SUM(C28:K28)</f>
        <v>2592</v>
      </c>
      <c r="C28" s="44">
        <v>2360</v>
      </c>
      <c r="D28" s="44">
        <v>0</v>
      </c>
      <c r="E28" s="44">
        <v>0</v>
      </c>
      <c r="F28" s="44">
        <v>0</v>
      </c>
      <c r="G28" s="44">
        <v>0</v>
      </c>
      <c r="H28" s="44">
        <v>232</v>
      </c>
      <c r="I28" s="44">
        <v>0</v>
      </c>
      <c r="J28" s="44">
        <v>0</v>
      </c>
      <c r="K28" s="44">
        <v>0</v>
      </c>
      <c r="L28" s="44">
        <v>1813</v>
      </c>
      <c r="M28" s="45">
        <v>779</v>
      </c>
    </row>
    <row r="29" spans="1:13" ht="15" customHeight="1">
      <c r="A29" s="37" t="s">
        <v>22</v>
      </c>
      <c r="B29" s="46">
        <f>SUM(C29:K29)</f>
        <v>2286</v>
      </c>
      <c r="C29" s="47">
        <v>1228</v>
      </c>
      <c r="D29" s="47">
        <v>0</v>
      </c>
      <c r="E29" s="47">
        <v>0</v>
      </c>
      <c r="F29" s="47">
        <v>859</v>
      </c>
      <c r="G29" s="47">
        <v>25</v>
      </c>
      <c r="H29" s="47">
        <v>174</v>
      </c>
      <c r="I29" s="47">
        <v>0</v>
      </c>
      <c r="J29" s="47">
        <v>0</v>
      </c>
      <c r="K29" s="47">
        <v>0</v>
      </c>
      <c r="L29" s="47">
        <v>1228</v>
      </c>
      <c r="M29" s="48">
        <v>1058</v>
      </c>
    </row>
    <row r="30" spans="1:13" ht="15" customHeight="1">
      <c r="A30" s="38" t="s">
        <v>91</v>
      </c>
      <c r="B30" s="49">
        <f>SUM(C30:K30)</f>
        <v>4878</v>
      </c>
      <c r="C30" s="50">
        <v>3588</v>
      </c>
      <c r="D30" s="50">
        <v>0</v>
      </c>
      <c r="E30" s="50">
        <v>0</v>
      </c>
      <c r="F30" s="50">
        <v>859</v>
      </c>
      <c r="G30" s="50">
        <v>25</v>
      </c>
      <c r="H30" s="50">
        <v>406</v>
      </c>
      <c r="I30" s="50">
        <v>0</v>
      </c>
      <c r="J30" s="50">
        <v>0</v>
      </c>
      <c r="K30" s="50">
        <v>0</v>
      </c>
      <c r="L30" s="50">
        <v>3041</v>
      </c>
      <c r="M30" s="51">
        <v>1837</v>
      </c>
    </row>
    <row r="31" spans="1:13" ht="15" customHeight="1">
      <c r="A31" s="36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37" t="s">
        <v>23</v>
      </c>
      <c r="B32" s="46">
        <f>SUM(C32:K32)</f>
        <v>535</v>
      </c>
      <c r="C32" s="47">
        <v>446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89</v>
      </c>
      <c r="J32" s="47">
        <v>0</v>
      </c>
      <c r="K32" s="47">
        <v>0</v>
      </c>
      <c r="L32" s="47">
        <v>365</v>
      </c>
      <c r="M32" s="48">
        <v>170</v>
      </c>
    </row>
    <row r="33" spans="1:13" ht="15" customHeight="1">
      <c r="A33" s="38" t="s">
        <v>92</v>
      </c>
      <c r="B33" s="49">
        <f>SUM(C33:K33)</f>
        <v>535</v>
      </c>
      <c r="C33" s="50">
        <v>446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89</v>
      </c>
      <c r="J33" s="50">
        <v>0</v>
      </c>
      <c r="K33" s="50">
        <v>0</v>
      </c>
      <c r="L33" s="50">
        <v>365</v>
      </c>
      <c r="M33" s="51">
        <v>170</v>
      </c>
    </row>
    <row r="34" spans="1:13" ht="15" customHeight="1">
      <c r="A34" s="36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36" t="s">
        <v>24</v>
      </c>
      <c r="B35" s="43">
        <f>SUM(C35:K35)</f>
        <v>1243</v>
      </c>
      <c r="C35" s="44">
        <v>1243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816</v>
      </c>
      <c r="M35" s="45">
        <v>427</v>
      </c>
    </row>
    <row r="36" spans="1:13" ht="15" customHeight="1">
      <c r="A36" s="37" t="s">
        <v>25</v>
      </c>
      <c r="B36" s="46">
        <f>SUM(C36:K36)</f>
        <v>124</v>
      </c>
      <c r="C36" s="47">
        <v>124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124</v>
      </c>
      <c r="M36" s="48">
        <v>0</v>
      </c>
    </row>
    <row r="37" spans="1:13" ht="15" customHeight="1">
      <c r="A37" s="38" t="s">
        <v>93</v>
      </c>
      <c r="B37" s="49">
        <f>SUM(C37:K37)</f>
        <v>1367</v>
      </c>
      <c r="C37" s="50">
        <v>1367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940</v>
      </c>
      <c r="M37" s="51">
        <v>427</v>
      </c>
    </row>
    <row r="38" spans="1:13" ht="15" customHeight="1">
      <c r="A38" s="36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36" t="s">
        <v>26</v>
      </c>
      <c r="B39" s="43">
        <f>SUM(C39:K39)</f>
        <v>1630</v>
      </c>
      <c r="C39" s="44">
        <v>1453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103</v>
      </c>
      <c r="J39" s="44">
        <v>0</v>
      </c>
      <c r="K39" s="44">
        <v>74</v>
      </c>
      <c r="L39" s="44">
        <v>1275</v>
      </c>
      <c r="M39" s="45">
        <v>355</v>
      </c>
    </row>
    <row r="40" spans="1:13" ht="15" customHeight="1">
      <c r="A40" s="36" t="s">
        <v>27</v>
      </c>
      <c r="B40" s="43">
        <f>SUM(C40:K40)</f>
        <v>2003</v>
      </c>
      <c r="C40" s="44">
        <v>548</v>
      </c>
      <c r="D40" s="44">
        <v>0</v>
      </c>
      <c r="E40" s="44">
        <v>0</v>
      </c>
      <c r="F40" s="44">
        <v>1455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292</v>
      </c>
      <c r="M40" s="45">
        <v>1711</v>
      </c>
    </row>
    <row r="41" spans="1:13" ht="15" customHeight="1">
      <c r="A41" s="37" t="s">
        <v>28</v>
      </c>
      <c r="B41" s="46">
        <f>SUM(C41:K41)</f>
        <v>370</v>
      </c>
      <c r="C41" s="47">
        <v>370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233</v>
      </c>
      <c r="M41" s="48">
        <v>137</v>
      </c>
    </row>
    <row r="42" spans="1:13" ht="15" customHeight="1">
      <c r="A42" s="38" t="s">
        <v>94</v>
      </c>
      <c r="B42" s="49">
        <f>SUM(C42:K42)</f>
        <v>4003</v>
      </c>
      <c r="C42" s="50">
        <v>2371</v>
      </c>
      <c r="D42" s="50">
        <v>0</v>
      </c>
      <c r="E42" s="50">
        <v>0</v>
      </c>
      <c r="F42" s="50">
        <v>1455</v>
      </c>
      <c r="G42" s="50">
        <v>0</v>
      </c>
      <c r="H42" s="50">
        <v>0</v>
      </c>
      <c r="I42" s="50">
        <v>103</v>
      </c>
      <c r="J42" s="50">
        <v>0</v>
      </c>
      <c r="K42" s="50">
        <v>74</v>
      </c>
      <c r="L42" s="50">
        <v>1800</v>
      </c>
      <c r="M42" s="51">
        <v>2203</v>
      </c>
    </row>
    <row r="43" spans="1:13" ht="15" customHeight="1">
      <c r="A43" s="36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36" t="s">
        <v>29</v>
      </c>
      <c r="B44" s="43">
        <f>SUM(C44:K44)</f>
        <v>692</v>
      </c>
      <c r="C44" s="44">
        <v>283</v>
      </c>
      <c r="D44" s="44">
        <v>0</v>
      </c>
      <c r="E44" s="44">
        <v>0</v>
      </c>
      <c r="F44" s="44">
        <v>344</v>
      </c>
      <c r="G44" s="44">
        <v>0</v>
      </c>
      <c r="H44" s="44">
        <v>0</v>
      </c>
      <c r="I44" s="44">
        <v>0</v>
      </c>
      <c r="J44" s="44">
        <v>0</v>
      </c>
      <c r="K44" s="44">
        <v>65</v>
      </c>
      <c r="L44" s="44">
        <v>283</v>
      </c>
      <c r="M44" s="45">
        <v>409</v>
      </c>
    </row>
    <row r="45" spans="1:13" ht="15" customHeight="1">
      <c r="A45" s="36" t="s">
        <v>30</v>
      </c>
      <c r="B45" s="43">
        <f>SUM(C45:K45)</f>
        <v>2087</v>
      </c>
      <c r="C45" s="44">
        <v>1887</v>
      </c>
      <c r="D45" s="44">
        <v>0</v>
      </c>
      <c r="E45" s="44">
        <v>0</v>
      </c>
      <c r="F45" s="44">
        <v>0</v>
      </c>
      <c r="G45" s="44">
        <v>0</v>
      </c>
      <c r="H45" s="44">
        <v>200</v>
      </c>
      <c r="I45" s="44">
        <v>0</v>
      </c>
      <c r="J45" s="44">
        <v>0</v>
      </c>
      <c r="K45" s="44">
        <v>0</v>
      </c>
      <c r="L45" s="44">
        <v>1887</v>
      </c>
      <c r="M45" s="45">
        <v>200</v>
      </c>
    </row>
    <row r="46" spans="1:13" ht="15" customHeight="1">
      <c r="A46" s="37" t="s">
        <v>31</v>
      </c>
      <c r="B46" s="46">
        <f>SUM(C46:K46)</f>
        <v>6210</v>
      </c>
      <c r="C46" s="47">
        <v>1033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5177</v>
      </c>
      <c r="K46" s="47">
        <v>0</v>
      </c>
      <c r="L46" s="47">
        <v>737</v>
      </c>
      <c r="M46" s="48">
        <v>5473</v>
      </c>
    </row>
    <row r="47" spans="1:13" ht="15" customHeight="1">
      <c r="A47" s="38" t="s">
        <v>95</v>
      </c>
      <c r="B47" s="49">
        <f>SUM(C47:K47)</f>
        <v>8989</v>
      </c>
      <c r="C47" s="50">
        <v>3203</v>
      </c>
      <c r="D47" s="50">
        <v>0</v>
      </c>
      <c r="E47" s="50">
        <v>0</v>
      </c>
      <c r="F47" s="50">
        <v>344</v>
      </c>
      <c r="G47" s="50">
        <v>0</v>
      </c>
      <c r="H47" s="50">
        <v>200</v>
      </c>
      <c r="I47" s="50">
        <v>0</v>
      </c>
      <c r="J47" s="50">
        <v>5177</v>
      </c>
      <c r="K47" s="50">
        <v>65</v>
      </c>
      <c r="L47" s="50">
        <v>2907</v>
      </c>
      <c r="M47" s="51">
        <v>6082</v>
      </c>
    </row>
    <row r="48" spans="1:13" ht="15" customHeight="1">
      <c r="A48" s="3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37" t="s">
        <v>32</v>
      </c>
      <c r="B49" s="46">
        <f>SUM(C49:K49)</f>
        <v>592</v>
      </c>
      <c r="C49" s="47">
        <v>421</v>
      </c>
      <c r="D49" s="47">
        <v>0</v>
      </c>
      <c r="E49" s="47">
        <v>0</v>
      </c>
      <c r="F49" s="47">
        <v>0</v>
      </c>
      <c r="G49" s="47">
        <v>0</v>
      </c>
      <c r="H49" s="47">
        <v>171</v>
      </c>
      <c r="I49" s="47">
        <v>0</v>
      </c>
      <c r="J49" s="47">
        <v>0</v>
      </c>
      <c r="K49" s="47">
        <v>0</v>
      </c>
      <c r="L49" s="47">
        <v>421</v>
      </c>
      <c r="M49" s="48">
        <v>171</v>
      </c>
    </row>
    <row r="50" spans="1:13" ht="15" customHeight="1">
      <c r="A50" s="38" t="s">
        <v>96</v>
      </c>
      <c r="B50" s="49">
        <f>SUM(C50:K50)</f>
        <v>592</v>
      </c>
      <c r="C50" s="50">
        <v>421</v>
      </c>
      <c r="D50" s="50">
        <v>0</v>
      </c>
      <c r="E50" s="50">
        <v>0</v>
      </c>
      <c r="F50" s="50">
        <v>0</v>
      </c>
      <c r="G50" s="50">
        <v>0</v>
      </c>
      <c r="H50" s="50">
        <v>171</v>
      </c>
      <c r="I50" s="50">
        <v>0</v>
      </c>
      <c r="J50" s="50">
        <v>0</v>
      </c>
      <c r="K50" s="50">
        <v>0</v>
      </c>
      <c r="L50" s="50">
        <v>421</v>
      </c>
      <c r="M50" s="51">
        <v>171</v>
      </c>
    </row>
    <row r="51" spans="1:13" ht="15" customHeight="1">
      <c r="A51" s="36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36" t="s">
        <v>33</v>
      </c>
      <c r="B52" s="43">
        <f>SUM(C52:K52)</f>
        <v>138</v>
      </c>
      <c r="C52" s="44">
        <v>138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5">
        <v>138</v>
      </c>
    </row>
    <row r="53" spans="1:13" ht="15" customHeight="1">
      <c r="A53" s="36" t="s">
        <v>34</v>
      </c>
      <c r="B53" s="43">
        <f>SUM(C53:M53)</f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5">
        <v>0</v>
      </c>
    </row>
    <row r="54" spans="1:13" ht="15" customHeight="1">
      <c r="A54" s="36" t="s">
        <v>35</v>
      </c>
      <c r="B54" s="43">
        <f>SUM(C54:K54)</f>
        <v>488</v>
      </c>
      <c r="C54" s="44">
        <v>488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370</v>
      </c>
      <c r="M54" s="45">
        <v>118</v>
      </c>
    </row>
    <row r="55" spans="1:13" ht="15" customHeight="1">
      <c r="A55" s="36" t="s">
        <v>36</v>
      </c>
      <c r="B55" s="43">
        <f>SUM(C55:M55)</f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0</v>
      </c>
    </row>
    <row r="56" spans="1:13" ht="15" customHeight="1">
      <c r="A56" s="36" t="s">
        <v>37</v>
      </c>
      <c r="B56" s="43">
        <f>SUM(C56:K56)</f>
        <v>204</v>
      </c>
      <c r="C56" s="44">
        <v>204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204</v>
      </c>
      <c r="M56" s="45">
        <v>0</v>
      </c>
    </row>
    <row r="57" spans="1:13" ht="15" customHeight="1">
      <c r="A57" s="36" t="s">
        <v>38</v>
      </c>
      <c r="B57" s="43">
        <f>SUM(C57:K57)</f>
        <v>26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26</v>
      </c>
      <c r="L57" s="44">
        <v>26</v>
      </c>
      <c r="M57" s="45">
        <v>0</v>
      </c>
    </row>
    <row r="58" spans="1:13" ht="15" customHeight="1">
      <c r="A58" s="37" t="s">
        <v>39</v>
      </c>
      <c r="B58" s="46">
        <f>SUM(C58:M58)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</row>
    <row r="59" spans="1:13" ht="15" customHeight="1">
      <c r="A59" s="38" t="s">
        <v>97</v>
      </c>
      <c r="B59" s="49">
        <f>SUM(C59:K59)</f>
        <v>856</v>
      </c>
      <c r="C59" s="50">
        <v>830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26</v>
      </c>
      <c r="L59" s="50">
        <v>600</v>
      </c>
      <c r="M59" s="51">
        <v>256</v>
      </c>
    </row>
    <row r="60" spans="1:13" ht="15" customHeight="1">
      <c r="A60" s="36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37" t="s">
        <v>40</v>
      </c>
      <c r="B61" s="46">
        <f>SUM(C61:K61)</f>
        <v>231</v>
      </c>
      <c r="C61" s="47">
        <v>231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231</v>
      </c>
      <c r="M61" s="48">
        <v>0</v>
      </c>
    </row>
    <row r="62" spans="1:13" ht="15" customHeight="1">
      <c r="A62" s="38" t="s">
        <v>98</v>
      </c>
      <c r="B62" s="49">
        <f>SUM(C62:K62)</f>
        <v>231</v>
      </c>
      <c r="C62" s="50">
        <v>231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231</v>
      </c>
      <c r="M62" s="51">
        <v>0</v>
      </c>
    </row>
    <row r="63" spans="1:13" ht="15" customHeight="1">
      <c r="A63" s="36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37" t="s">
        <v>41</v>
      </c>
      <c r="B64" s="46">
        <f>SUM(C64:M64)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>
        <v>0</v>
      </c>
    </row>
    <row r="65" spans="1:13" ht="15" customHeight="1">
      <c r="A65" s="38" t="s">
        <v>87</v>
      </c>
      <c r="B65" s="49">
        <f>SUM(C65:M65)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</row>
    <row r="66" spans="1:13" ht="15" customHeight="1">
      <c r="A66" s="36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36" t="s">
        <v>42</v>
      </c>
      <c r="B67" s="43">
        <f>SUM(C67:K67)</f>
        <v>21451</v>
      </c>
      <c r="C67" s="44">
        <v>12457</v>
      </c>
      <c r="D67" s="44">
        <v>0</v>
      </c>
      <c r="E67" s="44">
        <v>0</v>
      </c>
      <c r="F67" s="44">
        <v>2658</v>
      </c>
      <c r="G67" s="44">
        <v>25</v>
      </c>
      <c r="H67" s="44">
        <v>777</v>
      </c>
      <c r="I67" s="44">
        <v>192</v>
      </c>
      <c r="J67" s="44">
        <v>5177</v>
      </c>
      <c r="K67" s="44">
        <v>165</v>
      </c>
      <c r="L67" s="44">
        <v>10305</v>
      </c>
      <c r="M67" s="45">
        <v>11146</v>
      </c>
    </row>
    <row r="68" spans="1:13" ht="15" customHeight="1">
      <c r="A68" s="36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39" t="s">
        <v>43</v>
      </c>
      <c r="B69" s="52">
        <f>SUM(C69:K69)</f>
        <v>151051</v>
      </c>
      <c r="C69" s="53">
        <v>90056</v>
      </c>
      <c r="D69" s="53">
        <v>898</v>
      </c>
      <c r="E69" s="53">
        <v>782</v>
      </c>
      <c r="F69" s="53">
        <v>39433</v>
      </c>
      <c r="G69" s="53">
        <v>147</v>
      </c>
      <c r="H69" s="53">
        <v>6902</v>
      </c>
      <c r="I69" s="53">
        <v>2401</v>
      </c>
      <c r="J69" s="53">
        <v>7026</v>
      </c>
      <c r="K69" s="53">
        <v>3406</v>
      </c>
      <c r="L69" s="53">
        <v>73613</v>
      </c>
      <c r="M69" s="54">
        <v>77438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8" sqref="A8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86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100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90056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90056</v>
      </c>
      <c r="H6" s="23">
        <v>17696</v>
      </c>
      <c r="I6" s="23">
        <v>0</v>
      </c>
      <c r="J6" s="23">
        <v>72360</v>
      </c>
      <c r="K6" s="23">
        <v>70429</v>
      </c>
      <c r="L6" s="23">
        <f>SUM(M6:Q6)</f>
        <v>19627</v>
      </c>
      <c r="M6" s="23">
        <v>0</v>
      </c>
      <c r="N6" s="23">
        <v>292</v>
      </c>
      <c r="O6" s="23">
        <v>18851</v>
      </c>
      <c r="P6" s="23">
        <v>0</v>
      </c>
      <c r="Q6" s="22">
        <v>484</v>
      </c>
    </row>
    <row r="7" spans="1:17" ht="15" customHeight="1">
      <c r="A7" s="21" t="s">
        <v>54</v>
      </c>
      <c r="B7" s="20">
        <f>+C7+G7</f>
        <v>898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898</v>
      </c>
      <c r="H7" s="19">
        <v>141</v>
      </c>
      <c r="I7" s="19">
        <v>0</v>
      </c>
      <c r="J7" s="19">
        <v>757</v>
      </c>
      <c r="K7" s="19">
        <v>558</v>
      </c>
      <c r="L7" s="19">
        <f>SUM(M7:Q7)</f>
        <v>340</v>
      </c>
      <c r="M7" s="19">
        <v>0</v>
      </c>
      <c r="N7" s="19">
        <v>128</v>
      </c>
      <c r="O7" s="19">
        <v>212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782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782</v>
      </c>
      <c r="H8" s="19">
        <v>696</v>
      </c>
      <c r="I8" s="19">
        <v>0</v>
      </c>
      <c r="J8" s="19">
        <v>86</v>
      </c>
      <c r="K8" s="19">
        <v>0</v>
      </c>
      <c r="L8" s="19">
        <f aca="true" t="shared" si="3" ref="L8:L17">SUM(M8:Q8)</f>
        <v>782</v>
      </c>
      <c r="M8" s="19">
        <v>0</v>
      </c>
      <c r="N8" s="19">
        <v>0</v>
      </c>
      <c r="O8" s="19">
        <v>782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39433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39433</v>
      </c>
      <c r="H9" s="19">
        <v>39343</v>
      </c>
      <c r="I9" s="19">
        <v>0</v>
      </c>
      <c r="J9" s="19">
        <v>90</v>
      </c>
      <c r="K9" s="19">
        <v>233</v>
      </c>
      <c r="L9" s="19">
        <f t="shared" si="3"/>
        <v>39200</v>
      </c>
      <c r="M9" s="19">
        <v>0</v>
      </c>
      <c r="N9" s="19">
        <v>0</v>
      </c>
      <c r="O9" s="19">
        <v>39185</v>
      </c>
      <c r="P9" s="19">
        <v>0</v>
      </c>
      <c r="Q9" s="18">
        <v>15</v>
      </c>
    </row>
    <row r="10" spans="1:17" ht="15" customHeight="1">
      <c r="A10" s="21" t="s">
        <v>51</v>
      </c>
      <c r="B10" s="20">
        <f t="shared" si="0"/>
        <v>147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147</v>
      </c>
      <c r="H10" s="19">
        <v>147</v>
      </c>
      <c r="I10" s="19">
        <v>0</v>
      </c>
      <c r="J10" s="19">
        <v>0</v>
      </c>
      <c r="K10" s="19">
        <v>0</v>
      </c>
      <c r="L10" s="19">
        <f t="shared" si="3"/>
        <v>147</v>
      </c>
      <c r="M10" s="19">
        <v>0</v>
      </c>
      <c r="N10" s="19">
        <v>0</v>
      </c>
      <c r="O10" s="19">
        <v>147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6902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6902</v>
      </c>
      <c r="H11" s="19">
        <v>6676</v>
      </c>
      <c r="I11" s="19">
        <v>0</v>
      </c>
      <c r="J11" s="19">
        <v>226</v>
      </c>
      <c r="K11" s="19">
        <v>423</v>
      </c>
      <c r="L11" s="19">
        <f t="shared" si="3"/>
        <v>6479</v>
      </c>
      <c r="M11" s="19">
        <v>0</v>
      </c>
      <c r="N11" s="19">
        <v>0</v>
      </c>
      <c r="O11" s="19">
        <v>6479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2401</v>
      </c>
      <c r="C12" s="19">
        <f t="shared" si="1"/>
        <v>119</v>
      </c>
      <c r="D12" s="19">
        <v>119</v>
      </c>
      <c r="E12" s="19">
        <v>0</v>
      </c>
      <c r="F12" s="19">
        <v>0</v>
      </c>
      <c r="G12" s="19">
        <f t="shared" si="2"/>
        <v>2282</v>
      </c>
      <c r="H12" s="19">
        <v>1059</v>
      </c>
      <c r="I12" s="19">
        <v>474</v>
      </c>
      <c r="J12" s="19">
        <v>749</v>
      </c>
      <c r="K12" s="19">
        <v>863</v>
      </c>
      <c r="L12" s="19">
        <f t="shared" si="3"/>
        <v>1538</v>
      </c>
      <c r="M12" s="19">
        <v>0</v>
      </c>
      <c r="N12" s="19">
        <v>27</v>
      </c>
      <c r="O12" s="19">
        <v>1440</v>
      </c>
      <c r="P12" s="19">
        <v>0</v>
      </c>
      <c r="Q12" s="18">
        <v>71</v>
      </c>
    </row>
    <row r="13" spans="1:17" ht="15" customHeight="1">
      <c r="A13" s="21" t="s">
        <v>48</v>
      </c>
      <c r="B13" s="20">
        <f t="shared" si="0"/>
        <v>7026</v>
      </c>
      <c r="C13" s="19">
        <f t="shared" si="1"/>
        <v>6185</v>
      </c>
      <c r="D13" s="19">
        <v>12</v>
      </c>
      <c r="E13" s="19">
        <v>0</v>
      </c>
      <c r="F13" s="19">
        <v>6173</v>
      </c>
      <c r="G13" s="19">
        <f t="shared" si="2"/>
        <v>841</v>
      </c>
      <c r="H13" s="19">
        <v>379</v>
      </c>
      <c r="I13" s="19">
        <v>127</v>
      </c>
      <c r="J13" s="19">
        <v>335</v>
      </c>
      <c r="K13" s="19">
        <v>491</v>
      </c>
      <c r="L13" s="19">
        <f t="shared" si="3"/>
        <v>6535</v>
      </c>
      <c r="M13" s="19">
        <v>0</v>
      </c>
      <c r="N13" s="19">
        <v>565</v>
      </c>
      <c r="O13" s="19">
        <v>5946</v>
      </c>
      <c r="P13" s="19">
        <v>0</v>
      </c>
      <c r="Q13" s="18">
        <v>24</v>
      </c>
    </row>
    <row r="14" spans="1:17" ht="15" customHeight="1">
      <c r="A14" s="21" t="s">
        <v>47</v>
      </c>
      <c r="B14" s="20">
        <f t="shared" si="0"/>
        <v>3406</v>
      </c>
      <c r="C14" s="19">
        <f t="shared" si="1"/>
        <v>1507</v>
      </c>
      <c r="D14" s="19">
        <v>0</v>
      </c>
      <c r="E14" s="19">
        <v>0</v>
      </c>
      <c r="F14" s="19">
        <v>1507</v>
      </c>
      <c r="G14" s="19">
        <f t="shared" si="2"/>
        <v>1899</v>
      </c>
      <c r="H14" s="19">
        <v>1410</v>
      </c>
      <c r="I14" s="19">
        <v>136</v>
      </c>
      <c r="J14" s="19">
        <v>353</v>
      </c>
      <c r="K14" s="19">
        <v>616</v>
      </c>
      <c r="L14" s="19">
        <f t="shared" si="3"/>
        <v>2790</v>
      </c>
      <c r="M14" s="19">
        <v>0</v>
      </c>
      <c r="N14" s="19">
        <v>1481</v>
      </c>
      <c r="O14" s="19">
        <v>1309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90954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90954</v>
      </c>
      <c r="H16" s="19">
        <f>SUM(H6:H7)</f>
        <v>17837</v>
      </c>
      <c r="I16" s="19">
        <f>SUM(I6:I7)</f>
        <v>0</v>
      </c>
      <c r="J16" s="19">
        <f>SUM(J6:J7)</f>
        <v>73117</v>
      </c>
      <c r="K16" s="19">
        <f>SUM(K6:K7)</f>
        <v>70987</v>
      </c>
      <c r="L16" s="19">
        <f t="shared" si="3"/>
        <v>19967</v>
      </c>
      <c r="M16" s="19">
        <f>SUM(M6:M7)</f>
        <v>0</v>
      </c>
      <c r="N16" s="19">
        <f>SUM(N6:N7)</f>
        <v>420</v>
      </c>
      <c r="O16" s="19">
        <f>SUM(O6:O7)</f>
        <v>19063</v>
      </c>
      <c r="P16" s="19">
        <f>SUM(P6:P7)</f>
        <v>0</v>
      </c>
      <c r="Q16" s="18">
        <f>SUM(Q6:Q7)</f>
        <v>484</v>
      </c>
    </row>
    <row r="17" spans="1:17" ht="15" customHeight="1">
      <c r="A17" s="21" t="s">
        <v>45</v>
      </c>
      <c r="B17" s="20">
        <f t="shared" si="0"/>
        <v>60097</v>
      </c>
      <c r="C17" s="19">
        <f t="shared" si="1"/>
        <v>7811</v>
      </c>
      <c r="D17" s="19">
        <f>SUM(D8:D14)</f>
        <v>131</v>
      </c>
      <c r="E17" s="19">
        <f>SUM(E8:E14)</f>
        <v>0</v>
      </c>
      <c r="F17" s="19">
        <f>SUM(F8:F14)</f>
        <v>7680</v>
      </c>
      <c r="G17" s="19">
        <f t="shared" si="2"/>
        <v>52286</v>
      </c>
      <c r="H17" s="19">
        <f>SUM(H8:H14)</f>
        <v>49710</v>
      </c>
      <c r="I17" s="19">
        <f>SUM(I8:I14)</f>
        <v>737</v>
      </c>
      <c r="J17" s="19">
        <f>SUM(J8:J14)</f>
        <v>1839</v>
      </c>
      <c r="K17" s="19">
        <f>SUM(K8:K14)</f>
        <v>2626</v>
      </c>
      <c r="L17" s="19">
        <f t="shared" si="3"/>
        <v>57471</v>
      </c>
      <c r="M17" s="19">
        <f>SUM(M8:M14)</f>
        <v>0</v>
      </c>
      <c r="N17" s="19">
        <f>SUM(N8:N14)</f>
        <v>2073</v>
      </c>
      <c r="O17" s="19">
        <f>SUM(O8:O14)</f>
        <v>55288</v>
      </c>
      <c r="P17" s="19">
        <f>SUM(P8:P14)</f>
        <v>0</v>
      </c>
      <c r="Q17" s="18">
        <f>SUM(Q8:Q14)</f>
        <v>110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151051</v>
      </c>
      <c r="C19" s="12">
        <f t="shared" si="1"/>
        <v>7811</v>
      </c>
      <c r="D19" s="11">
        <f>SUM(D16:D17)</f>
        <v>131</v>
      </c>
      <c r="E19" s="11">
        <f>SUM(E16:E17)</f>
        <v>0</v>
      </c>
      <c r="F19" s="11">
        <f>SUM(F16:F17)</f>
        <v>7680</v>
      </c>
      <c r="G19" s="12">
        <f t="shared" si="2"/>
        <v>143240</v>
      </c>
      <c r="H19" s="11">
        <f>SUM(H16:H17)</f>
        <v>67547</v>
      </c>
      <c r="I19" s="11">
        <f>SUM(I16:I17)</f>
        <v>737</v>
      </c>
      <c r="J19" s="11">
        <f>SUM(J16:J17)</f>
        <v>74956</v>
      </c>
      <c r="K19" s="12">
        <f>SUM(K16:K17)</f>
        <v>73613</v>
      </c>
      <c r="L19" s="11">
        <f>SUM(M19:Q19)</f>
        <v>77438</v>
      </c>
      <c r="M19" s="11">
        <f>SUM(M16:M17)</f>
        <v>0</v>
      </c>
      <c r="N19" s="11">
        <f>SUM(N16:N17)</f>
        <v>2493</v>
      </c>
      <c r="O19" s="11">
        <f>SUM(O16:O17)</f>
        <v>74351</v>
      </c>
      <c r="P19" s="11">
        <f>SUM(P16:P17)</f>
        <v>0</v>
      </c>
      <c r="Q19" s="10">
        <f>SUM(Q16:Q17)</f>
        <v>594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9" sqref="A9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1" width="9.50390625" style="1" bestFit="1" customWidth="1"/>
    <col min="12" max="16384" width="7.625" style="1" customWidth="1"/>
  </cols>
  <sheetData>
    <row r="1" spans="1:9" ht="18" customHeight="1">
      <c r="A1" s="1" t="s">
        <v>88</v>
      </c>
      <c r="E1" s="5" t="s">
        <v>80</v>
      </c>
      <c r="I1" s="1" t="s">
        <v>89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101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1502602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1502602</v>
      </c>
      <c r="H6" s="23">
        <v>249376</v>
      </c>
      <c r="I6" s="23">
        <v>0</v>
      </c>
      <c r="J6" s="23">
        <v>1253226</v>
      </c>
      <c r="K6" s="23">
        <v>1114448</v>
      </c>
      <c r="L6" s="23">
        <f>SUM(M6:Q6)</f>
        <v>388154</v>
      </c>
      <c r="M6" s="23">
        <v>0</v>
      </c>
      <c r="N6" s="23">
        <v>5400</v>
      </c>
      <c r="O6" s="23">
        <v>381719</v>
      </c>
      <c r="P6" s="23">
        <v>0</v>
      </c>
      <c r="Q6" s="22">
        <v>1035</v>
      </c>
    </row>
    <row r="7" spans="1:17" ht="15" customHeight="1">
      <c r="A7" s="21" t="s">
        <v>54</v>
      </c>
      <c r="B7" s="20">
        <f>+C7+G7</f>
        <v>14350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14350</v>
      </c>
      <c r="H7" s="19">
        <v>2400</v>
      </c>
      <c r="I7" s="19">
        <v>0</v>
      </c>
      <c r="J7" s="19">
        <v>11950</v>
      </c>
      <c r="K7" s="19">
        <v>5900</v>
      </c>
      <c r="L7" s="19">
        <f>SUM(M7:Q7)</f>
        <v>8450</v>
      </c>
      <c r="M7" s="19">
        <v>0</v>
      </c>
      <c r="N7" s="19">
        <v>3800</v>
      </c>
      <c r="O7" s="19">
        <v>4650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2600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2600</v>
      </c>
      <c r="H8" s="19">
        <v>2000</v>
      </c>
      <c r="I8" s="19">
        <v>0</v>
      </c>
      <c r="J8" s="19">
        <v>600</v>
      </c>
      <c r="K8" s="19">
        <v>0</v>
      </c>
      <c r="L8" s="19">
        <f aca="true" t="shared" si="3" ref="L8:L17">SUM(M8:Q8)</f>
        <v>2600</v>
      </c>
      <c r="M8" s="19">
        <v>0</v>
      </c>
      <c r="N8" s="19">
        <v>0</v>
      </c>
      <c r="O8" s="19">
        <v>2600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291170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291170</v>
      </c>
      <c r="H9" s="19">
        <v>290270</v>
      </c>
      <c r="I9" s="19">
        <v>0</v>
      </c>
      <c r="J9" s="19">
        <v>900</v>
      </c>
      <c r="K9" s="19">
        <v>3470</v>
      </c>
      <c r="L9" s="19">
        <f t="shared" si="3"/>
        <v>287700</v>
      </c>
      <c r="M9" s="19">
        <v>0</v>
      </c>
      <c r="N9" s="19">
        <v>0</v>
      </c>
      <c r="O9" s="19">
        <v>287600</v>
      </c>
      <c r="P9" s="19">
        <v>0</v>
      </c>
      <c r="Q9" s="18">
        <v>100</v>
      </c>
    </row>
    <row r="10" spans="1:17" ht="15" customHeight="1">
      <c r="A10" s="21" t="s">
        <v>51</v>
      </c>
      <c r="B10" s="20">
        <f t="shared" si="0"/>
        <v>1800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1800</v>
      </c>
      <c r="H10" s="19">
        <v>1800</v>
      </c>
      <c r="I10" s="19">
        <v>0</v>
      </c>
      <c r="J10" s="19">
        <v>0</v>
      </c>
      <c r="K10" s="19">
        <v>0</v>
      </c>
      <c r="L10" s="19">
        <f t="shared" si="3"/>
        <v>1800</v>
      </c>
      <c r="M10" s="19">
        <v>0</v>
      </c>
      <c r="N10" s="19">
        <v>0</v>
      </c>
      <c r="O10" s="19">
        <v>1800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59805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59805</v>
      </c>
      <c r="H11" s="19">
        <v>56640</v>
      </c>
      <c r="I11" s="19">
        <v>0</v>
      </c>
      <c r="J11" s="19">
        <v>3165</v>
      </c>
      <c r="K11" s="19">
        <v>5800</v>
      </c>
      <c r="L11" s="19">
        <f t="shared" si="3"/>
        <v>54005</v>
      </c>
      <c r="M11" s="19">
        <v>0</v>
      </c>
      <c r="N11" s="19">
        <v>0</v>
      </c>
      <c r="O11" s="19">
        <v>54005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45357</v>
      </c>
      <c r="C12" s="19">
        <f t="shared" si="1"/>
        <v>1100</v>
      </c>
      <c r="D12" s="19">
        <v>1100</v>
      </c>
      <c r="E12" s="19">
        <v>0</v>
      </c>
      <c r="F12" s="19">
        <v>0</v>
      </c>
      <c r="G12" s="19">
        <f t="shared" si="2"/>
        <v>44257</v>
      </c>
      <c r="H12" s="19">
        <v>20574</v>
      </c>
      <c r="I12" s="19">
        <v>10800</v>
      </c>
      <c r="J12" s="19">
        <v>12883</v>
      </c>
      <c r="K12" s="19">
        <v>17983</v>
      </c>
      <c r="L12" s="19">
        <f t="shared" si="3"/>
        <v>27374</v>
      </c>
      <c r="M12" s="19">
        <v>0</v>
      </c>
      <c r="N12" s="19">
        <v>574</v>
      </c>
      <c r="O12" s="19">
        <v>26140</v>
      </c>
      <c r="P12" s="19">
        <v>0</v>
      </c>
      <c r="Q12" s="18">
        <v>660</v>
      </c>
    </row>
    <row r="13" spans="1:17" ht="15" customHeight="1">
      <c r="A13" s="21" t="s">
        <v>48</v>
      </c>
      <c r="B13" s="20">
        <f t="shared" si="0"/>
        <v>156640</v>
      </c>
      <c r="C13" s="19">
        <f t="shared" si="1"/>
        <v>141720</v>
      </c>
      <c r="D13" s="19">
        <v>180</v>
      </c>
      <c r="E13" s="19">
        <v>0</v>
      </c>
      <c r="F13" s="19">
        <v>141540</v>
      </c>
      <c r="G13" s="19">
        <f t="shared" si="2"/>
        <v>14920</v>
      </c>
      <c r="H13" s="19">
        <v>5070</v>
      </c>
      <c r="I13" s="19">
        <v>3150</v>
      </c>
      <c r="J13" s="19">
        <v>6700</v>
      </c>
      <c r="K13" s="19">
        <v>12590</v>
      </c>
      <c r="L13" s="19">
        <f t="shared" si="3"/>
        <v>144050</v>
      </c>
      <c r="M13" s="19">
        <v>0</v>
      </c>
      <c r="N13" s="19">
        <v>9850</v>
      </c>
      <c r="O13" s="19">
        <v>134130</v>
      </c>
      <c r="P13" s="19">
        <v>0</v>
      </c>
      <c r="Q13" s="18">
        <v>70</v>
      </c>
    </row>
    <row r="14" spans="1:17" ht="15" customHeight="1">
      <c r="A14" s="21" t="s">
        <v>47</v>
      </c>
      <c r="B14" s="20">
        <f t="shared" si="0"/>
        <v>55060</v>
      </c>
      <c r="C14" s="19">
        <f t="shared" si="1"/>
        <v>29000</v>
      </c>
      <c r="D14" s="19">
        <v>0</v>
      </c>
      <c r="E14" s="19">
        <v>0</v>
      </c>
      <c r="F14" s="19">
        <v>29000</v>
      </c>
      <c r="G14" s="19">
        <f t="shared" si="2"/>
        <v>26060</v>
      </c>
      <c r="H14" s="19">
        <v>21480</v>
      </c>
      <c r="I14" s="19">
        <v>2200</v>
      </c>
      <c r="J14" s="19">
        <v>2380</v>
      </c>
      <c r="K14" s="19">
        <v>12960</v>
      </c>
      <c r="L14" s="19">
        <f t="shared" si="3"/>
        <v>42100</v>
      </c>
      <c r="M14" s="19">
        <v>0</v>
      </c>
      <c r="N14" s="19">
        <v>28000</v>
      </c>
      <c r="O14" s="19">
        <v>14100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1516952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1516952</v>
      </c>
      <c r="H16" s="19">
        <f>SUM(H6:H7)</f>
        <v>251776</v>
      </c>
      <c r="I16" s="19">
        <f>SUM(I6:I7)</f>
        <v>0</v>
      </c>
      <c r="J16" s="19">
        <f>SUM(J6:J7)</f>
        <v>1265176</v>
      </c>
      <c r="K16" s="19">
        <f>SUM(K6:K7)</f>
        <v>1120348</v>
      </c>
      <c r="L16" s="19">
        <f t="shared" si="3"/>
        <v>396604</v>
      </c>
      <c r="M16" s="19">
        <f>SUM(M6:M7)</f>
        <v>0</v>
      </c>
      <c r="N16" s="19">
        <f>SUM(N6:N7)</f>
        <v>9200</v>
      </c>
      <c r="O16" s="19">
        <f>SUM(O6:O7)</f>
        <v>386369</v>
      </c>
      <c r="P16" s="19">
        <f>SUM(P6:P7)</f>
        <v>0</v>
      </c>
      <c r="Q16" s="18">
        <f>SUM(Q6:Q7)</f>
        <v>1035</v>
      </c>
    </row>
    <row r="17" spans="1:17" ht="15" customHeight="1">
      <c r="A17" s="21" t="s">
        <v>45</v>
      </c>
      <c r="B17" s="20">
        <f t="shared" si="0"/>
        <v>612432</v>
      </c>
      <c r="C17" s="19">
        <f t="shared" si="1"/>
        <v>171820</v>
      </c>
      <c r="D17" s="19">
        <f>SUM(D8:D14)</f>
        <v>1280</v>
      </c>
      <c r="E17" s="19">
        <f>SUM(E8:E14)</f>
        <v>0</v>
      </c>
      <c r="F17" s="19">
        <f>SUM(F8:F14)</f>
        <v>170540</v>
      </c>
      <c r="G17" s="19">
        <f t="shared" si="2"/>
        <v>440612</v>
      </c>
      <c r="H17" s="19">
        <f>SUM(H8:H14)</f>
        <v>397834</v>
      </c>
      <c r="I17" s="19">
        <f>SUM(I8:I14)</f>
        <v>16150</v>
      </c>
      <c r="J17" s="19">
        <f>SUM(J8:J14)</f>
        <v>26628</v>
      </c>
      <c r="K17" s="19">
        <f>SUM(K8:K14)</f>
        <v>52803</v>
      </c>
      <c r="L17" s="19">
        <f t="shared" si="3"/>
        <v>559629</v>
      </c>
      <c r="M17" s="19">
        <f>SUM(M8:M14)</f>
        <v>0</v>
      </c>
      <c r="N17" s="19">
        <f>SUM(N8:N14)</f>
        <v>38424</v>
      </c>
      <c r="O17" s="19">
        <f>SUM(O8:O14)</f>
        <v>520375</v>
      </c>
      <c r="P17" s="19">
        <f>SUM(P8:P14)</f>
        <v>0</v>
      </c>
      <c r="Q17" s="18">
        <f>SUM(Q8:Q14)</f>
        <v>830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2129384</v>
      </c>
      <c r="C19" s="12">
        <f t="shared" si="1"/>
        <v>171820</v>
      </c>
      <c r="D19" s="11">
        <f>SUM(D16:D17)</f>
        <v>1280</v>
      </c>
      <c r="E19" s="11">
        <f>SUM(E16:E17)</f>
        <v>0</v>
      </c>
      <c r="F19" s="11">
        <f>SUM(F16:F17)</f>
        <v>170540</v>
      </c>
      <c r="G19" s="12">
        <f t="shared" si="2"/>
        <v>1957564</v>
      </c>
      <c r="H19" s="11">
        <f>SUM(H16:H17)</f>
        <v>649610</v>
      </c>
      <c r="I19" s="11">
        <f>SUM(I16:I17)</f>
        <v>16150</v>
      </c>
      <c r="J19" s="11">
        <f>SUM(J16:J17)</f>
        <v>1291804</v>
      </c>
      <c r="K19" s="12">
        <f>SUM(K16:K17)</f>
        <v>1173151</v>
      </c>
      <c r="L19" s="11">
        <f>SUM(M19:Q19)</f>
        <v>956233</v>
      </c>
      <c r="M19" s="11">
        <f>SUM(M16:M17)</f>
        <v>0</v>
      </c>
      <c r="N19" s="11">
        <f>SUM(N16:N17)</f>
        <v>47624</v>
      </c>
      <c r="O19" s="11">
        <f>SUM(O16:O17)</f>
        <v>906744</v>
      </c>
      <c r="P19" s="11">
        <f>SUM(P16:P17)</f>
        <v>0</v>
      </c>
      <c r="Q19" s="10">
        <f>SUM(Q16:Q17)</f>
        <v>1865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2013-02-26T23:19:27Z</cp:lastPrinted>
  <dcterms:created xsi:type="dcterms:W3CDTF">2000-01-06T00:38:06Z</dcterms:created>
  <dcterms:modified xsi:type="dcterms:W3CDTF">2013-02-26T23:19:40Z</dcterms:modified>
  <cp:category/>
  <cp:version/>
  <cp:contentType/>
  <cp:contentStatus/>
</cp:coreProperties>
</file>