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396" tabRatio="686" activeTab="0"/>
  </bookViews>
  <sheets>
    <sheet name="第２号様式（報告書）" sheetId="1" r:id="rId1"/>
    <sheet name="返還額計算書（別紙１）" sheetId="2" r:id="rId2"/>
    <sheet name="Sheet6" sheetId="3" state="hidden" r:id="rId3"/>
  </sheets>
  <definedNames>
    <definedName name="_xlfn.SINGLE" hidden="1">#NAME?</definedName>
    <definedName name="_xlnm.Print_Area" localSheetId="1">'返還額計算書（別紙１）'!$A$1:$H$45</definedName>
  </definedNames>
  <calcPr fullCalcOnLoad="1"/>
</workbook>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3.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<sst xmlns="http://schemas.openxmlformats.org/spreadsheetml/2006/main" count="111" uniqueCount="71">
  <si>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</si>
  <si>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</si>
  <si>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</si>
  <si>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</si>
  <si>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</si>
  <si>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</si>
  <si>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</si>
  <si>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</si>
  <si>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</si>
  <si>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</si>
  <si>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</si>
  <si>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</si>
  <si>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</si>
  <si>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</si>
  <si>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</si>
  <si>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</si>
  <si>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</si>
  <si>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</si>
  <si>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</si>
  <si>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</si>
  <si>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</si>
  <si>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</si>
  <si>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</si>
  <si>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</si>
  <si>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</si>
  <si>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</si>
  <si>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</si>
  <si>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</si>
  <si>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</si>
  <si>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</si>
  <si>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</si>
  <si>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</si>
  <si>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</si>
  <si>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</si>
  <si>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</si>
  <si>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</si>
  <si>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</si>
  <si>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</si>
  <si>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</si>
  <si>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</si>
  <si>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Ｃ　特定収入割合５％超（特定収入割合　　　　％）</t>
  </si>
  <si>
    <t>Ｄ　その他（返還無しの理由：　　　　　　　　　　　　　　　　　　　　　　　　）　　</t>
  </si>
  <si>
    <t>課税仕入れ</t>
  </si>
  <si>
    <t>非課税仕入れ
不課税仕入れ</t>
  </si>
  <si>
    <t>５　補助金確定額</t>
  </si>
  <si>
    <t>１　法人名</t>
  </si>
  <si>
    <t>２　法人所在地</t>
  </si>
  <si>
    <t>３　主な施設名</t>
  </si>
  <si>
    <t xml:space="preserve">返還額計算書【税率１０％】　※交付決定通知書ごとに作成してください    </t>
  </si>
  <si>
    <t>（別紙１）</t>
  </si>
  <si>
    <t>Ａ</t>
  </si>
  <si>
    <t>Ｂ</t>
  </si>
  <si>
    <t>Ａ及びＢ</t>
  </si>
  <si>
    <t>４  補助金名</t>
  </si>
  <si>
    <t>第２号様式（第５条関係）</t>
  </si>
  <si>
    <t>令和５年　　月　　日　　</t>
  </si>
  <si>
    <t>補助事業者名</t>
  </si>
  <si>
    <t>代表者職氏名</t>
  </si>
  <si>
    <t>所　在　地</t>
  </si>
  <si>
    <t>岐阜県知事　様</t>
  </si>
  <si>
    <t>記</t>
  </si>
  <si>
    <t>１　岐阜県補助金等交付規則第１４条の規定による確定額</t>
  </si>
  <si>
    <t>金</t>
  </si>
  <si>
    <t>２　消費税及び地方消費税の申告により確定した消費税及び地方消費税に係る仕入控除税額</t>
  </si>
  <si>
    <t>　　（補助額返還相当分）</t>
  </si>
  <si>
    <t>３　添付書類</t>
  </si>
  <si>
    <t>　　・２の消費税及び地方消費税に係る仕入控除税額の積算内訳</t>
  </si>
  <si>
    <t>岐阜県緊急時介護人材確保・職場環境復旧等事業費補助金</t>
  </si>
  <si>
    <t>令和４年度消費税及び地方消費税に係る仕入れ控除税額報告書</t>
  </si>
  <si>
    <t>令和　年　　月　　日</t>
  </si>
  <si>
    <t>　令和　　年　　月　　日付け高第　　　号の　　　で交付決定を受けた令和４年度岐阜県緊急時介護人材確保・職場環境復旧等事業費補助金に係る消費税及び地方消費税に係る仕入控除税額について、下記のとおり報告します。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</si>
</sst>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ggge&quot;年&quot;m&quot;月&quot;d&quot;日&quot;;@"/>
    <numFmt numFmtId="183" formatCode="[$-411]gge&quot;年&quot;m&quot;月&quot;d&quot;日&quot;;@"/>
    <numFmt numFmtId="184" formatCode="[$]gge&quot;年&quot;m&quot;月&quot;d&quot;日&quot;;@"/>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color indexed="8"/>
      <name val="ＭＳ ゴシック"/>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78">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right" vertical="center" wrapText="1"/>
    </xf>
    <xf numFmtId="0" fontId="13" fillId="0" borderId="0" xfId="0" applyFont="1" applyFill="1" applyAlignment="1">
      <alignment/>
    </xf>
    <xf numFmtId="0" fontId="13" fillId="0" borderId="0" xfId="0" applyFont="1" applyFill="1" applyAlignment="1" applyProtection="1">
      <alignment/>
      <protection locked="0"/>
    </xf>
    <xf numFmtId="0" fontId="13" fillId="0" borderId="0" xfId="0" applyFont="1" applyFill="1" applyAlignment="1" applyProtection="1">
      <alignment horizontal="right"/>
      <protection locked="0"/>
    </xf>
    <xf numFmtId="38" fontId="5" fillId="33" borderId="0" xfId="49" applyFont="1" applyFill="1" applyAlignment="1" applyProtection="1">
      <alignment/>
      <protection locked="0"/>
    </xf>
    <xf numFmtId="0" fontId="5" fillId="33" borderId="10" xfId="0" applyFont="1" applyFill="1" applyBorder="1" applyAlignment="1" applyProtection="1">
      <alignment/>
      <protection locked="0"/>
    </xf>
    <xf numFmtId="0" fontId="5" fillId="0" borderId="13" xfId="0" applyFont="1" applyBorder="1" applyAlignment="1" applyProtection="1">
      <alignment/>
      <protection locked="0"/>
    </xf>
    <xf numFmtId="0" fontId="5" fillId="0" borderId="14" xfId="0" applyFont="1" applyBorder="1" applyAlignment="1" applyProtection="1">
      <alignment/>
      <protection locked="0"/>
    </xf>
    <xf numFmtId="38" fontId="5" fillId="33" borderId="10" xfId="49" applyFont="1" applyFill="1" applyBorder="1" applyAlignment="1" applyProtection="1">
      <alignment/>
      <protection locked="0"/>
    </xf>
    <xf numFmtId="0" fontId="13" fillId="0" borderId="0" xfId="0" applyFont="1" applyFill="1" applyAlignment="1" applyProtection="1">
      <alignment/>
      <protection/>
    </xf>
    <xf numFmtId="0" fontId="13" fillId="0" borderId="0" xfId="0" applyFont="1" applyFill="1" applyAlignment="1" applyProtection="1">
      <alignment horizontal="right"/>
      <protection locked="0"/>
    </xf>
    <xf numFmtId="0" fontId="13" fillId="0" borderId="0" xfId="0" applyFont="1" applyFill="1" applyAlignment="1" applyProtection="1">
      <alignment horizontal="center"/>
      <protection locked="0"/>
    </xf>
    <xf numFmtId="38" fontId="13" fillId="0" borderId="0" xfId="49" applyFont="1" applyFill="1" applyAlignment="1" applyProtection="1">
      <alignment horizontal="center"/>
      <protection/>
    </xf>
    <xf numFmtId="0" fontId="13" fillId="35" borderId="0" xfId="0" applyFont="1" applyFill="1" applyAlignment="1" applyProtection="1">
      <alignment horizontal="left" vertical="top" wrapText="1"/>
      <protection/>
    </xf>
    <xf numFmtId="0" fontId="13" fillId="35" borderId="0" xfId="0" applyFont="1" applyFill="1" applyAlignment="1" applyProtection="1">
      <alignment horizontal="left"/>
      <protection locked="0"/>
    </xf>
    <xf numFmtId="0" fontId="13" fillId="0" borderId="0" xfId="0" applyFont="1" applyFill="1" applyAlignment="1" applyProtection="1">
      <alignment horizontal="center"/>
      <protection/>
    </xf>
    <xf numFmtId="0" fontId="13" fillId="0" borderId="0" xfId="0" applyFont="1" applyFill="1" applyAlignment="1" applyProtection="1">
      <alignment horizontal="left" vertical="center" wrapText="1"/>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5" fillId="0" borderId="10" xfId="0" applyFont="1" applyBorder="1" applyAlignment="1">
      <alignment horizontal="center" vertical="center"/>
    </xf>
    <xf numFmtId="0" fontId="5" fillId="33" borderId="0" xfId="0" applyFont="1" applyFill="1" applyAlignment="1" applyProtection="1">
      <alignment horizontal="left" vertical="center"/>
      <protection locked="0"/>
    </xf>
    <xf numFmtId="0" fontId="5" fillId="36" borderId="0" xfId="0" applyFont="1" applyFill="1" applyAlignment="1">
      <alignment horizontal="left"/>
    </xf>
    <xf numFmtId="0" fontId="5" fillId="0" borderId="10" xfId="0" applyFont="1" applyBorder="1" applyAlignment="1">
      <alignment horizontal="center" vertical="center" textRotation="255"/>
    </xf>
    <xf numFmtId="0" fontId="5" fillId="0" borderId="0" xfId="0" applyFont="1" applyAlignment="1">
      <alignment horizontal="left" vertical="top" wrapText="1"/>
    </xf>
    <xf numFmtId="38" fontId="5" fillId="33" borderId="19" xfId="49" applyFont="1" applyFill="1" applyBorder="1" applyAlignment="1" applyProtection="1">
      <alignment horizontal="center"/>
      <protection locked="0"/>
    </xf>
    <xf numFmtId="0" fontId="5" fillId="0" borderId="0" xfId="0" applyFont="1" applyAlignment="1">
      <alignment horizontal="center" vertical="center"/>
    </xf>
    <xf numFmtId="180" fontId="5" fillId="0" borderId="20" xfId="0" applyNumberFormat="1" applyFont="1" applyFill="1" applyBorder="1" applyAlignment="1" applyProtection="1">
      <alignment horizontal="center" vertical="center"/>
      <protection locked="0"/>
    </xf>
    <xf numFmtId="180" fontId="5" fillId="0" borderId="21" xfId="0" applyNumberFormat="1" applyFont="1" applyFill="1" applyBorder="1" applyAlignment="1" applyProtection="1">
      <alignment horizontal="center" vertical="center"/>
      <protection locked="0"/>
    </xf>
    <xf numFmtId="180" fontId="5" fillId="0" borderId="22" xfId="0" applyNumberFormat="1" applyFont="1" applyFill="1" applyBorder="1" applyAlignment="1" applyProtection="1">
      <alignment horizontal="center" vertical="center"/>
      <protection locked="0"/>
    </xf>
    <xf numFmtId="180" fontId="5" fillId="0" borderId="23" xfId="0" applyNumberFormat="1" applyFont="1" applyFill="1" applyBorder="1" applyAlignment="1" applyProtection="1">
      <alignment horizontal="center" vertical="center"/>
      <protection locked="0"/>
    </xf>
    <xf numFmtId="38" fontId="5" fillId="33" borderId="0" xfId="49" applyFont="1" applyFill="1" applyAlignment="1" applyProtection="1">
      <alignment horizontal="center"/>
      <protection locked="0"/>
    </xf>
    <xf numFmtId="38" fontId="5" fillId="0" borderId="0" xfId="49" applyFont="1" applyAlignment="1">
      <alignment horizontal="left" vertical="top" wrapText="1"/>
    </xf>
    <xf numFmtId="38" fontId="5" fillId="33" borderId="19" xfId="49" applyFont="1" applyFill="1" applyBorder="1" applyAlignment="1">
      <alignment horizont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38" fontId="5" fillId="33" borderId="0" xfId="49" applyFont="1" applyFill="1" applyAlignment="1">
      <alignment horizontal="center"/>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K38"/>
  <sheetViews>
    <sheetView tabSelected="1" zoomScalePageLayoutView="0" workbookViewId="0" topLeftCell="A1">
      <selection activeCell="B24" sqref="B24"/>
    </sheetView>
  </sheetViews>
  <sheetFormatPr defaultColWidth="9.00390625" defaultRowHeight="13.5"/>
  <cols>
    <col min="1" max="1" width="1.4921875" style="36" customWidth="1"/>
    <col min="2" max="10" width="9.375" style="36" customWidth="1"/>
    <col min="11" max="11" width="1.4921875" style="36" customWidth="1"/>
    <col min="12" max="16384" width="8.875" style="36" customWidth="1"/>
  </cols>
  <sheetData>
    <row r="1" s="37" customFormat="1" ht="13.5" customHeight="1"/>
    <row r="2" s="37" customFormat="1" ht="13.5" customHeight="1"/>
    <row r="3" s="37" customFormat="1" ht="13.5" customHeight="1"/>
    <row r="4" s="37" customFormat="1" ht="13.5" customHeight="1">
      <c r="A4" s="37" t="s">
        <v>54</v>
      </c>
    </row>
    <row r="5" s="37" customFormat="1" ht="13.5" customHeight="1"/>
    <row r="6" spans="1:11" ht="13.5" customHeight="1">
      <c r="A6" s="37"/>
      <c r="B6" s="37"/>
      <c r="C6" s="37"/>
      <c r="D6" s="37"/>
      <c r="E6" s="37"/>
      <c r="F6" s="37"/>
      <c r="G6" s="37"/>
      <c r="H6" s="45" t="s">
        <v>69</v>
      </c>
      <c r="I6" s="45"/>
      <c r="J6" s="45"/>
      <c r="K6" s="38" t="s">
        <v>55</v>
      </c>
    </row>
    <row r="7" s="37" customFormat="1" ht="13.5" customHeight="1"/>
    <row r="8" s="37" customFormat="1" ht="13.5" customHeight="1">
      <c r="B8" s="37" t="s">
        <v>59</v>
      </c>
    </row>
    <row r="9" s="37" customFormat="1" ht="13.5" customHeight="1"/>
    <row r="10" s="37" customFormat="1" ht="13.5" customHeight="1"/>
    <row r="11" spans="1:11" ht="13.5" customHeight="1">
      <c r="A11" s="37"/>
      <c r="B11" s="37"/>
      <c r="C11" s="37"/>
      <c r="D11" s="37"/>
      <c r="E11" s="37"/>
      <c r="F11" s="37"/>
      <c r="G11" s="38" t="s">
        <v>58</v>
      </c>
      <c r="H11" s="48">
        <f>ASC('返還額計算書（別紙１）'!C6)</f>
      </c>
      <c r="I11" s="48"/>
      <c r="J11" s="48"/>
      <c r="K11" s="48"/>
    </row>
    <row r="12" spans="1:11" ht="13.5" customHeight="1">
      <c r="A12" s="37"/>
      <c r="B12" s="37"/>
      <c r="C12" s="37"/>
      <c r="D12" s="37"/>
      <c r="E12" s="37"/>
      <c r="F12" s="37"/>
      <c r="G12" s="38"/>
      <c r="H12" s="48"/>
      <c r="I12" s="48"/>
      <c r="J12" s="48"/>
      <c r="K12" s="48"/>
    </row>
    <row r="13" spans="1:11" ht="13.5" customHeight="1">
      <c r="A13" s="37"/>
      <c r="B13" s="37"/>
      <c r="C13" s="37"/>
      <c r="D13" s="37"/>
      <c r="E13" s="37"/>
      <c r="F13" s="37"/>
      <c r="G13" s="38" t="s">
        <v>56</v>
      </c>
      <c r="H13" s="48">
        <f>IF('返還額計算書（別紙１）'!C4="","",'返還額計算書（別紙１）'!C4)</f>
      </c>
      <c r="I13" s="48"/>
      <c r="J13" s="48"/>
      <c r="K13" s="48"/>
    </row>
    <row r="14" spans="1:11" ht="13.5" customHeight="1">
      <c r="A14" s="37"/>
      <c r="B14" s="37"/>
      <c r="C14" s="37"/>
      <c r="D14" s="37"/>
      <c r="E14" s="37"/>
      <c r="F14" s="37"/>
      <c r="G14" s="38"/>
      <c r="H14" s="48"/>
      <c r="I14" s="48"/>
      <c r="J14" s="48"/>
      <c r="K14" s="48"/>
    </row>
    <row r="15" spans="1:11" ht="13.5" customHeight="1">
      <c r="A15" s="37"/>
      <c r="B15" s="37"/>
      <c r="C15" s="37"/>
      <c r="D15" s="37"/>
      <c r="E15" s="37"/>
      <c r="F15" s="37"/>
      <c r="G15" s="38" t="s">
        <v>57</v>
      </c>
      <c r="H15" s="49"/>
      <c r="I15" s="49"/>
      <c r="J15" s="49"/>
      <c r="K15" s="49"/>
    </row>
    <row r="16" s="37" customFormat="1" ht="13.5" customHeight="1">
      <c r="G16" s="38"/>
    </row>
    <row r="17" s="37" customFormat="1" ht="13.5" customHeight="1"/>
    <row r="18" spans="1:11" s="37" customFormat="1" ht="13.5" customHeight="1">
      <c r="A18" s="50" t="s">
        <v>68</v>
      </c>
      <c r="B18" s="50"/>
      <c r="C18" s="50"/>
      <c r="D18" s="50"/>
      <c r="E18" s="50"/>
      <c r="F18" s="50"/>
      <c r="G18" s="50"/>
      <c r="H18" s="50"/>
      <c r="I18" s="50"/>
      <c r="J18" s="50"/>
      <c r="K18" s="50"/>
    </row>
    <row r="19" s="37" customFormat="1" ht="13.5" customHeight="1"/>
    <row r="20" spans="1:11" ht="13.5" customHeight="1">
      <c r="A20" s="37"/>
      <c r="B20" s="51" t="s">
        <v>70</v>
      </c>
      <c r="C20" s="51"/>
      <c r="D20" s="51"/>
      <c r="E20" s="51"/>
      <c r="F20" s="51"/>
      <c r="G20" s="51"/>
      <c r="H20" s="51"/>
      <c r="I20" s="51"/>
      <c r="J20" s="51"/>
      <c r="K20" s="37"/>
    </row>
    <row r="21" spans="1:11" ht="13.5" customHeight="1">
      <c r="A21" s="37"/>
      <c r="B21" s="51"/>
      <c r="C21" s="51"/>
      <c r="D21" s="51"/>
      <c r="E21" s="51"/>
      <c r="F21" s="51"/>
      <c r="G21" s="51"/>
      <c r="H21" s="51"/>
      <c r="I21" s="51"/>
      <c r="J21" s="51"/>
      <c r="K21" s="37"/>
    </row>
    <row r="22" spans="1:11" ht="13.5" customHeight="1">
      <c r="A22" s="37"/>
      <c r="B22" s="51"/>
      <c r="C22" s="51"/>
      <c r="D22" s="51"/>
      <c r="E22" s="51"/>
      <c r="F22" s="51"/>
      <c r="G22" s="51"/>
      <c r="H22" s="51"/>
      <c r="I22" s="51"/>
      <c r="J22" s="51"/>
      <c r="K22" s="37"/>
    </row>
    <row r="23" spans="1:11" ht="13.5" customHeight="1">
      <c r="A23" s="37"/>
      <c r="B23" s="51"/>
      <c r="C23" s="51"/>
      <c r="D23" s="51"/>
      <c r="E23" s="51"/>
      <c r="F23" s="51"/>
      <c r="G23" s="51"/>
      <c r="H23" s="51"/>
      <c r="I23" s="51"/>
      <c r="J23" s="51"/>
      <c r="K23" s="37"/>
    </row>
    <row r="24" s="37" customFormat="1" ht="16.5" customHeight="1"/>
    <row r="25" spans="2:10" s="37" customFormat="1" ht="13.5" customHeight="1">
      <c r="B25" s="46" t="s">
        <v>60</v>
      </c>
      <c r="C25" s="46"/>
      <c r="D25" s="46"/>
      <c r="E25" s="46"/>
      <c r="F25" s="46"/>
      <c r="G25" s="46"/>
      <c r="H25" s="46"/>
      <c r="I25" s="46"/>
      <c r="J25" s="46"/>
    </row>
    <row r="26" s="37" customFormat="1" ht="16.5" customHeight="1"/>
    <row r="27" s="37" customFormat="1" ht="13.5" customHeight="1">
      <c r="B27" s="37" t="s">
        <v>61</v>
      </c>
    </row>
    <row r="28" s="37" customFormat="1" ht="8.25" customHeight="1"/>
    <row r="29" spans="1:11" ht="13.5" customHeight="1">
      <c r="A29" s="37"/>
      <c r="B29" s="37"/>
      <c r="C29" s="37"/>
      <c r="D29" s="37"/>
      <c r="E29" s="37"/>
      <c r="F29" s="37"/>
      <c r="G29" s="38" t="s">
        <v>62</v>
      </c>
      <c r="H29" s="47">
        <f>IF('返還額計算書（別紙１）'!C12="","",('返還額計算書（別紙１）'!C12))</f>
      </c>
      <c r="I29" s="47"/>
      <c r="J29" s="37" t="s">
        <v>13</v>
      </c>
      <c r="K29" s="37"/>
    </row>
    <row r="30" s="37" customFormat="1" ht="13.5" customHeight="1"/>
    <row r="31" s="37" customFormat="1" ht="13.5" customHeight="1">
      <c r="B31" s="37" t="s">
        <v>63</v>
      </c>
    </row>
    <row r="32" s="37" customFormat="1" ht="13.5" customHeight="1">
      <c r="B32" s="37" t="s">
        <v>64</v>
      </c>
    </row>
    <row r="33" s="37" customFormat="1" ht="8.25" customHeight="1"/>
    <row r="34" spans="1:11" ht="13.5" customHeight="1">
      <c r="A34" s="37"/>
      <c r="B34" s="37"/>
      <c r="C34" s="37"/>
      <c r="D34" s="37"/>
      <c r="E34" s="37"/>
      <c r="F34" s="37"/>
      <c r="G34" s="38" t="s">
        <v>62</v>
      </c>
      <c r="H34" s="47">
        <f>IF('返還額計算書（別紙１）'!F44=0,0,('返還額計算書（別紙１）'!F44))</f>
      </c>
      <c r="I34" s="47"/>
      <c r="J34" s="37" t="s">
        <v>13</v>
      </c>
      <c r="K34" s="37"/>
    </row>
    <row r="35" s="37" customFormat="1" ht="13.5" customHeight="1"/>
    <row r="36" s="37" customFormat="1" ht="13.5" customHeight="1">
      <c r="B36" s="37" t="s">
        <v>65</v>
      </c>
    </row>
    <row r="37" s="37" customFormat="1" ht="13.5" customHeight="1">
      <c r="B37" s="37" t="s">
        <v>66</v>
      </c>
    </row>
    <row r="38" s="37" customFormat="1" ht="13.5" customHeight="1">
      <c r="C38" s="44">
        <f>IF('返還額計算書（別紙１）'!C42:D42&lt;&gt;"","！確定申告書の写し等の根拠資料が必要です。","")</f>
      </c>
    </row>
    <row r="39" s="37" customFormat="1" ht="13.5" customHeight="1"/>
    <row r="40" s="37" customFormat="1" ht="13.5" customHeight="1"/>
    <row r="41" s="37" customFormat="1" ht="13.5" customHeight="1"/>
    <row r="42" s="37" customFormat="1" ht="13.5" customHeight="1"/>
    <row r="43" s="37" customFormat="1" ht="13.5" customHeight="1"/>
    <row r="44" s="37" customFormat="1" ht="13.5" customHeight="1"/>
    <row r="45" s="37" customFormat="1" ht="13.5" customHeight="1"/>
    <row r="46" s="37" customFormat="1" ht="13.5" customHeight="1"/>
    <row r="47" s="37" customFormat="1" ht="13.5" customHeight="1"/>
    <row r="48" s="37" customFormat="1" ht="13.5" customHeight="1"/>
    <row r="49" s="37" customFormat="1" ht="13.5" customHeight="1"/>
    <row r="50" s="37" customFormat="1" ht="13.5" customHeight="1"/>
    <row r="51" s="37" customFormat="1" ht="13.5" customHeight="1"/>
    <row r="52" s="37" customFormat="1" ht="13.5" customHeight="1"/>
    <row r="53" s="37" customFormat="1" ht="13.5" customHeight="1"/>
    <row r="54" s="37" customFormat="1" ht="13.5" customHeight="1"/>
    <row r="55" s="37" customFormat="1" ht="13.5" customHeight="1"/>
    <row r="56" s="37" customFormat="1" ht="13.5" customHeight="1"/>
    <row r="57" s="37" customFormat="1" ht="13.5" customHeight="1"/>
    <row r="58" ht="13.5" customHeight="1"/>
    <row r="59" ht="13.5" customHeight="1"/>
    <row r="60" ht="13.5" customHeight="1"/>
    <row r="61" ht="13.5" customHeight="1"/>
    <row r="62" ht="13.5" customHeight="1"/>
    <row r="63" ht="13.5" customHeight="1"/>
  </sheetData>
  <sheetProtection/>
  <mergeCells count="9">
    <mergeCell ref="H6:J6"/>
    <mergeCell ref="B25:J25"/>
    <mergeCell ref="H29:I29"/>
    <mergeCell ref="H34:I34"/>
    <mergeCell ref="H13:K14"/>
    <mergeCell ref="H11:K12"/>
    <mergeCell ref="H15:K15"/>
    <mergeCell ref="A18:K18"/>
    <mergeCell ref="B20:J23"/>
  </mergeCells>
  <conditionalFormatting sqref="H15:K15">
    <cfRule type="containsBlanks" priority="1" dxfId="0" stopIfTrue="1">
      <formula>LEN(TRIM(H15))=0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2"/>
  <sheetViews>
    <sheetView view="pageBreakPreview" zoomScale="90" zoomScaleNormal="80" zoomScaleSheetLayoutView="90" zoomScalePageLayoutView="0" workbookViewId="0" topLeftCell="A1">
      <selection activeCell="J43" sqref="J43"/>
    </sheetView>
  </sheetViews>
  <sheetFormatPr defaultColWidth="9.00390625" defaultRowHeight="13.5"/>
  <cols>
    <col min="1" max="2" width="3.125" style="1" customWidth="1"/>
    <col min="3" max="8" width="13.125" style="1" customWidth="1"/>
    <col min="9" max="9" width="13.125" style="22" customWidth="1"/>
    <col min="10" max="10" width="15.375" style="22" bestFit="1" customWidth="1"/>
    <col min="11" max="16" width="9.00390625" style="22" customWidth="1"/>
    <col min="17" max="16384" width="9.00390625" style="1" customWidth="1"/>
  </cols>
  <sheetData>
    <row r="1" spans="1:9" ht="34.5" customHeight="1">
      <c r="A1" s="34" t="s">
        <v>48</v>
      </c>
      <c r="B1" s="33"/>
      <c r="C1" s="33"/>
      <c r="D1" s="33"/>
      <c r="E1" s="33"/>
      <c r="F1" s="33"/>
      <c r="G1" s="33"/>
      <c r="H1" s="35" t="s">
        <v>49</v>
      </c>
      <c r="I1" s="31" t="s">
        <v>27</v>
      </c>
    </row>
    <row r="2" spans="1:9" ht="15.75">
      <c r="A2" s="2"/>
      <c r="B2" s="2"/>
      <c r="I2" s="32" t="s">
        <v>29</v>
      </c>
    </row>
    <row r="3" spans="1:18" ht="15">
      <c r="A3" s="2" t="s">
        <v>45</v>
      </c>
      <c r="B3" s="2"/>
      <c r="I3" s="23"/>
      <c r="J3" s="23"/>
      <c r="K3" s="23"/>
      <c r="L3" s="23"/>
      <c r="M3" s="23"/>
      <c r="N3" s="23"/>
      <c r="O3" s="23"/>
      <c r="P3" s="23"/>
      <c r="Q3" s="13"/>
      <c r="R3" s="13"/>
    </row>
    <row r="4" spans="1:18" ht="15">
      <c r="A4" s="2"/>
      <c r="B4" s="2"/>
      <c r="C4" s="58"/>
      <c r="D4" s="58"/>
      <c r="E4" s="58"/>
      <c r="F4" s="58"/>
      <c r="G4" s="58"/>
      <c r="I4" s="23"/>
      <c r="J4" s="23"/>
      <c r="K4" s="23"/>
      <c r="L4" s="23"/>
      <c r="M4" s="23"/>
      <c r="N4" s="23"/>
      <c r="O4" s="23"/>
      <c r="P4" s="23"/>
      <c r="Q4" s="13"/>
      <c r="R4" s="13"/>
    </row>
    <row r="5" spans="1:18" ht="15">
      <c r="A5" s="2" t="s">
        <v>46</v>
      </c>
      <c r="B5" s="2"/>
      <c r="I5" s="23"/>
      <c r="J5" s="23"/>
      <c r="K5" s="23"/>
      <c r="L5" s="23"/>
      <c r="M5" s="23"/>
      <c r="N5" s="23"/>
      <c r="O5" s="23"/>
      <c r="P5" s="23"/>
      <c r="Q5" s="13"/>
      <c r="R5" s="13"/>
    </row>
    <row r="6" spans="1:18" ht="15">
      <c r="A6" s="2"/>
      <c r="B6" s="2"/>
      <c r="C6" s="58"/>
      <c r="D6" s="58"/>
      <c r="E6" s="58"/>
      <c r="F6" s="58"/>
      <c r="G6" s="58"/>
      <c r="I6" s="23"/>
      <c r="J6" s="23"/>
      <c r="K6" s="23"/>
      <c r="L6" s="23"/>
      <c r="M6" s="23"/>
      <c r="N6" s="23"/>
      <c r="O6" s="23"/>
      <c r="P6" s="23"/>
      <c r="Q6" s="13"/>
      <c r="R6" s="13"/>
    </row>
    <row r="7" spans="1:18" ht="15">
      <c r="A7" s="2" t="s">
        <v>47</v>
      </c>
      <c r="B7" s="2"/>
      <c r="I7" s="23"/>
      <c r="J7" s="23"/>
      <c r="K7" s="23"/>
      <c r="L7" s="23"/>
      <c r="M7" s="23"/>
      <c r="N7" s="23"/>
      <c r="O7" s="23"/>
      <c r="P7" s="23"/>
      <c r="Q7" s="13"/>
      <c r="R7" s="13"/>
    </row>
    <row r="8" spans="1:18" ht="15">
      <c r="A8" s="2"/>
      <c r="B8" s="2"/>
      <c r="C8" s="58"/>
      <c r="D8" s="58"/>
      <c r="E8" s="58"/>
      <c r="F8" s="58"/>
      <c r="G8" s="58"/>
      <c r="I8" s="23"/>
      <c r="J8" s="24" t="s">
        <v>50</v>
      </c>
      <c r="K8" s="23"/>
      <c r="L8" s="23"/>
      <c r="M8" s="23"/>
      <c r="N8" s="23"/>
      <c r="O8" s="23"/>
      <c r="P8" s="23"/>
      <c r="Q8" s="13"/>
      <c r="R8" s="13"/>
    </row>
    <row r="9" spans="1:18" ht="15">
      <c r="A9" s="2" t="s">
        <v>53</v>
      </c>
      <c r="B9" s="2"/>
      <c r="D9" s="9"/>
      <c r="E9" s="9"/>
      <c r="F9" s="9"/>
      <c r="G9" s="9"/>
      <c r="I9" s="24"/>
      <c r="J9" s="24" t="s">
        <v>51</v>
      </c>
      <c r="K9" s="24"/>
      <c r="L9" s="24"/>
      <c r="M9" s="24"/>
      <c r="N9" s="24"/>
      <c r="O9" s="23"/>
      <c r="P9" s="23"/>
      <c r="Q9" s="13"/>
      <c r="R9" s="13"/>
    </row>
    <row r="10" spans="1:18" ht="15">
      <c r="A10" s="2"/>
      <c r="B10" s="2"/>
      <c r="C10" s="59" t="s">
        <v>67</v>
      </c>
      <c r="D10" s="59"/>
      <c r="E10" s="59"/>
      <c r="F10" s="59"/>
      <c r="G10" s="59"/>
      <c r="I10" s="24"/>
      <c r="J10" s="24" t="s">
        <v>52</v>
      </c>
      <c r="K10" s="24"/>
      <c r="L10" s="24"/>
      <c r="M10" s="24"/>
      <c r="N10" s="24"/>
      <c r="O10" s="23"/>
      <c r="P10" s="23"/>
      <c r="Q10" s="13"/>
      <c r="R10" s="13"/>
    </row>
    <row r="11" spans="1:18" ht="15">
      <c r="A11" s="2" t="s">
        <v>44</v>
      </c>
      <c r="B11" s="2"/>
      <c r="I11" s="24"/>
      <c r="J11" s="24"/>
      <c r="K11" s="24"/>
      <c r="L11" s="24"/>
      <c r="M11" s="24"/>
      <c r="N11" s="24"/>
      <c r="O11" s="23"/>
      <c r="P11" s="23"/>
      <c r="Q11" s="13"/>
      <c r="R11" s="13"/>
    </row>
    <row r="12" spans="1:18" ht="15">
      <c r="A12" s="2"/>
      <c r="B12" s="2"/>
      <c r="C12" s="39"/>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40"/>
      <c r="C15" s="10" t="s">
        <v>38</v>
      </c>
      <c r="D15" s="10"/>
      <c r="E15" s="10"/>
      <c r="F15" s="10"/>
      <c r="G15" s="41"/>
      <c r="H15" s="42"/>
      <c r="I15" s="24"/>
      <c r="J15" s="24"/>
      <c r="K15" s="24"/>
      <c r="L15" s="24"/>
      <c r="M15" s="24"/>
      <c r="N15" s="24"/>
      <c r="O15" s="23"/>
      <c r="P15" s="23"/>
      <c r="Q15" s="13"/>
      <c r="R15" s="13"/>
    </row>
    <row r="16" spans="2:18" ht="15">
      <c r="B16" s="40"/>
      <c r="C16" s="10" t="s">
        <v>39</v>
      </c>
      <c r="D16" s="10"/>
      <c r="E16" s="10"/>
      <c r="F16" s="10"/>
      <c r="G16" s="10"/>
      <c r="H16" s="11"/>
      <c r="I16" s="24"/>
      <c r="J16" s="24"/>
      <c r="K16" s="24"/>
      <c r="L16" s="24"/>
      <c r="M16" s="24"/>
      <c r="N16" s="24"/>
      <c r="O16" s="23"/>
      <c r="P16" s="23"/>
      <c r="Q16" s="13"/>
      <c r="R16" s="13"/>
    </row>
    <row r="17" spans="2:18" ht="15">
      <c r="B17" s="40"/>
      <c r="C17" s="10" t="s">
        <v>40</v>
      </c>
      <c r="D17" s="10"/>
      <c r="E17" s="10"/>
      <c r="F17" s="10"/>
      <c r="G17" s="10"/>
      <c r="H17" s="11"/>
      <c r="I17" s="24"/>
      <c r="J17" s="24"/>
      <c r="K17" s="24"/>
      <c r="L17" s="24"/>
      <c r="M17" s="24"/>
      <c r="N17" s="24"/>
      <c r="O17" s="23"/>
      <c r="P17" s="23"/>
      <c r="Q17" s="13"/>
      <c r="R17" s="13"/>
    </row>
    <row r="18" spans="2:18" ht="15">
      <c r="B18" s="40"/>
      <c r="C18" s="10" t="s">
        <v>41</v>
      </c>
      <c r="D18" s="10"/>
      <c r="E18" s="10"/>
      <c r="F18" s="10"/>
      <c r="G18" s="10"/>
      <c r="H18" s="11"/>
      <c r="I18" s="24"/>
      <c r="J18" s="24"/>
      <c r="K18" s="24"/>
      <c r="L18" s="24"/>
      <c r="M18" s="24"/>
      <c r="N18" s="24"/>
      <c r="O18" s="23"/>
      <c r="P18" s="23"/>
      <c r="Q18" s="13"/>
      <c r="R18" s="13"/>
    </row>
    <row r="19" spans="2:18" ht="15">
      <c r="B19" s="40"/>
      <c r="C19" s="10" t="s">
        <v>16</v>
      </c>
      <c r="D19" s="10"/>
      <c r="E19" s="10"/>
      <c r="F19" s="10"/>
      <c r="G19" s="10"/>
      <c r="H19" s="11"/>
      <c r="I19" s="25" t="e">
        <f>INT(C12*10/110*SUM(D38:F38)/H38)</f>
        <v>#DIV/0!</v>
      </c>
      <c r="J19" s="25"/>
      <c r="K19" s="25"/>
      <c r="L19" s="25" t="e">
        <f>TEXT(I19,"#,##0")</f>
        <v>#DIV/0!</v>
      </c>
      <c r="M19" s="25"/>
      <c r="N19" s="25"/>
      <c r="O19" s="23"/>
      <c r="P19" s="23"/>
      <c r="Q19" s="13"/>
      <c r="R19" s="13"/>
    </row>
    <row r="20" spans="2:18" ht="15">
      <c r="B20" s="40"/>
      <c r="C20" s="10" t="s">
        <v>15</v>
      </c>
      <c r="D20" s="10"/>
      <c r="E20" s="10"/>
      <c r="F20" s="10"/>
      <c r="G20" s="10"/>
      <c r="H20" s="11"/>
      <c r="I20" s="25" t="e">
        <f>INT(C12*10/110*D38/H38)</f>
        <v>#DIV/0!</v>
      </c>
      <c r="J20" s="25" t="e">
        <f>INT(C12*10/110*F38/H38*F41)</f>
        <v>#DIV/0!</v>
      </c>
      <c r="K20" s="25" t="e">
        <f>I20+J20</f>
        <v>#DIV/0!</v>
      </c>
      <c r="L20" s="25" t="e">
        <f>TEXT(I20,"#,##0")</f>
        <v>#DIV/0!</v>
      </c>
      <c r="M20" s="25" t="e">
        <f>TEXT(J20,"#,##0")</f>
        <v>#DIV/0!</v>
      </c>
      <c r="N20" s="25" t="e">
        <f>TEXT(K20,"#,##0")</f>
        <v>#DIV/0!</v>
      </c>
      <c r="O20" s="23"/>
      <c r="P20" s="23"/>
      <c r="Q20" s="13"/>
      <c r="R20" s="13"/>
    </row>
    <row r="21" spans="2:18" ht="15">
      <c r="B21" s="40"/>
      <c r="C21" s="10" t="s">
        <v>14</v>
      </c>
      <c r="D21" s="10"/>
      <c r="E21" s="10"/>
      <c r="F21" s="10"/>
      <c r="G21" s="10"/>
      <c r="H21" s="11"/>
      <c r="I21" s="25" t="e">
        <f>INT(C12*10/110*SUM(D38:F38)/H38*F41)</f>
        <v>#DIV/0!</v>
      </c>
      <c r="J21" s="25"/>
      <c r="K21" s="25"/>
      <c r="L21" s="25" t="e">
        <f>TEXT(I21,"#,##0")</f>
        <v>#DIV/0!</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40"/>
      <c r="C25" s="10" t="s">
        <v>20</v>
      </c>
      <c r="D25" s="10"/>
      <c r="E25" s="10"/>
      <c r="F25" s="10"/>
      <c r="G25" s="10"/>
      <c r="H25" s="11"/>
      <c r="I25" s="24"/>
      <c r="J25" s="24"/>
      <c r="K25" s="24"/>
      <c r="L25" s="24"/>
      <c r="M25" s="24"/>
      <c r="N25" s="24"/>
      <c r="O25" s="23"/>
      <c r="P25" s="23"/>
      <c r="Q25" s="13"/>
      <c r="R25" s="13"/>
    </row>
    <row r="26" spans="2:18" ht="15">
      <c r="B26" s="40"/>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52" t="s">
        <v>12</v>
      </c>
      <c r="D29" s="54" t="s">
        <v>42</v>
      </c>
      <c r="E29" s="54"/>
      <c r="F29" s="54"/>
      <c r="G29" s="55" t="s">
        <v>43</v>
      </c>
      <c r="H29" s="57" t="s">
        <v>9</v>
      </c>
      <c r="I29" s="18"/>
      <c r="J29" s="24"/>
      <c r="K29" s="24"/>
      <c r="L29" s="24"/>
      <c r="M29" s="24"/>
      <c r="N29" s="24"/>
      <c r="O29" s="23"/>
      <c r="P29" s="23"/>
      <c r="Q29" s="13"/>
      <c r="R29" s="13"/>
    </row>
    <row r="30" spans="2:18" ht="30">
      <c r="B30" s="6"/>
      <c r="C30" s="53"/>
      <c r="D30" s="4" t="s">
        <v>7</v>
      </c>
      <c r="E30" s="4" t="s">
        <v>8</v>
      </c>
      <c r="F30" s="4" t="s">
        <v>5</v>
      </c>
      <c r="G30" s="56"/>
      <c r="H30" s="57"/>
      <c r="I30" s="26"/>
      <c r="J30" s="23"/>
      <c r="K30" s="23"/>
      <c r="L30" s="23"/>
      <c r="M30" s="23"/>
      <c r="N30" s="23"/>
      <c r="O30" s="23"/>
      <c r="P30" s="23"/>
      <c r="Q30" s="13"/>
      <c r="R30" s="13"/>
    </row>
    <row r="31" spans="2:18" ht="19.5" customHeight="1">
      <c r="B31" s="60" t="s">
        <v>11</v>
      </c>
      <c r="C31" s="40"/>
      <c r="D31" s="43"/>
      <c r="E31" s="43"/>
      <c r="F31" s="43"/>
      <c r="G31" s="43"/>
      <c r="H31" s="12">
        <f aca="true" t="shared" si="0" ref="H31:H37">SUM(D31:G31)</f>
        <v>0</v>
      </c>
      <c r="I31" s="27"/>
      <c r="J31" s="23"/>
      <c r="K31" s="23"/>
      <c r="L31" s="23"/>
      <c r="M31" s="23"/>
      <c r="N31" s="23"/>
      <c r="O31" s="23"/>
      <c r="P31" s="23"/>
      <c r="Q31" s="13"/>
      <c r="R31" s="13"/>
    </row>
    <row r="32" spans="2:18" ht="19.5" customHeight="1">
      <c r="B32" s="60"/>
      <c r="C32" s="40"/>
      <c r="D32" s="43"/>
      <c r="E32" s="43"/>
      <c r="F32" s="43"/>
      <c r="G32" s="43"/>
      <c r="H32" s="12">
        <f t="shared" si="0"/>
        <v>0</v>
      </c>
      <c r="I32" s="27"/>
      <c r="J32" s="23"/>
      <c r="K32" s="23"/>
      <c r="L32" s="23"/>
      <c r="M32" s="23"/>
      <c r="N32" s="23"/>
      <c r="O32" s="23"/>
      <c r="P32" s="23"/>
      <c r="Q32" s="13"/>
      <c r="R32" s="13"/>
    </row>
    <row r="33" spans="2:18" ht="19.5" customHeight="1">
      <c r="B33" s="60"/>
      <c r="C33" s="40"/>
      <c r="D33" s="43"/>
      <c r="E33" s="43"/>
      <c r="F33" s="43"/>
      <c r="G33" s="43"/>
      <c r="H33" s="12">
        <f t="shared" si="0"/>
        <v>0</v>
      </c>
      <c r="I33" s="27"/>
      <c r="J33" s="23"/>
      <c r="K33" s="23"/>
      <c r="L33" s="23"/>
      <c r="M33" s="23"/>
      <c r="N33" s="23"/>
      <c r="O33" s="23"/>
      <c r="P33" s="23"/>
      <c r="Q33" s="13"/>
      <c r="R33" s="13"/>
    </row>
    <row r="34" spans="2:18" ht="19.5" customHeight="1">
      <c r="B34" s="60"/>
      <c r="C34" s="40"/>
      <c r="D34" s="43"/>
      <c r="E34" s="43"/>
      <c r="F34" s="43"/>
      <c r="G34" s="43"/>
      <c r="H34" s="12">
        <f t="shared" si="0"/>
        <v>0</v>
      </c>
      <c r="I34" s="27"/>
      <c r="J34" s="23"/>
      <c r="K34" s="23"/>
      <c r="L34" s="23"/>
      <c r="M34" s="23"/>
      <c r="N34" s="23"/>
      <c r="O34" s="23"/>
      <c r="P34" s="23"/>
      <c r="Q34" s="13"/>
      <c r="R34" s="13"/>
    </row>
    <row r="35" spans="2:18" ht="19.5" customHeight="1">
      <c r="B35" s="60"/>
      <c r="C35" s="40"/>
      <c r="D35" s="43"/>
      <c r="E35" s="43"/>
      <c r="F35" s="43"/>
      <c r="G35" s="43"/>
      <c r="H35" s="12">
        <f t="shared" si="0"/>
        <v>0</v>
      </c>
      <c r="I35" s="27"/>
      <c r="J35" s="23"/>
      <c r="K35" s="23"/>
      <c r="L35" s="23"/>
      <c r="M35" s="23"/>
      <c r="N35" s="23"/>
      <c r="O35" s="23"/>
      <c r="P35" s="23"/>
      <c r="Q35" s="13"/>
      <c r="R35" s="13"/>
    </row>
    <row r="36" spans="2:18" ht="19.5" customHeight="1">
      <c r="B36" s="60"/>
      <c r="C36" s="40"/>
      <c r="D36" s="43"/>
      <c r="E36" s="43"/>
      <c r="F36" s="43"/>
      <c r="G36" s="43"/>
      <c r="H36" s="12">
        <f t="shared" si="0"/>
        <v>0</v>
      </c>
      <c r="I36" s="27"/>
      <c r="J36" s="23"/>
      <c r="K36" s="23"/>
      <c r="L36" s="23"/>
      <c r="M36" s="23"/>
      <c r="N36" s="23"/>
      <c r="O36" s="23"/>
      <c r="P36" s="23"/>
      <c r="Q36" s="13"/>
      <c r="R36" s="13"/>
    </row>
    <row r="37" spans="2:18" ht="19.5" customHeight="1">
      <c r="B37" s="60"/>
      <c r="C37" s="40"/>
      <c r="D37" s="43"/>
      <c r="E37" s="43"/>
      <c r="F37" s="43"/>
      <c r="G37" s="43" t="s">
        <v>37</v>
      </c>
      <c r="H37" s="12">
        <f t="shared" si="0"/>
        <v>0</v>
      </c>
      <c r="I37" s="27"/>
      <c r="J37" s="23"/>
      <c r="K37" s="23"/>
      <c r="L37" s="23"/>
      <c r="M37" s="23"/>
      <c r="N37" s="23"/>
      <c r="O37" s="23"/>
      <c r="P37" s="23"/>
      <c r="Q37" s="13"/>
      <c r="R37" s="13"/>
    </row>
    <row r="38" spans="2:18" ht="19.5" customHeight="1">
      <c r="B38" s="60"/>
      <c r="C38" s="3" t="s">
        <v>9</v>
      </c>
      <c r="D38" s="12">
        <f>SUM(D31:D37)</f>
        <v>0</v>
      </c>
      <c r="E38" s="12">
        <f>SUM(E31:E37)</f>
        <v>0</v>
      </c>
      <c r="F38" s="12">
        <f>SUM(F31:F37)</f>
        <v>0</v>
      </c>
      <c r="G38" s="12">
        <f>SUM(G31:G37)</f>
        <v>0</v>
      </c>
      <c r="H38" s="12">
        <f>SUM(H31:H37)</f>
        <v>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0</v>
      </c>
      <c r="M39" s="24" t="str">
        <f>TEXT(H38,"#,##0")</f>
        <v>0</v>
      </c>
    </row>
    <row r="40" spans="2:18" ht="15.75" thickBot="1">
      <c r="B40" s="1" t="s">
        <v>10</v>
      </c>
      <c r="I40" s="23"/>
      <c r="J40" s="23"/>
      <c r="K40" s="23"/>
      <c r="L40" s="23"/>
      <c r="M40" s="23"/>
      <c r="N40" s="23"/>
      <c r="O40" s="23"/>
      <c r="P40" s="23"/>
      <c r="Q40" s="13"/>
      <c r="R40" s="13"/>
    </row>
    <row r="41" spans="3:18" ht="15.75" thickBot="1">
      <c r="C41" s="62"/>
      <c r="D41" s="62"/>
      <c r="E41" s="63" t="s">
        <v>22</v>
      </c>
      <c r="F41" s="64">
        <f>IF(C42="","",C41/C42)</f>
      </c>
      <c r="G41" s="65"/>
      <c r="I41" s="23"/>
      <c r="J41" s="28" t="s">
        <v>35</v>
      </c>
      <c r="K41" s="28"/>
      <c r="L41" s="28"/>
      <c r="M41" s="28"/>
      <c r="N41" s="23"/>
      <c r="O41" s="23"/>
      <c r="P41" s="23"/>
      <c r="Q41" s="13"/>
      <c r="R41" s="13"/>
    </row>
    <row r="42" spans="3:18" ht="16.5" thickBot="1" thickTop="1">
      <c r="C42" s="68"/>
      <c r="D42" s="68"/>
      <c r="E42" s="63"/>
      <c r="F42" s="66"/>
      <c r="G42" s="67"/>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69">
        <f>IF(B19="○",I12&amp;"×10/110×（"&amp;I39&amp;"＋"&amp;J39&amp;"＋"&amp;K39&amp;"）/"&amp;M39&amp;"＝"&amp;L19,IF(B21="○",I12&amp;"×10/110×("&amp;I39&amp;"＋"&amp;J39&amp;"＋"&amp;K39&amp;"）/"&amp;M39&amp;"×②＝"&amp;L21,""))</f>
      </c>
      <c r="D46" s="69"/>
      <c r="E46" s="69"/>
      <c r="F46" s="69"/>
      <c r="G46" s="69"/>
      <c r="H46" s="69"/>
      <c r="I46" s="30" t="s">
        <v>25</v>
      </c>
    </row>
    <row r="47" spans="3:9" ht="28.5" customHeight="1">
      <c r="C47" s="61">
        <f>IF(B20="○",I12&amp;"×10/110×"&amp;I39&amp;"/"&amp;M39&amp;"＝"&amp;L20&amp;"・・・ａ","")</f>
      </c>
      <c r="D47" s="61"/>
      <c r="E47" s="61"/>
      <c r="F47" s="61"/>
      <c r="G47" s="61"/>
      <c r="H47" s="61"/>
      <c r="I47" s="30" t="s">
        <v>25</v>
      </c>
    </row>
    <row r="48" spans="3:9" ht="28.5" customHeight="1">
      <c r="C48" s="61">
        <f>IF(B20="○",I12&amp;"×10/110×"&amp;K39&amp;"/"&amp;M39&amp;"×②＝"&amp;M20&amp;"・・・ｂ","")</f>
      </c>
      <c r="D48" s="61"/>
      <c r="E48" s="61"/>
      <c r="F48" s="61"/>
      <c r="G48" s="61"/>
      <c r="H48" s="61"/>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sheet="1"/>
  <mergeCells count="16">
    <mergeCell ref="B31:B38"/>
    <mergeCell ref="C48:H48"/>
    <mergeCell ref="C41:D41"/>
    <mergeCell ref="E41:E42"/>
    <mergeCell ref="F41:G42"/>
    <mergeCell ref="C42:D42"/>
    <mergeCell ref="C46:H46"/>
    <mergeCell ref="C47:H47"/>
    <mergeCell ref="C29:C30"/>
    <mergeCell ref="D29:F29"/>
    <mergeCell ref="G29:G30"/>
    <mergeCell ref="H29:H30"/>
    <mergeCell ref="C4:G4"/>
    <mergeCell ref="C6:G6"/>
    <mergeCell ref="C8:G8"/>
    <mergeCell ref="C10:G10"/>
  </mergeCells>
  <dataValidations count="2">
    <dataValidation type="list" allowBlank="1" showInputMessage="1" showErrorMessage="1" sqref="B15:B21 B25:B26">
      <formula1>"○"</formula1>
    </dataValidation>
    <dataValidation allowBlank="1" showInputMessage="1" showErrorMessage="1" sqref="C10"/>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76" t="s">
        <v>4</v>
      </c>
      <c r="B1" s="76"/>
      <c r="C1" s="76"/>
      <c r="D1" s="76"/>
      <c r="E1" s="76"/>
      <c r="F1" s="76"/>
      <c r="G1" s="76"/>
      <c r="H1" s="76"/>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44</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52" t="s">
        <v>12</v>
      </c>
      <c r="D29" s="54" t="s">
        <v>6</v>
      </c>
      <c r="E29" s="54"/>
      <c r="F29" s="54"/>
      <c r="G29" s="77" t="s">
        <v>24</v>
      </c>
      <c r="H29" s="57" t="s">
        <v>9</v>
      </c>
      <c r="I29" s="18"/>
      <c r="J29" s="24"/>
      <c r="K29" s="24"/>
      <c r="L29" s="24"/>
      <c r="M29" s="24"/>
      <c r="N29" s="24"/>
      <c r="O29" s="23"/>
      <c r="P29" s="23"/>
      <c r="Q29" s="13"/>
      <c r="R29" s="13"/>
    </row>
    <row r="30" spans="2:18" ht="30">
      <c r="B30" s="6"/>
      <c r="C30" s="53"/>
      <c r="D30" s="4" t="s">
        <v>7</v>
      </c>
      <c r="E30" s="4" t="s">
        <v>8</v>
      </c>
      <c r="F30" s="4" t="s">
        <v>5</v>
      </c>
      <c r="G30" s="57"/>
      <c r="H30" s="57"/>
      <c r="I30" s="26"/>
      <c r="J30" s="23"/>
      <c r="K30" s="23"/>
      <c r="L30" s="23"/>
      <c r="M30" s="23"/>
      <c r="N30" s="23"/>
      <c r="O30" s="23"/>
      <c r="P30" s="23"/>
      <c r="Q30" s="13"/>
      <c r="R30" s="13"/>
    </row>
    <row r="31" spans="2:18" ht="19.5" customHeight="1">
      <c r="B31" s="60"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60"/>
      <c r="C32" s="15"/>
      <c r="D32" s="20"/>
      <c r="E32" s="20"/>
      <c r="F32" s="20"/>
      <c r="G32" s="20"/>
      <c r="H32" s="12">
        <f t="shared" si="0"/>
        <v>0</v>
      </c>
      <c r="I32" s="27"/>
      <c r="J32" s="23"/>
      <c r="K32" s="23"/>
      <c r="L32" s="23"/>
      <c r="M32" s="23"/>
      <c r="N32" s="23"/>
      <c r="O32" s="23"/>
      <c r="P32" s="23"/>
      <c r="Q32" s="13"/>
      <c r="R32" s="13"/>
    </row>
    <row r="33" spans="2:18" ht="19.5" customHeight="1">
      <c r="B33" s="60"/>
      <c r="C33" s="15"/>
      <c r="D33" s="20"/>
      <c r="E33" s="20"/>
      <c r="F33" s="20"/>
      <c r="G33" s="20"/>
      <c r="H33" s="12">
        <f t="shared" si="0"/>
        <v>0</v>
      </c>
      <c r="I33" s="27"/>
      <c r="J33" s="23"/>
      <c r="K33" s="23"/>
      <c r="L33" s="23"/>
      <c r="M33" s="23"/>
      <c r="N33" s="23"/>
      <c r="O33" s="23"/>
      <c r="P33" s="23"/>
      <c r="Q33" s="13"/>
      <c r="R33" s="13"/>
    </row>
    <row r="34" spans="2:18" ht="19.5" customHeight="1">
      <c r="B34" s="60"/>
      <c r="C34" s="15"/>
      <c r="D34" s="20"/>
      <c r="E34" s="20"/>
      <c r="F34" s="20"/>
      <c r="G34" s="20"/>
      <c r="H34" s="12">
        <f t="shared" si="0"/>
        <v>0</v>
      </c>
      <c r="I34" s="27"/>
      <c r="J34" s="23"/>
      <c r="K34" s="23"/>
      <c r="L34" s="23"/>
      <c r="M34" s="23"/>
      <c r="N34" s="23"/>
      <c r="O34" s="23"/>
      <c r="P34" s="23"/>
      <c r="Q34" s="13"/>
      <c r="R34" s="13"/>
    </row>
    <row r="35" spans="2:18" ht="19.5" customHeight="1">
      <c r="B35" s="60"/>
      <c r="C35" s="15"/>
      <c r="D35" s="20"/>
      <c r="E35" s="20"/>
      <c r="F35" s="20"/>
      <c r="G35" s="20"/>
      <c r="H35" s="12">
        <f t="shared" si="0"/>
        <v>0</v>
      </c>
      <c r="I35" s="27"/>
      <c r="J35" s="23"/>
      <c r="K35" s="23"/>
      <c r="L35" s="23"/>
      <c r="M35" s="23"/>
      <c r="N35" s="23"/>
      <c r="O35" s="23"/>
      <c r="P35" s="23"/>
      <c r="Q35" s="13"/>
      <c r="R35" s="13"/>
    </row>
    <row r="36" spans="2:18" ht="19.5" customHeight="1">
      <c r="B36" s="60"/>
      <c r="C36" s="15"/>
      <c r="D36" s="20"/>
      <c r="E36" s="20"/>
      <c r="F36" s="20"/>
      <c r="G36" s="20"/>
      <c r="H36" s="12">
        <f t="shared" si="0"/>
        <v>0</v>
      </c>
      <c r="I36" s="27"/>
      <c r="J36" s="23"/>
      <c r="K36" s="23"/>
      <c r="L36" s="23"/>
      <c r="M36" s="23"/>
      <c r="N36" s="23"/>
      <c r="O36" s="23"/>
      <c r="P36" s="23"/>
      <c r="Q36" s="13"/>
      <c r="R36" s="13"/>
    </row>
    <row r="37" spans="2:18" ht="19.5" customHeight="1">
      <c r="B37" s="60"/>
      <c r="C37" s="15"/>
      <c r="D37" s="20"/>
      <c r="E37" s="20"/>
      <c r="F37" s="20"/>
      <c r="G37" s="20">
        <v>10</v>
      </c>
      <c r="H37" s="12">
        <f t="shared" si="0"/>
        <v>10</v>
      </c>
      <c r="I37" s="27"/>
      <c r="J37" s="23"/>
      <c r="K37" s="23"/>
      <c r="L37" s="23"/>
      <c r="M37" s="23"/>
      <c r="N37" s="23"/>
      <c r="O37" s="23"/>
      <c r="P37" s="23"/>
      <c r="Q37" s="13"/>
      <c r="R37" s="13"/>
    </row>
    <row r="38" spans="2:18" ht="19.5" customHeight="1">
      <c r="B38" s="60"/>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70"/>
      <c r="D41" s="70"/>
      <c r="E41" s="63" t="s">
        <v>22</v>
      </c>
      <c r="F41" s="71">
        <f>IF(C42="","",C41/C42)</f>
      </c>
      <c r="G41" s="72"/>
      <c r="I41" s="23"/>
      <c r="J41" s="28" t="s">
        <v>35</v>
      </c>
      <c r="K41" s="28"/>
      <c r="L41" s="28"/>
      <c r="M41" s="28"/>
      <c r="N41" s="23"/>
      <c r="O41" s="23"/>
      <c r="P41" s="23"/>
      <c r="Q41" s="13"/>
      <c r="R41" s="13"/>
    </row>
    <row r="42" spans="3:18" ht="16.5" thickBot="1" thickTop="1">
      <c r="C42" s="75"/>
      <c r="D42" s="75"/>
      <c r="E42" s="63"/>
      <c r="F42" s="73"/>
      <c r="G42" s="74"/>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69">
        <f>IF(B19="○",I12&amp;"×8／108×（"&amp;I39&amp;"＋"&amp;J39&amp;"＋"&amp;K39&amp;"）／"&amp;M39&amp;"＝"&amp;L19,IF(B21="○",I12&amp;"×8／108×("&amp;I39&amp;"＋"&amp;J39&amp;"＋"&amp;K39&amp;"）／"&amp;M39&amp;"×②＝"&amp;L21,""))</f>
      </c>
      <c r="D46" s="69"/>
      <c r="E46" s="69"/>
      <c r="F46" s="69"/>
      <c r="G46" s="69"/>
      <c r="H46" s="69"/>
      <c r="I46" s="30" t="s">
        <v>25</v>
      </c>
    </row>
    <row r="47" spans="3:9" ht="28.5" customHeight="1">
      <c r="C47" s="61">
        <f>IF(B20="○",I12&amp;"×8／108×"&amp;I39&amp;"／"&amp;M39&amp;"＝"&amp;L20&amp;"・・・ａ","")</f>
      </c>
      <c r="D47" s="61"/>
      <c r="E47" s="61"/>
      <c r="F47" s="61"/>
      <c r="G47" s="61"/>
      <c r="H47" s="61"/>
      <c r="I47" s="30" t="s">
        <v>25</v>
      </c>
    </row>
    <row r="48" spans="3:9" ht="28.5" customHeight="1">
      <c r="C48" s="61">
        <f>IF(B20="○",I12&amp;"×8/108×"&amp;K39&amp;"／"&amp;M39&amp;"×②＝"&amp;M20&amp;"・・・ｂ","")</f>
      </c>
      <c r="D48" s="61"/>
      <c r="E48" s="61"/>
      <c r="F48" s="61"/>
      <c r="G48" s="61"/>
      <c r="H48" s="61"/>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堀部 信一</dc:creator>
  <cp:keywords/>
  <dc:description/>
  <cp:lastModifiedBy>青木 義記</cp:lastModifiedBy>
  <cp:lastPrinted>2023-05-11T09:44:45Z</cp:lastPrinted>
  <dcterms:modified xsi:type="dcterms:W3CDTF">2024-03-05T02:54:16Z</dcterms:modified>
  <cp:category/>
  <cp:version/>
  <cp:contentType/>
  <cp:contentStatus/>
</cp:coreProperties>
</file>