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1都市建築部\1016建築指導課\06【建築指導係】\110 着工統計\０２ホームページ\年次計\R4年次計\R6.1訂正😢\"/>
    </mc:Choice>
  </mc:AlternateContent>
  <xr:revisionPtr revIDLastSave="0" documentId="13_ncr:1_{53702D40-832C-4ADD-8762-4FF863A5B14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" l="1"/>
  <c r="L17" i="3"/>
  <c r="Q16" i="3"/>
  <c r="Q19" i="3"/>
  <c r="L6" i="3"/>
  <c r="H19" i="3"/>
  <c r="G6" i="3"/>
  <c r="B6" i="3" s="1"/>
  <c r="C6" i="3"/>
  <c r="Q19" i="2"/>
  <c r="L6" i="2"/>
  <c r="G6" i="2"/>
  <c r="G16" i="2"/>
  <c r="G17" i="2"/>
  <c r="C17" i="2"/>
  <c r="C16" i="2"/>
  <c r="B6" i="2"/>
  <c r="B69" i="1"/>
  <c r="B67" i="1"/>
  <c r="B65" i="1"/>
  <c r="B64" i="1"/>
  <c r="B44" i="1"/>
  <c r="B58" i="1"/>
  <c r="B36" i="1"/>
  <c r="P17" i="3"/>
  <c r="O17" i="3"/>
  <c r="N17" i="3"/>
  <c r="M17" i="3"/>
  <c r="K17" i="3"/>
  <c r="J17" i="3"/>
  <c r="I17" i="3"/>
  <c r="H17" i="3"/>
  <c r="F17" i="3"/>
  <c r="E17" i="3"/>
  <c r="D17" i="3"/>
  <c r="C17" i="3" s="1"/>
  <c r="P16" i="3"/>
  <c r="P19" i="3" s="1"/>
  <c r="O16" i="3"/>
  <c r="O19" i="3" s="1"/>
  <c r="N16" i="3"/>
  <c r="N19" i="3" s="1"/>
  <c r="M16" i="3"/>
  <c r="M19" i="3" s="1"/>
  <c r="K16" i="3"/>
  <c r="J16" i="3"/>
  <c r="I16" i="3"/>
  <c r="I19" i="3" s="1"/>
  <c r="H16" i="3"/>
  <c r="G16" i="3" s="1"/>
  <c r="F16" i="3"/>
  <c r="F19" i="3" s="1"/>
  <c r="E16" i="3"/>
  <c r="E19" i="3" s="1"/>
  <c r="D16" i="3"/>
  <c r="L14" i="3"/>
  <c r="G14" i="3"/>
  <c r="C14" i="3"/>
  <c r="B14" i="3"/>
  <c r="L13" i="3"/>
  <c r="G13" i="3"/>
  <c r="B13" i="3" s="1"/>
  <c r="C13" i="3"/>
  <c r="L12" i="3"/>
  <c r="G12" i="3"/>
  <c r="C12" i="3"/>
  <c r="B12" i="3"/>
  <c r="L11" i="3"/>
  <c r="G11" i="3"/>
  <c r="B11" i="3" s="1"/>
  <c r="C11" i="3"/>
  <c r="L10" i="3"/>
  <c r="G10" i="3"/>
  <c r="C10" i="3"/>
  <c r="B10" i="3"/>
  <c r="L9" i="3"/>
  <c r="G9" i="3"/>
  <c r="B9" i="3" s="1"/>
  <c r="C9" i="3"/>
  <c r="L8" i="3"/>
  <c r="G8" i="3"/>
  <c r="C8" i="3"/>
  <c r="B8" i="3"/>
  <c r="L7" i="3"/>
  <c r="G7" i="3"/>
  <c r="B7" i="3" s="1"/>
  <c r="C7" i="3"/>
  <c r="Q17" i="2"/>
  <c r="P17" i="2"/>
  <c r="O17" i="2"/>
  <c r="N17" i="2"/>
  <c r="M17" i="2"/>
  <c r="K17" i="2"/>
  <c r="J17" i="2"/>
  <c r="I17" i="2"/>
  <c r="H17" i="2"/>
  <c r="F17" i="2"/>
  <c r="E17" i="2"/>
  <c r="D17" i="2"/>
  <c r="B17" i="2" s="1"/>
  <c r="Q16" i="2"/>
  <c r="P16" i="2"/>
  <c r="O16" i="2"/>
  <c r="O19" i="2" s="1"/>
  <c r="N16" i="2"/>
  <c r="N19" i="2" s="1"/>
  <c r="M16" i="2"/>
  <c r="M19" i="2" s="1"/>
  <c r="K16" i="2"/>
  <c r="K19" i="2" s="1"/>
  <c r="J16" i="2"/>
  <c r="J19" i="2" s="1"/>
  <c r="I16" i="2"/>
  <c r="I19" i="2" s="1"/>
  <c r="H16" i="2"/>
  <c r="H19" i="2" s="1"/>
  <c r="G19" i="2" s="1"/>
  <c r="F16" i="2"/>
  <c r="F19" i="2" s="1"/>
  <c r="E16" i="2"/>
  <c r="E19" i="2" s="1"/>
  <c r="D16" i="2"/>
  <c r="D19" i="2" s="1"/>
  <c r="C19" i="2" s="1"/>
  <c r="L14" i="2"/>
  <c r="G14" i="2"/>
  <c r="C14" i="2"/>
  <c r="B14" i="2" s="1"/>
  <c r="L13" i="2"/>
  <c r="G13" i="2"/>
  <c r="C13" i="2"/>
  <c r="B13" i="2" s="1"/>
  <c r="L12" i="2"/>
  <c r="G12" i="2"/>
  <c r="C12" i="2"/>
  <c r="B12" i="2" s="1"/>
  <c r="L11" i="2"/>
  <c r="G11" i="2"/>
  <c r="C11" i="2"/>
  <c r="B11" i="2" s="1"/>
  <c r="L10" i="2"/>
  <c r="G10" i="2"/>
  <c r="C10" i="2"/>
  <c r="B10" i="2" s="1"/>
  <c r="L9" i="2"/>
  <c r="G9" i="2"/>
  <c r="C9" i="2"/>
  <c r="B9" i="2" s="1"/>
  <c r="L8" i="2"/>
  <c r="G8" i="2"/>
  <c r="C8" i="2"/>
  <c r="L7" i="2"/>
  <c r="G7" i="2"/>
  <c r="C7" i="2"/>
  <c r="C6" i="2"/>
  <c r="B62" i="1"/>
  <c r="B61" i="1"/>
  <c r="B59" i="1"/>
  <c r="B57" i="1"/>
  <c r="B56" i="1"/>
  <c r="B55" i="1"/>
  <c r="B54" i="1"/>
  <c r="B53" i="1"/>
  <c r="B52" i="1"/>
  <c r="B50" i="1"/>
  <c r="B49" i="1"/>
  <c r="B47" i="1"/>
  <c r="B46" i="1"/>
  <c r="B45" i="1"/>
  <c r="B42" i="1"/>
  <c r="B41" i="1"/>
  <c r="B40" i="1"/>
  <c r="B39" i="1"/>
  <c r="B37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J19" i="3" l="1"/>
  <c r="B7" i="2"/>
  <c r="B16" i="2"/>
  <c r="K19" i="3"/>
  <c r="B19" i="2"/>
  <c r="L16" i="2"/>
  <c r="L17" i="2"/>
  <c r="L16" i="3"/>
  <c r="C16" i="3"/>
  <c r="B16" i="3" s="1"/>
  <c r="L19" i="3"/>
  <c r="G17" i="3"/>
  <c r="P19" i="2"/>
  <c r="L19" i="2" s="1"/>
  <c r="B8" i="2"/>
  <c r="B17" i="3"/>
  <c r="D19" i="3"/>
  <c r="C19" i="3" s="1"/>
  <c r="G19" i="3"/>
  <c r="B19" i="3" l="1"/>
</calcChain>
</file>

<file path=xl/sharedStrings.xml><?xml version="1.0" encoding="utf-8"?>
<sst xmlns="http://schemas.openxmlformats.org/spreadsheetml/2006/main" count="149" uniqueCount="99">
  <si>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</si>
  <si>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単位：平方メートル</t>
    <rPh sb="0" eb="2">
      <t>タンイ</t>
    </rPh>
    <rPh sb="3" eb="5">
      <t>ヘイホウ</t>
    </rPh>
    <phoneticPr fontId="2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</si>
  <si>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</si>
  <si>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</si>
  <si>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合計</t>
    <rPh sb="0" eb="2">
      <t>ゴウケイ</t>
    </rPh>
    <phoneticPr fontId="2"/>
  </si>
  <si>
    <t>居住専用</t>
    <rPh sb="0" eb="1">
      <t>イ</t>
    </rPh>
    <rPh sb="1" eb="2">
      <t>ジュウ</t>
    </rPh>
    <rPh sb="2" eb="4">
      <t>センヨウ</t>
    </rPh>
    <phoneticPr fontId="2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</si>
  <si>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</si>
  <si>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</si>
  <si>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鉱工業用</t>
    <rPh sb="0" eb="3">
      <t>コウコウギョウ</t>
    </rPh>
    <rPh sb="3" eb="4">
      <t>ヨウ</t>
    </rPh>
    <phoneticPr fontId="2"/>
  </si>
  <si>
    <t>公益事業用</t>
    <rPh sb="0" eb="2">
      <t>コウエキ</t>
    </rPh>
    <rPh sb="2" eb="5">
      <t>ジギョウヨウ</t>
    </rPh>
    <phoneticPr fontId="2"/>
  </si>
  <si>
    <t>商業用</t>
    <rPh sb="0" eb="3">
      <t>ショウギョウヨウ</t>
    </rPh>
    <phoneticPr fontId="2"/>
  </si>
  <si>
    <t>ｻｰﾋﾞｽ業用</t>
    <rPh sb="5" eb="6">
      <t>ギョウ</t>
    </rPh>
    <rPh sb="6" eb="7">
      <t>ヨウ</t>
    </rPh>
    <phoneticPr fontId="2"/>
  </si>
  <si>
    <t>公務文教用</t>
    <rPh sb="0" eb="2">
      <t>コウム</t>
    </rPh>
    <rPh sb="2" eb="4">
      <t>ブンキョウ</t>
    </rPh>
    <rPh sb="4" eb="5">
      <t>ヨウ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</si>
  <si>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</si>
  <si>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</si>
  <si>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</si>
  <si>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</si>
  <si>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</si>
  <si>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</si>
  <si>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</si>
  <si>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</si>
  <si>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</si>
  <si>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</si>
  <si>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</si>
  <si>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</si>
  <si>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</si>
  <si>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</si>
  <si>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</si>
  <si>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</si>
  <si>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</si>
  <si>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</si>
  <si>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</si>
  <si>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</si>
  <si>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</si>
  <si>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</si>
  <si>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</si>
  <si>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</si>
  <si>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</si>
  <si>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</si>
  <si>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</si>
  <si>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</t>
    <phoneticPr fontId="2"/>
  </si>
  <si>
    <t>養老町</t>
  </si>
  <si>
    <t>養老郡</t>
    <phoneticPr fontId="2"/>
  </si>
  <si>
    <t>垂井町</t>
  </si>
  <si>
    <t>関ヶ原町</t>
  </si>
  <si>
    <t>不破郡</t>
    <phoneticPr fontId="2"/>
  </si>
  <si>
    <t>神戸町</t>
  </si>
  <si>
    <t>輪之内町</t>
  </si>
  <si>
    <t>安八町</t>
  </si>
  <si>
    <t>安八郡</t>
    <phoneticPr fontId="2"/>
  </si>
  <si>
    <t>揖斐川町</t>
  </si>
  <si>
    <t>大野町</t>
  </si>
  <si>
    <t>池田町</t>
  </si>
  <si>
    <t>揖斐郡</t>
    <phoneticPr fontId="2"/>
  </si>
  <si>
    <t>北方町</t>
  </si>
  <si>
    <t>本巣郡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</si>
  <si>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</si>
  <si>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</si>
  <si>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</si>
  <si>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</si>
  <si>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</si>
  <si>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</si>
  <si>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</si>
  <si>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2"/>
  </si>
  <si>
    <t>御嵩町</t>
  </si>
  <si>
    <t>可児郡</t>
    <phoneticPr fontId="2"/>
  </si>
  <si>
    <t>白川村</t>
  </si>
  <si>
    <t>町村計</t>
  </si>
  <si>
    <t>合　計</t>
  </si>
  <si>
    <t>（県市町村名）岐阜県</t>
    <phoneticPr fontId="2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</si>
  <si>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</si>
  <si>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2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</si>
  <si>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</si>
  <si>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</si>
  <si>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</si>
  <si>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鉄筋鉄骨</t>
    <rPh sb="0" eb="2">
      <t>テッキン</t>
    </rPh>
    <rPh sb="2" eb="4">
      <t>テッコツ</t>
    </rPh>
    <phoneticPr fontId="2"/>
  </si>
  <si>
    <t>鉄筋</t>
    <rPh sb="0" eb="2">
      <t>テッキン</t>
    </rPh>
    <phoneticPr fontId="2"/>
  </si>
  <si>
    <t>ｺﾝｸﾘｰﾄ</t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</si>
  <si>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</si>
  <si>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</si>
  <si>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</si>
  <si>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</si>
  <si>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</si>
  <si>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</si>
  <si>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</si>
  <si>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</si>
  <si>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ｺﾝｸﾘｰﾄ造</t>
    <rPh sb="6" eb="7">
      <t>ゾウ</t>
    </rPh>
    <phoneticPr fontId="2"/>
  </si>
  <si>
    <t>鉄骨造</t>
    <rPh sb="0" eb="2">
      <t>テッコツ</t>
    </rPh>
    <rPh sb="2" eb="3">
      <t>ゾウ</t>
    </rPh>
    <phoneticPr fontId="2"/>
  </si>
  <si>
    <t>ﾌﾞﾛｯｸ造</t>
    <rPh sb="5" eb="6">
      <t>ゾウ</t>
    </rPh>
    <phoneticPr fontId="2"/>
  </si>
  <si>
    <t>サービス業用</t>
    <rPh sb="4" eb="5">
      <t>ギョウ</t>
    </rPh>
    <rPh sb="5" eb="6">
      <t>ヨウ</t>
    </rPh>
    <phoneticPr fontId="2"/>
  </si>
  <si>
    <t>公務・文教用</t>
    <rPh sb="0" eb="2">
      <t>コウム</t>
    </rPh>
    <rPh sb="3" eb="5">
      <t>ブンキョウ</t>
    </rPh>
    <rPh sb="5" eb="6">
      <t>ヨウ</t>
    </rPh>
    <phoneticPr fontId="2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</si>
  <si>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2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</si>
  <si>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2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</si>
  <si>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</si>
  <si>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　　　　単位：万円</t>
    <rPh sb="4" eb="6">
      <t>タンイ</t>
    </rPh>
    <rPh sb="7" eb="9">
      <t>マンエン</t>
    </rPh>
    <phoneticPr fontId="2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</si>
  <si>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2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</si>
  <si>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2"/>
  </si>
  <si>
    <t>令和  4年分</t>
    <phoneticPr fontId="2"/>
  </si>
  <si>
    <t>大野郡計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</si>
</sst>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NumberFormat="1" applyFont="1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1" fillId="0" borderId="15" xfId="0" applyNumberFormat="1" applyFont="1" applyBorder="1" applyAlignment="1">
      <alignment shrinkToFit="1"/>
    </xf>
    <xf numFmtId="0" fontId="1" fillId="0" borderId="0" xfId="0" applyFont="1" applyBorder="1"/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0" xfId="0" applyFont="1"/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28" xfId="0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32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176" fontId="1" fillId="0" borderId="8" xfId="0" applyNumberFormat="1" applyFont="1" applyBorder="1" applyAlignment="1">
      <alignment shrinkToFit="1"/>
    </xf>
    <xf numFmtId="176" fontId="1" fillId="0" borderId="9" xfId="0" applyNumberFormat="1" applyFont="1" applyBorder="1" applyAlignment="1">
      <alignment shrinkToFit="1"/>
    </xf>
    <xf numFmtId="0" fontId="1" fillId="0" borderId="41" xfId="0" applyFont="1" applyBorder="1" applyAlignment="1">
      <alignment shrinkToFit="1"/>
    </xf>
    <xf numFmtId="176" fontId="1" fillId="0" borderId="42" xfId="0" applyNumberFormat="1" applyFont="1" applyBorder="1" applyAlignment="1">
      <alignment shrinkToFit="1"/>
    </xf>
    <xf numFmtId="176" fontId="1" fillId="0" borderId="43" xfId="0" applyNumberFormat="1" applyFont="1" applyBorder="1" applyAlignment="1">
      <alignment shrinkToFit="1"/>
    </xf>
    <xf numFmtId="176" fontId="1" fillId="0" borderId="44" xfId="0" applyNumberFormat="1" applyFont="1" applyBorder="1" applyAlignment="1">
      <alignment shrinkToFit="1"/>
    </xf>
    <xf numFmtId="0" fontId="1" fillId="0" borderId="45" xfId="0" applyFont="1" applyBorder="1" applyAlignment="1">
      <alignment horizontal="center" shrinkToFit="1"/>
    </xf>
    <xf numFmtId="176" fontId="1" fillId="0" borderId="46" xfId="0" applyNumberFormat="1" applyFont="1" applyBorder="1" applyAlignment="1">
      <alignment shrinkToFit="1"/>
    </xf>
    <xf numFmtId="176" fontId="1" fillId="0" borderId="47" xfId="0" applyNumberFormat="1" applyFont="1" applyBorder="1" applyAlignment="1">
      <alignment shrinkToFit="1"/>
    </xf>
    <xf numFmtId="176" fontId="1" fillId="0" borderId="48" xfId="0" applyNumberFormat="1" applyFont="1" applyBorder="1" applyAlignment="1">
      <alignment shrinkToFit="1"/>
    </xf>
    <xf numFmtId="0" fontId="1" fillId="0" borderId="49" xfId="0" applyFont="1" applyBorder="1" applyAlignment="1">
      <alignment horizontal="center" shrinkToFit="1"/>
    </xf>
    <xf numFmtId="176" fontId="1" fillId="0" borderId="50" xfId="0" applyNumberFormat="1" applyFont="1" applyBorder="1" applyAlignment="1">
      <alignment shrinkToFit="1"/>
    </xf>
    <xf numFmtId="176" fontId="1" fillId="0" borderId="51" xfId="0" applyNumberFormat="1" applyFont="1" applyBorder="1" applyAlignment="1">
      <alignment shrinkToFit="1"/>
    </xf>
    <xf numFmtId="176" fontId="1" fillId="0" borderId="52" xfId="0" applyNumberFormat="1" applyFont="1" applyBorder="1" applyAlignment="1">
      <alignment shrinkToFit="1"/>
    </xf>
    <xf numFmtId="0" fontId="1" fillId="0" borderId="0" xfId="0" applyFont="1" applyAlignment="1">
      <alignment horizontal="center" shrinkToFit="1"/>
    </xf>
    <xf numFmtId="176" fontId="1" fillId="0" borderId="9" xfId="0" applyNumberFormat="1" applyFont="1" applyFill="1" applyBorder="1" applyAlignment="1">
      <alignment shrinkToFit="1"/>
    </xf>
    <xf numFmtId="176" fontId="1" fillId="0" borderId="40" xfId="0" applyNumberFormat="1" applyFont="1" applyFill="1" applyBorder="1" applyAlignment="1">
      <alignment shrinkToFit="1"/>
    </xf>
    <xf numFmtId="176" fontId="1" fillId="0" borderId="43" xfId="0" applyNumberFormat="1" applyFont="1" applyFill="1" applyBorder="1" applyAlignment="1">
      <alignment shrinkToFit="1"/>
    </xf>
    <xf numFmtId="176" fontId="1" fillId="0" borderId="44" xfId="0" applyNumberFormat="1" applyFont="1" applyFill="1" applyBorder="1" applyAlignment="1">
      <alignment shrinkToFit="1"/>
    </xf>
    <xf numFmtId="176" fontId="1" fillId="0" borderId="51" xfId="0" applyNumberFormat="1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" fillId="0" borderId="35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35" customWidth="1"/>
    <col min="14" max="256" width="7.6640625" style="22"/>
    <col min="257" max="269" width="9.6640625" style="22" customWidth="1"/>
    <col min="270" max="512" width="7.6640625" style="22"/>
    <col min="513" max="525" width="9.6640625" style="22" customWidth="1"/>
    <col min="526" max="768" width="7.6640625" style="22"/>
    <col min="769" max="781" width="9.6640625" style="22" customWidth="1"/>
    <col min="782" max="1024" width="7.6640625" style="22"/>
    <col min="1025" max="1037" width="9.6640625" style="22" customWidth="1"/>
    <col min="1038" max="1280" width="7.6640625" style="22"/>
    <col min="1281" max="1293" width="9.6640625" style="22" customWidth="1"/>
    <col min="1294" max="1536" width="7.6640625" style="22"/>
    <col min="1537" max="1549" width="9.6640625" style="22" customWidth="1"/>
    <col min="1550" max="1792" width="7.6640625" style="22"/>
    <col min="1793" max="1805" width="9.6640625" style="22" customWidth="1"/>
    <col min="1806" max="2048" width="7.6640625" style="22"/>
    <col min="2049" max="2061" width="9.6640625" style="22" customWidth="1"/>
    <col min="2062" max="2304" width="7.6640625" style="22"/>
    <col min="2305" max="2317" width="9.6640625" style="22" customWidth="1"/>
    <col min="2318" max="2560" width="7.6640625" style="22"/>
    <col min="2561" max="2573" width="9.6640625" style="22" customWidth="1"/>
    <col min="2574" max="2816" width="7.6640625" style="22"/>
    <col min="2817" max="2829" width="9.6640625" style="22" customWidth="1"/>
    <col min="2830" max="3072" width="7.6640625" style="22"/>
    <col min="3073" max="3085" width="9.6640625" style="22" customWidth="1"/>
    <col min="3086" max="3328" width="7.6640625" style="22"/>
    <col min="3329" max="3341" width="9.6640625" style="22" customWidth="1"/>
    <col min="3342" max="3584" width="7.6640625" style="22"/>
    <col min="3585" max="3597" width="9.6640625" style="22" customWidth="1"/>
    <col min="3598" max="3840" width="7.6640625" style="22"/>
    <col min="3841" max="3853" width="9.6640625" style="22" customWidth="1"/>
    <col min="3854" max="4096" width="7.6640625" style="22"/>
    <col min="4097" max="4109" width="9.6640625" style="22" customWidth="1"/>
    <col min="4110" max="4352" width="7.6640625" style="22"/>
    <col min="4353" max="4365" width="9.6640625" style="22" customWidth="1"/>
    <col min="4366" max="4608" width="7.6640625" style="22"/>
    <col min="4609" max="4621" width="9.6640625" style="22" customWidth="1"/>
    <col min="4622" max="4864" width="7.6640625" style="22"/>
    <col min="4865" max="4877" width="9.6640625" style="22" customWidth="1"/>
    <col min="4878" max="5120" width="7.6640625" style="22"/>
    <col min="5121" max="5133" width="9.6640625" style="22" customWidth="1"/>
    <col min="5134" max="5376" width="7.6640625" style="22"/>
    <col min="5377" max="5389" width="9.6640625" style="22" customWidth="1"/>
    <col min="5390" max="5632" width="7.6640625" style="22"/>
    <col min="5633" max="5645" width="9.6640625" style="22" customWidth="1"/>
    <col min="5646" max="5888" width="7.6640625" style="22"/>
    <col min="5889" max="5901" width="9.6640625" style="22" customWidth="1"/>
    <col min="5902" max="6144" width="7.6640625" style="22"/>
    <col min="6145" max="6157" width="9.6640625" style="22" customWidth="1"/>
    <col min="6158" max="6400" width="7.6640625" style="22"/>
    <col min="6401" max="6413" width="9.6640625" style="22" customWidth="1"/>
    <col min="6414" max="6656" width="7.6640625" style="22"/>
    <col min="6657" max="6669" width="9.6640625" style="22" customWidth="1"/>
    <col min="6670" max="6912" width="7.6640625" style="22"/>
    <col min="6913" max="6925" width="9.6640625" style="22" customWidth="1"/>
    <col min="6926" max="7168" width="7.6640625" style="22"/>
    <col min="7169" max="7181" width="9.6640625" style="22" customWidth="1"/>
    <col min="7182" max="7424" width="7.6640625" style="22"/>
    <col min="7425" max="7437" width="9.6640625" style="22" customWidth="1"/>
    <col min="7438" max="7680" width="7.6640625" style="22"/>
    <col min="7681" max="7693" width="9.6640625" style="22" customWidth="1"/>
    <col min="7694" max="7936" width="7.6640625" style="22"/>
    <col min="7937" max="7949" width="9.6640625" style="22" customWidth="1"/>
    <col min="7950" max="8192" width="7.6640625" style="22"/>
    <col min="8193" max="8205" width="9.6640625" style="22" customWidth="1"/>
    <col min="8206" max="8448" width="7.6640625" style="22"/>
    <col min="8449" max="8461" width="9.6640625" style="22" customWidth="1"/>
    <col min="8462" max="8704" width="7.6640625" style="22"/>
    <col min="8705" max="8717" width="9.6640625" style="22" customWidth="1"/>
    <col min="8718" max="8960" width="7.6640625" style="22"/>
    <col min="8961" max="8973" width="9.6640625" style="22" customWidth="1"/>
    <col min="8974" max="9216" width="7.6640625" style="22"/>
    <col min="9217" max="9229" width="9.6640625" style="22" customWidth="1"/>
    <col min="9230" max="9472" width="7.6640625" style="22"/>
    <col min="9473" max="9485" width="9.6640625" style="22" customWidth="1"/>
    <col min="9486" max="9728" width="7.6640625" style="22"/>
    <col min="9729" max="9741" width="9.6640625" style="22" customWidth="1"/>
    <col min="9742" max="9984" width="7.6640625" style="22"/>
    <col min="9985" max="9997" width="9.6640625" style="22" customWidth="1"/>
    <col min="9998" max="10240" width="7.6640625" style="22"/>
    <col min="10241" max="10253" width="9.6640625" style="22" customWidth="1"/>
    <col min="10254" max="10496" width="7.6640625" style="22"/>
    <col min="10497" max="10509" width="9.6640625" style="22" customWidth="1"/>
    <col min="10510" max="10752" width="7.6640625" style="22"/>
    <col min="10753" max="10765" width="9.6640625" style="22" customWidth="1"/>
    <col min="10766" max="11008" width="7.6640625" style="22"/>
    <col min="11009" max="11021" width="9.6640625" style="22" customWidth="1"/>
    <col min="11022" max="11264" width="7.6640625" style="22"/>
    <col min="11265" max="11277" width="9.6640625" style="22" customWidth="1"/>
    <col min="11278" max="11520" width="7.6640625" style="22"/>
    <col min="11521" max="11533" width="9.6640625" style="22" customWidth="1"/>
    <col min="11534" max="11776" width="7.6640625" style="22"/>
    <col min="11777" max="11789" width="9.6640625" style="22" customWidth="1"/>
    <col min="11790" max="12032" width="7.6640625" style="22"/>
    <col min="12033" max="12045" width="9.6640625" style="22" customWidth="1"/>
    <col min="12046" max="12288" width="7.6640625" style="22"/>
    <col min="12289" max="12301" width="9.6640625" style="22" customWidth="1"/>
    <col min="12302" max="12544" width="7.6640625" style="22"/>
    <col min="12545" max="12557" width="9.6640625" style="22" customWidth="1"/>
    <col min="12558" max="12800" width="7.6640625" style="22"/>
    <col min="12801" max="12813" width="9.6640625" style="22" customWidth="1"/>
    <col min="12814" max="13056" width="7.6640625" style="22"/>
    <col min="13057" max="13069" width="9.6640625" style="22" customWidth="1"/>
    <col min="13070" max="13312" width="7.6640625" style="22"/>
    <col min="13313" max="13325" width="9.6640625" style="22" customWidth="1"/>
    <col min="13326" max="13568" width="7.6640625" style="22"/>
    <col min="13569" max="13581" width="9.6640625" style="22" customWidth="1"/>
    <col min="13582" max="13824" width="7.6640625" style="22"/>
    <col min="13825" max="13837" width="9.6640625" style="22" customWidth="1"/>
    <col min="13838" max="14080" width="7.6640625" style="22"/>
    <col min="14081" max="14093" width="9.6640625" style="22" customWidth="1"/>
    <col min="14094" max="14336" width="7.6640625" style="22"/>
    <col min="14337" max="14349" width="9.6640625" style="22" customWidth="1"/>
    <col min="14350" max="14592" width="7.6640625" style="22"/>
    <col min="14593" max="14605" width="9.6640625" style="22" customWidth="1"/>
    <col min="14606" max="14848" width="7.6640625" style="22"/>
    <col min="14849" max="14861" width="9.6640625" style="22" customWidth="1"/>
    <col min="14862" max="15104" width="7.6640625" style="22"/>
    <col min="15105" max="15117" width="9.6640625" style="22" customWidth="1"/>
    <col min="15118" max="15360" width="7.6640625" style="22"/>
    <col min="15361" max="15373" width="9.6640625" style="22" customWidth="1"/>
    <col min="15374" max="15616" width="7.6640625" style="22"/>
    <col min="15617" max="15629" width="9.6640625" style="22" customWidth="1"/>
    <col min="15630" max="15872" width="7.6640625" style="22"/>
    <col min="15873" max="15885" width="9.6640625" style="22" customWidth="1"/>
    <col min="15886" max="16128" width="7.6640625" style="22"/>
    <col min="16129" max="16141" width="9.6640625" style="22" customWidth="1"/>
    <col min="16142" max="16384" width="7.6640625" style="22"/>
  </cols>
  <sheetData>
    <row r="1" spans="1:13" s="1" customFormat="1" ht="18" customHeight="1" x14ac:dyDescent="0.2">
      <c r="F1" s="2" t="s">
        <v>0</v>
      </c>
      <c r="I1" s="1" t="s">
        <v>97</v>
      </c>
    </row>
    <row r="2" spans="1:13" s="1" customFormat="1" ht="15" customHeight="1" thickBot="1" x14ac:dyDescent="0.2">
      <c r="M2" s="3" t="s">
        <v>1</v>
      </c>
    </row>
    <row r="3" spans="1:13" s="6" customFormat="1" ht="15" customHeight="1" x14ac:dyDescent="0.15">
      <c r="A3" s="4"/>
      <c r="B3" s="5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63" t="s">
        <v>3</v>
      </c>
      <c r="M3" s="66"/>
    </row>
    <row r="4" spans="1:13" s="6" customFormat="1" ht="15" customHeight="1" thickBot="1" x14ac:dyDescent="0.2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</row>
    <row r="5" spans="1:13" s="17" customFormat="1" ht="15" customHeight="1" x14ac:dyDescent="0.15">
      <c r="A5" s="13" t="s">
        <v>16</v>
      </c>
      <c r="B5" s="14">
        <f t="shared" ref="B5:B26" si="0">SUM( C5:K5)</f>
        <v>379761</v>
      </c>
      <c r="C5" s="15">
        <v>278491</v>
      </c>
      <c r="D5" s="15">
        <v>2466</v>
      </c>
      <c r="E5" s="15">
        <v>258</v>
      </c>
      <c r="F5" s="15">
        <v>7175</v>
      </c>
      <c r="G5" s="15">
        <v>4458</v>
      </c>
      <c r="H5" s="15">
        <v>18889</v>
      </c>
      <c r="I5" s="15">
        <v>23231</v>
      </c>
      <c r="J5" s="15">
        <v>31336</v>
      </c>
      <c r="K5" s="15">
        <v>13457</v>
      </c>
      <c r="L5" s="15">
        <v>209879</v>
      </c>
      <c r="M5" s="16">
        <v>169882</v>
      </c>
    </row>
    <row r="6" spans="1:13" ht="15" customHeight="1" x14ac:dyDescent="0.15">
      <c r="A6" s="18" t="s">
        <v>17</v>
      </c>
      <c r="B6" s="19">
        <f t="shared" si="0"/>
        <v>280115</v>
      </c>
      <c r="C6" s="20">
        <v>95202</v>
      </c>
      <c r="D6" s="20">
        <v>625</v>
      </c>
      <c r="E6" s="20">
        <v>1038</v>
      </c>
      <c r="F6" s="20">
        <v>151646</v>
      </c>
      <c r="G6" s="20">
        <v>1977</v>
      </c>
      <c r="H6" s="20">
        <v>4321</v>
      </c>
      <c r="I6" s="20">
        <v>9114</v>
      </c>
      <c r="J6" s="20">
        <v>11614</v>
      </c>
      <c r="K6" s="20">
        <v>4578</v>
      </c>
      <c r="L6" s="20">
        <v>85122</v>
      </c>
      <c r="M6" s="21">
        <v>194993</v>
      </c>
    </row>
    <row r="7" spans="1:13" ht="15" customHeight="1" x14ac:dyDescent="0.15">
      <c r="A7" s="18" t="s">
        <v>18</v>
      </c>
      <c r="B7" s="19">
        <f t="shared" si="0"/>
        <v>76120</v>
      </c>
      <c r="C7" s="20">
        <v>31182</v>
      </c>
      <c r="D7" s="20">
        <v>847</v>
      </c>
      <c r="E7" s="20">
        <v>1065</v>
      </c>
      <c r="F7" s="20">
        <v>3758</v>
      </c>
      <c r="G7" s="20">
        <v>745</v>
      </c>
      <c r="H7" s="20">
        <v>4414</v>
      </c>
      <c r="I7" s="20">
        <v>29999</v>
      </c>
      <c r="J7" s="20">
        <v>2378</v>
      </c>
      <c r="K7" s="20">
        <v>1732</v>
      </c>
      <c r="L7" s="20">
        <v>31579</v>
      </c>
      <c r="M7" s="21">
        <v>44541</v>
      </c>
    </row>
    <row r="8" spans="1:13" ht="15" customHeight="1" x14ac:dyDescent="0.15">
      <c r="A8" s="18" t="s">
        <v>19</v>
      </c>
      <c r="B8" s="19">
        <f t="shared" si="0"/>
        <v>91020</v>
      </c>
      <c r="C8" s="20">
        <v>44140</v>
      </c>
      <c r="D8" s="20">
        <v>241</v>
      </c>
      <c r="E8" s="20">
        <v>0</v>
      </c>
      <c r="F8" s="20">
        <v>19066</v>
      </c>
      <c r="G8" s="20">
        <v>822</v>
      </c>
      <c r="H8" s="20">
        <v>782</v>
      </c>
      <c r="I8" s="20">
        <v>1120</v>
      </c>
      <c r="J8" s="20">
        <v>10937</v>
      </c>
      <c r="K8" s="20">
        <v>13912</v>
      </c>
      <c r="L8" s="20">
        <v>37553</v>
      </c>
      <c r="M8" s="21">
        <v>53467</v>
      </c>
    </row>
    <row r="9" spans="1:13" ht="15" customHeight="1" x14ac:dyDescent="0.15">
      <c r="A9" s="18" t="s">
        <v>20</v>
      </c>
      <c r="B9" s="19">
        <f t="shared" si="0"/>
        <v>66041</v>
      </c>
      <c r="C9" s="20">
        <v>36098</v>
      </c>
      <c r="D9" s="20">
        <v>368</v>
      </c>
      <c r="E9" s="20">
        <v>1131</v>
      </c>
      <c r="F9" s="20">
        <v>18450</v>
      </c>
      <c r="G9" s="20">
        <v>1095</v>
      </c>
      <c r="H9" s="20">
        <v>4139</v>
      </c>
      <c r="I9" s="20">
        <v>2213</v>
      </c>
      <c r="J9" s="20">
        <v>1468</v>
      </c>
      <c r="K9" s="20">
        <v>1079</v>
      </c>
      <c r="L9" s="20">
        <v>33067</v>
      </c>
      <c r="M9" s="21">
        <v>32974</v>
      </c>
    </row>
    <row r="10" spans="1:13" ht="15" customHeight="1" x14ac:dyDescent="0.15">
      <c r="A10" s="18" t="s">
        <v>21</v>
      </c>
      <c r="B10" s="19">
        <f t="shared" si="0"/>
        <v>64605</v>
      </c>
      <c r="C10" s="20">
        <v>32788</v>
      </c>
      <c r="D10" s="20">
        <v>784</v>
      </c>
      <c r="E10" s="20">
        <v>3656</v>
      </c>
      <c r="F10" s="20">
        <v>9160</v>
      </c>
      <c r="G10" s="20">
        <v>932</v>
      </c>
      <c r="H10" s="20">
        <v>4143</v>
      </c>
      <c r="I10" s="20">
        <v>2341</v>
      </c>
      <c r="J10" s="20">
        <v>6633</v>
      </c>
      <c r="K10" s="20">
        <v>4168</v>
      </c>
      <c r="L10" s="20">
        <v>34996</v>
      </c>
      <c r="M10" s="21">
        <v>29609</v>
      </c>
    </row>
    <row r="11" spans="1:13" ht="15" customHeight="1" x14ac:dyDescent="0.15">
      <c r="A11" s="18" t="s">
        <v>22</v>
      </c>
      <c r="B11" s="19">
        <f t="shared" si="0"/>
        <v>12714</v>
      </c>
      <c r="C11" s="20">
        <v>7657</v>
      </c>
      <c r="D11" s="20">
        <v>0</v>
      </c>
      <c r="E11" s="20">
        <v>1513</v>
      </c>
      <c r="F11" s="20">
        <v>1976</v>
      </c>
      <c r="G11" s="20">
        <v>0</v>
      </c>
      <c r="H11" s="20">
        <v>390</v>
      </c>
      <c r="I11" s="20">
        <v>98</v>
      </c>
      <c r="J11" s="20">
        <v>25</v>
      </c>
      <c r="K11" s="20">
        <v>1055</v>
      </c>
      <c r="L11" s="20">
        <v>6230</v>
      </c>
      <c r="M11" s="21">
        <v>6484</v>
      </c>
    </row>
    <row r="12" spans="1:13" ht="15" customHeight="1" x14ac:dyDescent="0.15">
      <c r="A12" s="18" t="s">
        <v>23</v>
      </c>
      <c r="B12" s="19">
        <f t="shared" si="0"/>
        <v>23625</v>
      </c>
      <c r="C12" s="20">
        <v>13356</v>
      </c>
      <c r="D12" s="20">
        <v>0</v>
      </c>
      <c r="E12" s="20">
        <v>30</v>
      </c>
      <c r="F12" s="20">
        <v>2927</v>
      </c>
      <c r="G12" s="20">
        <v>71</v>
      </c>
      <c r="H12" s="20">
        <v>5753</v>
      </c>
      <c r="I12" s="20">
        <v>583</v>
      </c>
      <c r="J12" s="20">
        <v>500</v>
      </c>
      <c r="K12" s="20">
        <v>405</v>
      </c>
      <c r="L12" s="20">
        <v>13143</v>
      </c>
      <c r="M12" s="21">
        <v>10482</v>
      </c>
    </row>
    <row r="13" spans="1:13" ht="15" customHeight="1" x14ac:dyDescent="0.15">
      <c r="A13" s="18" t="s">
        <v>24</v>
      </c>
      <c r="B13" s="19">
        <f t="shared" si="0"/>
        <v>125069</v>
      </c>
      <c r="C13" s="20">
        <v>56796</v>
      </c>
      <c r="D13" s="20">
        <v>276</v>
      </c>
      <c r="E13" s="20">
        <v>591</v>
      </c>
      <c r="F13" s="20">
        <v>3953</v>
      </c>
      <c r="G13" s="20">
        <v>51107</v>
      </c>
      <c r="H13" s="20">
        <v>7256</v>
      </c>
      <c r="I13" s="20">
        <v>1064</v>
      </c>
      <c r="J13" s="20">
        <v>3344</v>
      </c>
      <c r="K13" s="20">
        <v>682</v>
      </c>
      <c r="L13" s="20">
        <v>55341</v>
      </c>
      <c r="M13" s="21">
        <v>69728</v>
      </c>
    </row>
    <row r="14" spans="1:13" ht="15" customHeight="1" x14ac:dyDescent="0.15">
      <c r="A14" s="18" t="s">
        <v>25</v>
      </c>
      <c r="B14" s="19">
        <f t="shared" si="0"/>
        <v>34351</v>
      </c>
      <c r="C14" s="20">
        <v>20323</v>
      </c>
      <c r="D14" s="20">
        <v>0</v>
      </c>
      <c r="E14" s="20">
        <v>0</v>
      </c>
      <c r="F14" s="20">
        <v>3603</v>
      </c>
      <c r="G14" s="20">
        <v>133</v>
      </c>
      <c r="H14" s="20">
        <v>701</v>
      </c>
      <c r="I14" s="20">
        <v>1132</v>
      </c>
      <c r="J14" s="20">
        <v>302</v>
      </c>
      <c r="K14" s="20">
        <v>8157</v>
      </c>
      <c r="L14" s="20">
        <v>17462</v>
      </c>
      <c r="M14" s="21">
        <v>16889</v>
      </c>
    </row>
    <row r="15" spans="1:13" ht="15" customHeight="1" x14ac:dyDescent="0.15">
      <c r="A15" s="18" t="s">
        <v>26</v>
      </c>
      <c r="B15" s="19">
        <f t="shared" si="0"/>
        <v>60149</v>
      </c>
      <c r="C15" s="20">
        <v>41474</v>
      </c>
      <c r="D15" s="20">
        <v>233</v>
      </c>
      <c r="E15" s="20">
        <v>0</v>
      </c>
      <c r="F15" s="20">
        <v>5802</v>
      </c>
      <c r="G15" s="20">
        <v>819</v>
      </c>
      <c r="H15" s="20">
        <v>1472</v>
      </c>
      <c r="I15" s="20">
        <v>4872</v>
      </c>
      <c r="J15" s="20">
        <v>4878</v>
      </c>
      <c r="K15" s="20">
        <v>599</v>
      </c>
      <c r="L15" s="20">
        <v>40720</v>
      </c>
      <c r="M15" s="21">
        <v>19429</v>
      </c>
    </row>
    <row r="16" spans="1:13" ht="15" customHeight="1" x14ac:dyDescent="0.15">
      <c r="A16" s="18" t="s">
        <v>27</v>
      </c>
      <c r="B16" s="19">
        <f t="shared" si="0"/>
        <v>54954</v>
      </c>
      <c r="C16" s="20">
        <v>23496</v>
      </c>
      <c r="D16" s="20">
        <v>0</v>
      </c>
      <c r="E16" s="20">
        <v>0</v>
      </c>
      <c r="F16" s="20">
        <v>8557</v>
      </c>
      <c r="G16" s="20">
        <v>9728</v>
      </c>
      <c r="H16" s="20">
        <v>5564</v>
      </c>
      <c r="I16" s="20">
        <v>2783</v>
      </c>
      <c r="J16" s="20">
        <v>1186</v>
      </c>
      <c r="K16" s="20">
        <v>3640</v>
      </c>
      <c r="L16" s="20">
        <v>24471</v>
      </c>
      <c r="M16" s="21">
        <v>30483</v>
      </c>
    </row>
    <row r="17" spans="1:13" ht="15" customHeight="1" x14ac:dyDescent="0.15">
      <c r="A17" s="18" t="s">
        <v>28</v>
      </c>
      <c r="B17" s="19">
        <f t="shared" si="0"/>
        <v>126161</v>
      </c>
      <c r="C17" s="20">
        <v>85283</v>
      </c>
      <c r="D17" s="20">
        <v>379</v>
      </c>
      <c r="E17" s="20">
        <v>665</v>
      </c>
      <c r="F17" s="20">
        <v>15794</v>
      </c>
      <c r="G17" s="20">
        <v>201</v>
      </c>
      <c r="H17" s="20">
        <v>12898</v>
      </c>
      <c r="I17" s="20">
        <v>985</v>
      </c>
      <c r="J17" s="20">
        <v>5027</v>
      </c>
      <c r="K17" s="20">
        <v>4929</v>
      </c>
      <c r="L17" s="20">
        <v>74185</v>
      </c>
      <c r="M17" s="21">
        <v>51976</v>
      </c>
    </row>
    <row r="18" spans="1:13" ht="15" customHeight="1" x14ac:dyDescent="0.15">
      <c r="A18" s="18" t="s">
        <v>29</v>
      </c>
      <c r="B18" s="19">
        <f t="shared" si="0"/>
        <v>83336</v>
      </c>
      <c r="C18" s="20">
        <v>52750</v>
      </c>
      <c r="D18" s="20">
        <v>742</v>
      </c>
      <c r="E18" s="20">
        <v>168</v>
      </c>
      <c r="F18" s="20">
        <v>19201</v>
      </c>
      <c r="G18" s="20">
        <v>347</v>
      </c>
      <c r="H18" s="20">
        <v>3740</v>
      </c>
      <c r="I18" s="20">
        <v>1366</v>
      </c>
      <c r="J18" s="20">
        <v>4246</v>
      </c>
      <c r="K18" s="20">
        <v>776</v>
      </c>
      <c r="L18" s="20">
        <v>50948</v>
      </c>
      <c r="M18" s="21">
        <v>32388</v>
      </c>
    </row>
    <row r="19" spans="1:13" ht="15" customHeight="1" x14ac:dyDescent="0.15">
      <c r="A19" s="18" t="s">
        <v>30</v>
      </c>
      <c r="B19" s="19">
        <f t="shared" si="0"/>
        <v>23465</v>
      </c>
      <c r="C19" s="20">
        <v>9057</v>
      </c>
      <c r="D19" s="20">
        <v>0</v>
      </c>
      <c r="E19" s="20">
        <v>380</v>
      </c>
      <c r="F19" s="20">
        <v>11368</v>
      </c>
      <c r="G19" s="20">
        <v>561</v>
      </c>
      <c r="H19" s="20">
        <v>948</v>
      </c>
      <c r="I19" s="20">
        <v>37</v>
      </c>
      <c r="J19" s="20">
        <v>0</v>
      </c>
      <c r="K19" s="20">
        <v>1114</v>
      </c>
      <c r="L19" s="20">
        <v>9048</v>
      </c>
      <c r="M19" s="21">
        <v>14417</v>
      </c>
    </row>
    <row r="20" spans="1:13" ht="15" customHeight="1" x14ac:dyDescent="0.15">
      <c r="A20" s="18" t="s">
        <v>31</v>
      </c>
      <c r="B20" s="19">
        <f t="shared" si="0"/>
        <v>71330</v>
      </c>
      <c r="C20" s="20">
        <v>51633</v>
      </c>
      <c r="D20" s="20">
        <v>0</v>
      </c>
      <c r="E20" s="20">
        <v>0</v>
      </c>
      <c r="F20" s="20">
        <v>9329</v>
      </c>
      <c r="G20" s="20">
        <v>0</v>
      </c>
      <c r="H20" s="20">
        <v>6643</v>
      </c>
      <c r="I20" s="20">
        <v>1347</v>
      </c>
      <c r="J20" s="20">
        <v>290</v>
      </c>
      <c r="K20" s="20">
        <v>2088</v>
      </c>
      <c r="L20" s="20">
        <v>43881</v>
      </c>
      <c r="M20" s="21">
        <v>27449</v>
      </c>
    </row>
    <row r="21" spans="1:13" ht="15" customHeight="1" x14ac:dyDescent="0.15">
      <c r="A21" s="18" t="s">
        <v>32</v>
      </c>
      <c r="B21" s="19">
        <f t="shared" si="0"/>
        <v>14537</v>
      </c>
      <c r="C21" s="20">
        <v>8408</v>
      </c>
      <c r="D21" s="20">
        <v>0</v>
      </c>
      <c r="E21" s="20">
        <v>122</v>
      </c>
      <c r="F21" s="20">
        <v>3033</v>
      </c>
      <c r="G21" s="20">
        <v>399</v>
      </c>
      <c r="H21" s="20">
        <v>1869</v>
      </c>
      <c r="I21" s="20">
        <v>349</v>
      </c>
      <c r="J21" s="20">
        <v>325</v>
      </c>
      <c r="K21" s="20">
        <v>32</v>
      </c>
      <c r="L21" s="20">
        <v>8315</v>
      </c>
      <c r="M21" s="21">
        <v>6222</v>
      </c>
    </row>
    <row r="22" spans="1:13" ht="15" customHeight="1" x14ac:dyDescent="0.15">
      <c r="A22" s="18" t="s">
        <v>33</v>
      </c>
      <c r="B22" s="19">
        <f t="shared" si="0"/>
        <v>40544</v>
      </c>
      <c r="C22" s="20">
        <v>20724</v>
      </c>
      <c r="D22" s="20">
        <v>157</v>
      </c>
      <c r="E22" s="20">
        <v>98</v>
      </c>
      <c r="F22" s="20">
        <v>2843</v>
      </c>
      <c r="G22" s="20">
        <v>499</v>
      </c>
      <c r="H22" s="20">
        <v>885</v>
      </c>
      <c r="I22" s="20">
        <v>240</v>
      </c>
      <c r="J22" s="20">
        <v>12912</v>
      </c>
      <c r="K22" s="20">
        <v>2186</v>
      </c>
      <c r="L22" s="20">
        <v>21682</v>
      </c>
      <c r="M22" s="21">
        <v>18862</v>
      </c>
    </row>
    <row r="23" spans="1:13" ht="15" customHeight="1" x14ac:dyDescent="0.15">
      <c r="A23" s="18" t="s">
        <v>34</v>
      </c>
      <c r="B23" s="19">
        <f t="shared" si="0"/>
        <v>31463</v>
      </c>
      <c r="C23" s="20">
        <v>14805</v>
      </c>
      <c r="D23" s="20">
        <v>609</v>
      </c>
      <c r="E23" s="20">
        <v>0</v>
      </c>
      <c r="F23" s="20">
        <v>10211</v>
      </c>
      <c r="G23" s="20">
        <v>198</v>
      </c>
      <c r="H23" s="20">
        <v>1797</v>
      </c>
      <c r="I23" s="20">
        <v>1324</v>
      </c>
      <c r="J23" s="20">
        <v>1465</v>
      </c>
      <c r="K23" s="20">
        <v>1054</v>
      </c>
      <c r="L23" s="20">
        <v>14450</v>
      </c>
      <c r="M23" s="21">
        <v>17013</v>
      </c>
    </row>
    <row r="24" spans="1:13" ht="15" customHeight="1" x14ac:dyDescent="0.15">
      <c r="A24" s="18" t="s">
        <v>35</v>
      </c>
      <c r="B24" s="19">
        <f t="shared" si="0"/>
        <v>15584</v>
      </c>
      <c r="C24" s="20">
        <v>9935</v>
      </c>
      <c r="D24" s="20">
        <v>379</v>
      </c>
      <c r="E24" s="20">
        <v>1392</v>
      </c>
      <c r="F24" s="20">
        <v>1749</v>
      </c>
      <c r="G24" s="20">
        <v>182</v>
      </c>
      <c r="H24" s="20">
        <v>1089</v>
      </c>
      <c r="I24" s="20">
        <v>386</v>
      </c>
      <c r="J24" s="20">
        <v>362</v>
      </c>
      <c r="K24" s="20">
        <v>110</v>
      </c>
      <c r="L24" s="20">
        <v>9868</v>
      </c>
      <c r="M24" s="21">
        <v>5716</v>
      </c>
    </row>
    <row r="25" spans="1:13" ht="15" customHeight="1" x14ac:dyDescent="0.15">
      <c r="A25" s="23" t="s">
        <v>36</v>
      </c>
      <c r="B25" s="24">
        <f t="shared" si="0"/>
        <v>18683</v>
      </c>
      <c r="C25" s="25">
        <v>8776</v>
      </c>
      <c r="D25" s="25">
        <v>0</v>
      </c>
      <c r="E25" s="25">
        <v>46</v>
      </c>
      <c r="F25" s="25">
        <v>5198</v>
      </c>
      <c r="G25" s="25">
        <v>816</v>
      </c>
      <c r="H25" s="25">
        <v>242</v>
      </c>
      <c r="I25" s="25">
        <v>476</v>
      </c>
      <c r="J25" s="25">
        <v>1521</v>
      </c>
      <c r="K25" s="25">
        <v>1608</v>
      </c>
      <c r="L25" s="25">
        <v>8449</v>
      </c>
      <c r="M25" s="26">
        <v>10234</v>
      </c>
    </row>
    <row r="26" spans="1:13" ht="15" customHeight="1" x14ac:dyDescent="0.15">
      <c r="A26" s="27" t="s">
        <v>37</v>
      </c>
      <c r="B26" s="28">
        <f t="shared" si="0"/>
        <v>1693627</v>
      </c>
      <c r="C26" s="29">
        <v>942374</v>
      </c>
      <c r="D26" s="29">
        <v>8106</v>
      </c>
      <c r="E26" s="29">
        <v>12153</v>
      </c>
      <c r="F26" s="29">
        <v>314799</v>
      </c>
      <c r="G26" s="29">
        <v>75090</v>
      </c>
      <c r="H26" s="29">
        <v>87935</v>
      </c>
      <c r="I26" s="29">
        <v>85060</v>
      </c>
      <c r="J26" s="29">
        <v>100749</v>
      </c>
      <c r="K26" s="29">
        <v>67361</v>
      </c>
      <c r="L26" s="29">
        <v>830389</v>
      </c>
      <c r="M26" s="30">
        <v>863238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38</v>
      </c>
      <c r="B28" s="19">
        <f>SUM( C28:K28)</f>
        <v>25750</v>
      </c>
      <c r="C28" s="20">
        <v>19717</v>
      </c>
      <c r="D28" s="20">
        <v>110</v>
      </c>
      <c r="E28" s="20">
        <v>65</v>
      </c>
      <c r="F28" s="20">
        <v>1313</v>
      </c>
      <c r="G28" s="20">
        <v>1672</v>
      </c>
      <c r="H28" s="20">
        <v>1253</v>
      </c>
      <c r="I28" s="20">
        <v>368</v>
      </c>
      <c r="J28" s="20">
        <v>835</v>
      </c>
      <c r="K28" s="20">
        <v>417</v>
      </c>
      <c r="L28" s="20">
        <v>15607</v>
      </c>
      <c r="M28" s="21">
        <v>10143</v>
      </c>
    </row>
    <row r="29" spans="1:13" ht="15" customHeight="1" x14ac:dyDescent="0.15">
      <c r="A29" s="23" t="s">
        <v>39</v>
      </c>
      <c r="B29" s="24">
        <f>SUM( C29:K29)</f>
        <v>26242</v>
      </c>
      <c r="C29" s="25">
        <v>15132</v>
      </c>
      <c r="D29" s="25">
        <v>104</v>
      </c>
      <c r="E29" s="25">
        <v>69</v>
      </c>
      <c r="F29" s="25">
        <v>423</v>
      </c>
      <c r="G29" s="25">
        <v>0</v>
      </c>
      <c r="H29" s="25">
        <v>9314</v>
      </c>
      <c r="I29" s="25">
        <v>836</v>
      </c>
      <c r="J29" s="25">
        <v>62</v>
      </c>
      <c r="K29" s="25">
        <v>302</v>
      </c>
      <c r="L29" s="25">
        <v>14664</v>
      </c>
      <c r="M29" s="26">
        <v>11578</v>
      </c>
    </row>
    <row r="30" spans="1:13" ht="15" customHeight="1" x14ac:dyDescent="0.15">
      <c r="A30" s="27" t="s">
        <v>40</v>
      </c>
      <c r="B30" s="28">
        <f>SUM( C30:K30)</f>
        <v>51992</v>
      </c>
      <c r="C30" s="29">
        <v>34849</v>
      </c>
      <c r="D30" s="29">
        <v>214</v>
      </c>
      <c r="E30" s="29">
        <v>134</v>
      </c>
      <c r="F30" s="29">
        <v>1736</v>
      </c>
      <c r="G30" s="29">
        <v>1672</v>
      </c>
      <c r="H30" s="29">
        <v>10567</v>
      </c>
      <c r="I30" s="29">
        <v>1204</v>
      </c>
      <c r="J30" s="29">
        <v>897</v>
      </c>
      <c r="K30" s="29">
        <v>719</v>
      </c>
      <c r="L30" s="29">
        <v>30271</v>
      </c>
      <c r="M30" s="30">
        <v>21721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41</v>
      </c>
      <c r="B32" s="24">
        <f>SUM( C32:K32)</f>
        <v>14102</v>
      </c>
      <c r="C32" s="25">
        <v>6802</v>
      </c>
      <c r="D32" s="25">
        <v>256</v>
      </c>
      <c r="E32" s="25">
        <v>152</v>
      </c>
      <c r="F32" s="25">
        <v>4159</v>
      </c>
      <c r="G32" s="25">
        <v>200</v>
      </c>
      <c r="H32" s="25">
        <v>0</v>
      </c>
      <c r="I32" s="25">
        <v>0</v>
      </c>
      <c r="J32" s="25">
        <v>592</v>
      </c>
      <c r="K32" s="25">
        <v>1941</v>
      </c>
      <c r="L32" s="25">
        <v>6420</v>
      </c>
      <c r="M32" s="26">
        <v>7682</v>
      </c>
    </row>
    <row r="33" spans="1:13" ht="15" customHeight="1" x14ac:dyDescent="0.15">
      <c r="A33" s="27" t="s">
        <v>42</v>
      </c>
      <c r="B33" s="28">
        <f>SUM( C33:K33)</f>
        <v>14102</v>
      </c>
      <c r="C33" s="29">
        <v>6802</v>
      </c>
      <c r="D33" s="29">
        <v>256</v>
      </c>
      <c r="E33" s="29">
        <v>152</v>
      </c>
      <c r="F33" s="29">
        <v>4159</v>
      </c>
      <c r="G33" s="29">
        <v>200</v>
      </c>
      <c r="H33" s="29">
        <v>0</v>
      </c>
      <c r="I33" s="29">
        <v>0</v>
      </c>
      <c r="J33" s="29">
        <v>592</v>
      </c>
      <c r="K33" s="29">
        <v>1941</v>
      </c>
      <c r="L33" s="29">
        <v>6420</v>
      </c>
      <c r="M33" s="30">
        <v>7682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43</v>
      </c>
      <c r="B35" s="19">
        <f>SUM( C35:K35)</f>
        <v>35391</v>
      </c>
      <c r="C35" s="20">
        <v>13132</v>
      </c>
      <c r="D35" s="20">
        <v>0</v>
      </c>
      <c r="E35" s="20">
        <v>0</v>
      </c>
      <c r="F35" s="20">
        <v>17308</v>
      </c>
      <c r="G35" s="20">
        <v>1088</v>
      </c>
      <c r="H35" s="20">
        <v>1941</v>
      </c>
      <c r="I35" s="20">
        <v>1922</v>
      </c>
      <c r="J35" s="20">
        <v>0</v>
      </c>
      <c r="K35" s="20">
        <v>0</v>
      </c>
      <c r="L35" s="20">
        <v>12535</v>
      </c>
      <c r="M35" s="21">
        <v>22856</v>
      </c>
    </row>
    <row r="36" spans="1:13" ht="15" customHeight="1" x14ac:dyDescent="0.15">
      <c r="A36" s="23" t="s">
        <v>44</v>
      </c>
      <c r="B36" s="24">
        <f>SUM( C36:K36)</f>
        <v>1931</v>
      </c>
      <c r="C36" s="25">
        <v>988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559</v>
      </c>
      <c r="J36" s="25">
        <v>0</v>
      </c>
      <c r="K36" s="25">
        <v>384</v>
      </c>
      <c r="L36" s="25">
        <v>1646</v>
      </c>
      <c r="M36" s="26">
        <v>285</v>
      </c>
    </row>
    <row r="37" spans="1:13" ht="15" customHeight="1" x14ac:dyDescent="0.15">
      <c r="A37" s="27" t="s">
        <v>45</v>
      </c>
      <c r="B37" s="28">
        <f>SUM( C37:K37)</f>
        <v>37322</v>
      </c>
      <c r="C37" s="29">
        <v>14120</v>
      </c>
      <c r="D37" s="29">
        <v>0</v>
      </c>
      <c r="E37" s="29">
        <v>0</v>
      </c>
      <c r="F37" s="29">
        <v>17308</v>
      </c>
      <c r="G37" s="29">
        <v>1088</v>
      </c>
      <c r="H37" s="29">
        <v>1941</v>
      </c>
      <c r="I37" s="29">
        <v>2481</v>
      </c>
      <c r="J37" s="29">
        <v>0</v>
      </c>
      <c r="K37" s="29">
        <v>384</v>
      </c>
      <c r="L37" s="29">
        <v>14181</v>
      </c>
      <c r="M37" s="30">
        <v>23141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46</v>
      </c>
      <c r="B39" s="19">
        <f>SUM( C39:K39)</f>
        <v>16226</v>
      </c>
      <c r="C39" s="20">
        <v>10045</v>
      </c>
      <c r="D39" s="20">
        <v>0</v>
      </c>
      <c r="E39" s="20">
        <v>0</v>
      </c>
      <c r="F39" s="20">
        <v>5279</v>
      </c>
      <c r="G39" s="20">
        <v>0</v>
      </c>
      <c r="H39" s="20">
        <v>0</v>
      </c>
      <c r="I39" s="20">
        <v>839</v>
      </c>
      <c r="J39" s="20">
        <v>0</v>
      </c>
      <c r="K39" s="20">
        <v>63</v>
      </c>
      <c r="L39" s="20">
        <v>9146</v>
      </c>
      <c r="M39" s="21">
        <v>7080</v>
      </c>
    </row>
    <row r="40" spans="1:13" ht="15" customHeight="1" x14ac:dyDescent="0.15">
      <c r="A40" s="18" t="s">
        <v>47</v>
      </c>
      <c r="B40" s="19">
        <f>SUM( C40:K40)</f>
        <v>23520</v>
      </c>
      <c r="C40" s="20">
        <v>2861</v>
      </c>
      <c r="D40" s="20">
        <v>0</v>
      </c>
      <c r="E40" s="20">
        <v>135</v>
      </c>
      <c r="F40" s="20">
        <v>19775</v>
      </c>
      <c r="G40" s="20">
        <v>81</v>
      </c>
      <c r="H40" s="20">
        <v>150</v>
      </c>
      <c r="I40" s="20">
        <v>0</v>
      </c>
      <c r="J40" s="20">
        <v>0</v>
      </c>
      <c r="K40" s="20">
        <v>518</v>
      </c>
      <c r="L40" s="20">
        <v>2477</v>
      </c>
      <c r="M40" s="21">
        <v>21043</v>
      </c>
    </row>
    <row r="41" spans="1:13" ht="15" customHeight="1" x14ac:dyDescent="0.15">
      <c r="A41" s="23" t="s">
        <v>48</v>
      </c>
      <c r="B41" s="24">
        <f>SUM( C41:K41)</f>
        <v>13089</v>
      </c>
      <c r="C41" s="25">
        <v>5189</v>
      </c>
      <c r="D41" s="25">
        <v>0</v>
      </c>
      <c r="E41" s="25">
        <v>84</v>
      </c>
      <c r="F41" s="25">
        <v>7188</v>
      </c>
      <c r="G41" s="25">
        <v>0</v>
      </c>
      <c r="H41" s="25">
        <v>0</v>
      </c>
      <c r="I41" s="25">
        <v>0</v>
      </c>
      <c r="J41" s="25">
        <v>553</v>
      </c>
      <c r="K41" s="25">
        <v>75</v>
      </c>
      <c r="L41" s="25">
        <v>5368</v>
      </c>
      <c r="M41" s="26">
        <v>7721</v>
      </c>
    </row>
    <row r="42" spans="1:13" ht="15" customHeight="1" x14ac:dyDescent="0.15">
      <c r="A42" s="27" t="s">
        <v>49</v>
      </c>
      <c r="B42" s="28">
        <f>SUM( C42:K42)</f>
        <v>52835</v>
      </c>
      <c r="C42" s="29">
        <v>18095</v>
      </c>
      <c r="D42" s="29">
        <v>0</v>
      </c>
      <c r="E42" s="29">
        <v>219</v>
      </c>
      <c r="F42" s="29">
        <v>32242</v>
      </c>
      <c r="G42" s="29">
        <v>81</v>
      </c>
      <c r="H42" s="29">
        <v>150</v>
      </c>
      <c r="I42" s="29">
        <v>839</v>
      </c>
      <c r="J42" s="29">
        <v>553</v>
      </c>
      <c r="K42" s="29">
        <v>656</v>
      </c>
      <c r="L42" s="29">
        <v>16991</v>
      </c>
      <c r="M42" s="30">
        <v>35844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50</v>
      </c>
      <c r="B44" s="19">
        <f>SUM( C44:K44)</f>
        <v>6602</v>
      </c>
      <c r="C44" s="20">
        <v>3896</v>
      </c>
      <c r="D44" s="20">
        <v>0</v>
      </c>
      <c r="E44" s="20">
        <v>219</v>
      </c>
      <c r="F44" s="20">
        <v>1661</v>
      </c>
      <c r="G44" s="20">
        <v>0</v>
      </c>
      <c r="H44" s="20">
        <v>40</v>
      </c>
      <c r="I44" s="20">
        <v>91</v>
      </c>
      <c r="J44" s="20">
        <v>695</v>
      </c>
      <c r="K44" s="20">
        <v>0</v>
      </c>
      <c r="L44" s="20">
        <v>4398</v>
      </c>
      <c r="M44" s="21">
        <v>2204</v>
      </c>
    </row>
    <row r="45" spans="1:13" ht="15" customHeight="1" x14ac:dyDescent="0.15">
      <c r="A45" s="18" t="s">
        <v>51</v>
      </c>
      <c r="B45" s="19">
        <f>SUM( C45:K45)</f>
        <v>197284</v>
      </c>
      <c r="C45" s="20">
        <v>7576</v>
      </c>
      <c r="D45" s="20">
        <v>223</v>
      </c>
      <c r="E45" s="20">
        <v>0</v>
      </c>
      <c r="F45" s="20">
        <v>184759</v>
      </c>
      <c r="G45" s="20">
        <v>0</v>
      </c>
      <c r="H45" s="20">
        <v>128</v>
      </c>
      <c r="I45" s="20">
        <v>112</v>
      </c>
      <c r="J45" s="20">
        <v>393</v>
      </c>
      <c r="K45" s="20">
        <v>4093</v>
      </c>
      <c r="L45" s="20">
        <v>8071</v>
      </c>
      <c r="M45" s="21">
        <v>189213</v>
      </c>
    </row>
    <row r="46" spans="1:13" ht="15" customHeight="1" x14ac:dyDescent="0.15">
      <c r="A46" s="23" t="s">
        <v>52</v>
      </c>
      <c r="B46" s="24">
        <f>SUM( C46:K46)</f>
        <v>13634</v>
      </c>
      <c r="C46" s="25">
        <v>8364</v>
      </c>
      <c r="D46" s="25">
        <v>0</v>
      </c>
      <c r="E46" s="25">
        <v>0</v>
      </c>
      <c r="F46" s="25">
        <v>3831</v>
      </c>
      <c r="G46" s="25">
        <v>0</v>
      </c>
      <c r="H46" s="25">
        <v>240</v>
      </c>
      <c r="I46" s="25">
        <v>319</v>
      </c>
      <c r="J46" s="25">
        <v>114</v>
      </c>
      <c r="K46" s="25">
        <v>766</v>
      </c>
      <c r="L46" s="25">
        <v>8364</v>
      </c>
      <c r="M46" s="26">
        <v>5270</v>
      </c>
    </row>
    <row r="47" spans="1:13" ht="15" customHeight="1" x14ac:dyDescent="0.15">
      <c r="A47" s="27" t="s">
        <v>53</v>
      </c>
      <c r="B47" s="28">
        <f>SUM( C47:K47)</f>
        <v>217520</v>
      </c>
      <c r="C47" s="29">
        <v>19836</v>
      </c>
      <c r="D47" s="29">
        <v>223</v>
      </c>
      <c r="E47" s="29">
        <v>219</v>
      </c>
      <c r="F47" s="29">
        <v>190251</v>
      </c>
      <c r="G47" s="29">
        <v>0</v>
      </c>
      <c r="H47" s="29">
        <v>408</v>
      </c>
      <c r="I47" s="29">
        <v>522</v>
      </c>
      <c r="J47" s="29">
        <v>1202</v>
      </c>
      <c r="K47" s="29">
        <v>4859</v>
      </c>
      <c r="L47" s="29">
        <v>20833</v>
      </c>
      <c r="M47" s="30">
        <v>196687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54</v>
      </c>
      <c r="B49" s="24">
        <f>SUM( C49:K49)</f>
        <v>35433</v>
      </c>
      <c r="C49" s="25">
        <v>14451</v>
      </c>
      <c r="D49" s="25">
        <v>264</v>
      </c>
      <c r="E49" s="25">
        <v>73</v>
      </c>
      <c r="F49" s="25">
        <v>117</v>
      </c>
      <c r="G49" s="25">
        <v>0</v>
      </c>
      <c r="H49" s="25">
        <v>9132</v>
      </c>
      <c r="I49" s="25">
        <v>142</v>
      </c>
      <c r="J49" s="25">
        <v>11254</v>
      </c>
      <c r="K49" s="25">
        <v>0</v>
      </c>
      <c r="L49" s="25">
        <v>13966</v>
      </c>
      <c r="M49" s="26">
        <v>21467</v>
      </c>
    </row>
    <row r="50" spans="1:13" ht="15" customHeight="1" x14ac:dyDescent="0.15">
      <c r="A50" s="27" t="s">
        <v>55</v>
      </c>
      <c r="B50" s="28">
        <f>SUM( C50:K50)</f>
        <v>35433</v>
      </c>
      <c r="C50" s="29">
        <v>14451</v>
      </c>
      <c r="D50" s="29">
        <v>264</v>
      </c>
      <c r="E50" s="29">
        <v>73</v>
      </c>
      <c r="F50" s="29">
        <v>117</v>
      </c>
      <c r="G50" s="29">
        <v>0</v>
      </c>
      <c r="H50" s="29">
        <v>9132</v>
      </c>
      <c r="I50" s="29">
        <v>142</v>
      </c>
      <c r="J50" s="29">
        <v>11254</v>
      </c>
      <c r="K50" s="29">
        <v>0</v>
      </c>
      <c r="L50" s="29">
        <v>13966</v>
      </c>
      <c r="M50" s="30">
        <v>21467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56</v>
      </c>
      <c r="B52" s="19">
        <f t="shared" ref="B52:B57" si="1">SUM( C52:K52)</f>
        <v>7342</v>
      </c>
      <c r="C52" s="20">
        <v>7239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103</v>
      </c>
      <c r="J52" s="20">
        <v>0</v>
      </c>
      <c r="K52" s="20">
        <v>0</v>
      </c>
      <c r="L52" s="20">
        <v>6293</v>
      </c>
      <c r="M52" s="21">
        <v>1049</v>
      </c>
    </row>
    <row r="53" spans="1:13" ht="15" customHeight="1" x14ac:dyDescent="0.15">
      <c r="A53" s="18" t="s">
        <v>57</v>
      </c>
      <c r="B53" s="19">
        <f t="shared" si="1"/>
        <v>8146</v>
      </c>
      <c r="C53" s="20">
        <v>4588</v>
      </c>
      <c r="D53" s="20">
        <v>0</v>
      </c>
      <c r="E53" s="20">
        <v>0</v>
      </c>
      <c r="F53" s="20">
        <v>3475</v>
      </c>
      <c r="G53" s="20">
        <v>0</v>
      </c>
      <c r="H53" s="20">
        <v>0</v>
      </c>
      <c r="I53" s="20">
        <v>0</v>
      </c>
      <c r="J53" s="20">
        <v>0</v>
      </c>
      <c r="K53" s="20">
        <v>83</v>
      </c>
      <c r="L53" s="20">
        <v>4759</v>
      </c>
      <c r="M53" s="21">
        <v>3387</v>
      </c>
    </row>
    <row r="54" spans="1:13" ht="15" customHeight="1" x14ac:dyDescent="0.15">
      <c r="A54" s="18" t="s">
        <v>58</v>
      </c>
      <c r="B54" s="19">
        <f t="shared" si="1"/>
        <v>7581</v>
      </c>
      <c r="C54" s="20">
        <v>6648</v>
      </c>
      <c r="D54" s="20">
        <v>0</v>
      </c>
      <c r="E54" s="20">
        <v>0</v>
      </c>
      <c r="F54" s="20">
        <v>874</v>
      </c>
      <c r="G54" s="20">
        <v>59</v>
      </c>
      <c r="H54" s="20">
        <v>0</v>
      </c>
      <c r="I54" s="20">
        <v>0</v>
      </c>
      <c r="J54" s="20">
        <v>0</v>
      </c>
      <c r="K54" s="20">
        <v>0</v>
      </c>
      <c r="L54" s="20">
        <v>6370</v>
      </c>
      <c r="M54" s="21">
        <v>1211</v>
      </c>
    </row>
    <row r="55" spans="1:13" ht="15" customHeight="1" x14ac:dyDescent="0.15">
      <c r="A55" s="18" t="s">
        <v>59</v>
      </c>
      <c r="B55" s="19">
        <f t="shared" si="1"/>
        <v>2087</v>
      </c>
      <c r="C55" s="20">
        <v>619</v>
      </c>
      <c r="D55" s="20">
        <v>0</v>
      </c>
      <c r="E55" s="20">
        <v>180</v>
      </c>
      <c r="F55" s="20">
        <v>1223</v>
      </c>
      <c r="G55" s="20">
        <v>0</v>
      </c>
      <c r="H55" s="20">
        <v>0</v>
      </c>
      <c r="I55" s="20">
        <v>0</v>
      </c>
      <c r="J55" s="20">
        <v>0</v>
      </c>
      <c r="K55" s="20">
        <v>65</v>
      </c>
      <c r="L55" s="20">
        <v>684</v>
      </c>
      <c r="M55" s="21">
        <v>1403</v>
      </c>
    </row>
    <row r="56" spans="1:13" ht="15" customHeight="1" x14ac:dyDescent="0.15">
      <c r="A56" s="18" t="s">
        <v>60</v>
      </c>
      <c r="B56" s="19">
        <f t="shared" si="1"/>
        <v>4717</v>
      </c>
      <c r="C56" s="20">
        <v>2988</v>
      </c>
      <c r="D56" s="20">
        <v>0</v>
      </c>
      <c r="E56" s="20">
        <v>86</v>
      </c>
      <c r="F56" s="20">
        <v>983</v>
      </c>
      <c r="G56" s="20">
        <v>0</v>
      </c>
      <c r="H56" s="20">
        <v>0</v>
      </c>
      <c r="I56" s="20">
        <v>43</v>
      </c>
      <c r="J56" s="20">
        <v>551</v>
      </c>
      <c r="K56" s="20">
        <v>66</v>
      </c>
      <c r="L56" s="20">
        <v>3141</v>
      </c>
      <c r="M56" s="21">
        <v>1576</v>
      </c>
    </row>
    <row r="57" spans="1:13" ht="15" customHeight="1" x14ac:dyDescent="0.15">
      <c r="A57" s="18" t="s">
        <v>61</v>
      </c>
      <c r="B57" s="19">
        <f t="shared" si="1"/>
        <v>431</v>
      </c>
      <c r="C57" s="20">
        <v>161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270</v>
      </c>
      <c r="L57" s="20">
        <v>161</v>
      </c>
      <c r="M57" s="21">
        <v>270</v>
      </c>
    </row>
    <row r="58" spans="1:13" ht="15" customHeight="1" x14ac:dyDescent="0.15">
      <c r="A58" s="23" t="s">
        <v>62</v>
      </c>
      <c r="B58" s="24">
        <f>SUM( C58:K58)</f>
        <v>284</v>
      </c>
      <c r="C58" s="25">
        <v>284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284</v>
      </c>
      <c r="M58" s="26">
        <v>0</v>
      </c>
    </row>
    <row r="59" spans="1:13" ht="15" customHeight="1" x14ac:dyDescent="0.15">
      <c r="A59" s="27" t="s">
        <v>63</v>
      </c>
      <c r="B59" s="28">
        <f>SUM( C59:K59)</f>
        <v>30588</v>
      </c>
      <c r="C59" s="29">
        <v>22527</v>
      </c>
      <c r="D59" s="29">
        <v>0</v>
      </c>
      <c r="E59" s="29">
        <v>266</v>
      </c>
      <c r="F59" s="29">
        <v>6555</v>
      </c>
      <c r="G59" s="29">
        <v>59</v>
      </c>
      <c r="H59" s="29">
        <v>0</v>
      </c>
      <c r="I59" s="29">
        <v>146</v>
      </c>
      <c r="J59" s="29">
        <v>551</v>
      </c>
      <c r="K59" s="29">
        <v>484</v>
      </c>
      <c r="L59" s="29">
        <v>21692</v>
      </c>
      <c r="M59" s="30">
        <v>8896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64</v>
      </c>
      <c r="B61" s="24">
        <f>SUM( C61:K61)</f>
        <v>17030</v>
      </c>
      <c r="C61" s="25">
        <v>9143</v>
      </c>
      <c r="D61" s="25">
        <v>0</v>
      </c>
      <c r="E61" s="25">
        <v>0</v>
      </c>
      <c r="F61" s="25">
        <v>4531</v>
      </c>
      <c r="G61" s="25">
        <v>0</v>
      </c>
      <c r="H61" s="25">
        <v>2839</v>
      </c>
      <c r="I61" s="25">
        <v>337</v>
      </c>
      <c r="J61" s="25">
        <v>152</v>
      </c>
      <c r="K61" s="25">
        <v>28</v>
      </c>
      <c r="L61" s="25">
        <v>8466</v>
      </c>
      <c r="M61" s="26">
        <v>8564</v>
      </c>
    </row>
    <row r="62" spans="1:13" ht="15" customHeight="1" x14ac:dyDescent="0.15">
      <c r="A62" s="27" t="s">
        <v>65</v>
      </c>
      <c r="B62" s="28">
        <f>SUM( C62:K62)</f>
        <v>17030</v>
      </c>
      <c r="C62" s="29">
        <v>9143</v>
      </c>
      <c r="D62" s="29">
        <v>0</v>
      </c>
      <c r="E62" s="29">
        <v>0</v>
      </c>
      <c r="F62" s="29">
        <v>4531</v>
      </c>
      <c r="G62" s="29">
        <v>0</v>
      </c>
      <c r="H62" s="29">
        <v>2839</v>
      </c>
      <c r="I62" s="29">
        <v>337</v>
      </c>
      <c r="J62" s="29">
        <v>152</v>
      </c>
      <c r="K62" s="29">
        <v>28</v>
      </c>
      <c r="L62" s="29">
        <v>8466</v>
      </c>
      <c r="M62" s="30">
        <v>8564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66</v>
      </c>
      <c r="B64" s="24">
        <f>SUM( C64:K64)</f>
        <v>907</v>
      </c>
      <c r="C64" s="25">
        <v>204</v>
      </c>
      <c r="D64" s="25">
        <v>0</v>
      </c>
      <c r="E64" s="25">
        <v>50</v>
      </c>
      <c r="F64" s="25">
        <v>267</v>
      </c>
      <c r="G64" s="25">
        <v>128</v>
      </c>
      <c r="H64" s="25">
        <v>0</v>
      </c>
      <c r="I64" s="25">
        <v>0</v>
      </c>
      <c r="J64" s="25">
        <v>42</v>
      </c>
      <c r="K64" s="25">
        <v>216</v>
      </c>
      <c r="L64" s="25">
        <v>420</v>
      </c>
      <c r="M64" s="26">
        <v>487</v>
      </c>
    </row>
    <row r="65" spans="1:13" ht="15" customHeight="1" x14ac:dyDescent="0.15">
      <c r="A65" s="27" t="s">
        <v>98</v>
      </c>
      <c r="B65" s="28">
        <f>SUM( C65:K65)</f>
        <v>907</v>
      </c>
      <c r="C65" s="29">
        <v>204</v>
      </c>
      <c r="D65" s="29">
        <v>0</v>
      </c>
      <c r="E65" s="29">
        <v>50</v>
      </c>
      <c r="F65" s="29">
        <v>267</v>
      </c>
      <c r="G65" s="29">
        <v>128</v>
      </c>
      <c r="H65" s="29">
        <v>0</v>
      </c>
      <c r="I65" s="29">
        <v>0</v>
      </c>
      <c r="J65" s="29">
        <v>42</v>
      </c>
      <c r="K65" s="29">
        <v>216</v>
      </c>
      <c r="L65" s="29">
        <v>420</v>
      </c>
      <c r="M65" s="30">
        <v>487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67</v>
      </c>
      <c r="B67" s="19">
        <f>SUM( C67:K67)</f>
        <v>457729</v>
      </c>
      <c r="C67" s="20">
        <v>140027</v>
      </c>
      <c r="D67" s="20">
        <v>957</v>
      </c>
      <c r="E67" s="20">
        <v>1113</v>
      </c>
      <c r="F67" s="20">
        <v>257166</v>
      </c>
      <c r="G67" s="20">
        <v>3228</v>
      </c>
      <c r="H67" s="20">
        <v>25037</v>
      </c>
      <c r="I67" s="20">
        <v>5671</v>
      </c>
      <c r="J67" s="20">
        <v>15243</v>
      </c>
      <c r="K67" s="20">
        <v>9287</v>
      </c>
      <c r="L67" s="20">
        <v>133240</v>
      </c>
      <c r="M67" s="21">
        <v>324489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68</v>
      </c>
      <c r="B69" s="32">
        <f>SUM( C69:K69)</f>
        <v>2151356</v>
      </c>
      <c r="C69" s="33">
        <v>1082401</v>
      </c>
      <c r="D69" s="33">
        <v>9063</v>
      </c>
      <c r="E69" s="33">
        <v>13266</v>
      </c>
      <c r="F69" s="33">
        <v>571965</v>
      </c>
      <c r="G69" s="33">
        <v>78318</v>
      </c>
      <c r="H69" s="33">
        <v>112972</v>
      </c>
      <c r="I69" s="33">
        <v>90731</v>
      </c>
      <c r="J69" s="33">
        <v>115992</v>
      </c>
      <c r="K69" s="33">
        <v>76648</v>
      </c>
      <c r="L69" s="33">
        <v>963629</v>
      </c>
      <c r="M69" s="34">
        <v>1187727</v>
      </c>
    </row>
  </sheetData>
  <mergeCells count="2">
    <mergeCell ref="C3:K3"/>
    <mergeCell ref="L3:M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"/>
  <sheetViews>
    <sheetView zoomScaleNormal="100" workbookViewId="0"/>
  </sheetViews>
  <sheetFormatPr defaultColWidth="7.6640625" defaultRowHeight="15" customHeight="1" x14ac:dyDescent="0.15"/>
  <cols>
    <col min="1" max="1" width="10.6640625" style="35" customWidth="1"/>
    <col min="2" max="17" width="7.6640625" style="35"/>
    <col min="18" max="256" width="7.6640625" style="22"/>
    <col min="257" max="257" width="10.6640625" style="22" customWidth="1"/>
    <col min="258" max="512" width="7.6640625" style="22"/>
    <col min="513" max="513" width="10.6640625" style="22" customWidth="1"/>
    <col min="514" max="768" width="7.6640625" style="22"/>
    <col min="769" max="769" width="10.6640625" style="22" customWidth="1"/>
    <col min="770" max="1024" width="7.6640625" style="22"/>
    <col min="1025" max="1025" width="10.6640625" style="22" customWidth="1"/>
    <col min="1026" max="1280" width="7.6640625" style="22"/>
    <col min="1281" max="1281" width="10.6640625" style="22" customWidth="1"/>
    <col min="1282" max="1536" width="7.6640625" style="22"/>
    <col min="1537" max="1537" width="10.6640625" style="22" customWidth="1"/>
    <col min="1538" max="1792" width="7.6640625" style="22"/>
    <col min="1793" max="1793" width="10.6640625" style="22" customWidth="1"/>
    <col min="1794" max="2048" width="7.6640625" style="22"/>
    <col min="2049" max="2049" width="10.6640625" style="22" customWidth="1"/>
    <col min="2050" max="2304" width="7.6640625" style="22"/>
    <col min="2305" max="2305" width="10.6640625" style="22" customWidth="1"/>
    <col min="2306" max="2560" width="7.6640625" style="22"/>
    <col min="2561" max="2561" width="10.6640625" style="22" customWidth="1"/>
    <col min="2562" max="2816" width="7.6640625" style="22"/>
    <col min="2817" max="2817" width="10.6640625" style="22" customWidth="1"/>
    <col min="2818" max="3072" width="7.6640625" style="22"/>
    <col min="3073" max="3073" width="10.6640625" style="22" customWidth="1"/>
    <col min="3074" max="3328" width="7.6640625" style="22"/>
    <col min="3329" max="3329" width="10.6640625" style="22" customWidth="1"/>
    <col min="3330" max="3584" width="7.6640625" style="22"/>
    <col min="3585" max="3585" width="10.6640625" style="22" customWidth="1"/>
    <col min="3586" max="3840" width="7.6640625" style="22"/>
    <col min="3841" max="3841" width="10.6640625" style="22" customWidth="1"/>
    <col min="3842" max="4096" width="7.6640625" style="22"/>
    <col min="4097" max="4097" width="10.6640625" style="22" customWidth="1"/>
    <col min="4098" max="4352" width="7.6640625" style="22"/>
    <col min="4353" max="4353" width="10.6640625" style="22" customWidth="1"/>
    <col min="4354" max="4608" width="7.6640625" style="22"/>
    <col min="4609" max="4609" width="10.6640625" style="22" customWidth="1"/>
    <col min="4610" max="4864" width="7.6640625" style="22"/>
    <col min="4865" max="4865" width="10.6640625" style="22" customWidth="1"/>
    <col min="4866" max="5120" width="7.6640625" style="22"/>
    <col min="5121" max="5121" width="10.6640625" style="22" customWidth="1"/>
    <col min="5122" max="5376" width="7.6640625" style="22"/>
    <col min="5377" max="5377" width="10.6640625" style="22" customWidth="1"/>
    <col min="5378" max="5632" width="7.6640625" style="22"/>
    <col min="5633" max="5633" width="10.6640625" style="22" customWidth="1"/>
    <col min="5634" max="5888" width="7.6640625" style="22"/>
    <col min="5889" max="5889" width="10.6640625" style="22" customWidth="1"/>
    <col min="5890" max="6144" width="7.6640625" style="22"/>
    <col min="6145" max="6145" width="10.6640625" style="22" customWidth="1"/>
    <col min="6146" max="6400" width="7.6640625" style="22"/>
    <col min="6401" max="6401" width="10.6640625" style="22" customWidth="1"/>
    <col min="6402" max="6656" width="7.6640625" style="22"/>
    <col min="6657" max="6657" width="10.6640625" style="22" customWidth="1"/>
    <col min="6658" max="6912" width="7.6640625" style="22"/>
    <col min="6913" max="6913" width="10.6640625" style="22" customWidth="1"/>
    <col min="6914" max="7168" width="7.6640625" style="22"/>
    <col min="7169" max="7169" width="10.6640625" style="22" customWidth="1"/>
    <col min="7170" max="7424" width="7.6640625" style="22"/>
    <col min="7425" max="7425" width="10.6640625" style="22" customWidth="1"/>
    <col min="7426" max="7680" width="7.6640625" style="22"/>
    <col min="7681" max="7681" width="10.6640625" style="22" customWidth="1"/>
    <col min="7682" max="7936" width="7.6640625" style="22"/>
    <col min="7937" max="7937" width="10.6640625" style="22" customWidth="1"/>
    <col min="7938" max="8192" width="7.6640625" style="22"/>
    <col min="8193" max="8193" width="10.6640625" style="22" customWidth="1"/>
    <col min="8194" max="8448" width="7.6640625" style="22"/>
    <col min="8449" max="8449" width="10.6640625" style="22" customWidth="1"/>
    <col min="8450" max="8704" width="7.6640625" style="22"/>
    <col min="8705" max="8705" width="10.6640625" style="22" customWidth="1"/>
    <col min="8706" max="8960" width="7.6640625" style="22"/>
    <col min="8961" max="8961" width="10.6640625" style="22" customWidth="1"/>
    <col min="8962" max="9216" width="7.6640625" style="22"/>
    <col min="9217" max="9217" width="10.6640625" style="22" customWidth="1"/>
    <col min="9218" max="9472" width="7.6640625" style="22"/>
    <col min="9473" max="9473" width="10.6640625" style="22" customWidth="1"/>
    <col min="9474" max="9728" width="7.6640625" style="22"/>
    <col min="9729" max="9729" width="10.6640625" style="22" customWidth="1"/>
    <col min="9730" max="9984" width="7.6640625" style="22"/>
    <col min="9985" max="9985" width="10.6640625" style="22" customWidth="1"/>
    <col min="9986" max="10240" width="7.6640625" style="22"/>
    <col min="10241" max="10241" width="10.6640625" style="22" customWidth="1"/>
    <col min="10242" max="10496" width="7.6640625" style="22"/>
    <col min="10497" max="10497" width="10.6640625" style="22" customWidth="1"/>
    <col min="10498" max="10752" width="7.6640625" style="22"/>
    <col min="10753" max="10753" width="10.6640625" style="22" customWidth="1"/>
    <col min="10754" max="11008" width="7.6640625" style="22"/>
    <col min="11009" max="11009" width="10.6640625" style="22" customWidth="1"/>
    <col min="11010" max="11264" width="7.6640625" style="22"/>
    <col min="11265" max="11265" width="10.6640625" style="22" customWidth="1"/>
    <col min="11266" max="11520" width="7.6640625" style="22"/>
    <col min="11521" max="11521" width="10.6640625" style="22" customWidth="1"/>
    <col min="11522" max="11776" width="7.6640625" style="22"/>
    <col min="11777" max="11777" width="10.6640625" style="22" customWidth="1"/>
    <col min="11778" max="12032" width="7.6640625" style="22"/>
    <col min="12033" max="12033" width="10.6640625" style="22" customWidth="1"/>
    <col min="12034" max="12288" width="7.6640625" style="22"/>
    <col min="12289" max="12289" width="10.6640625" style="22" customWidth="1"/>
    <col min="12290" max="12544" width="7.6640625" style="22"/>
    <col min="12545" max="12545" width="10.6640625" style="22" customWidth="1"/>
    <col min="12546" max="12800" width="7.6640625" style="22"/>
    <col min="12801" max="12801" width="10.6640625" style="22" customWidth="1"/>
    <col min="12802" max="13056" width="7.6640625" style="22"/>
    <col min="13057" max="13057" width="10.6640625" style="22" customWidth="1"/>
    <col min="13058" max="13312" width="7.6640625" style="22"/>
    <col min="13313" max="13313" width="10.6640625" style="22" customWidth="1"/>
    <col min="13314" max="13568" width="7.6640625" style="22"/>
    <col min="13569" max="13569" width="10.6640625" style="22" customWidth="1"/>
    <col min="13570" max="13824" width="7.6640625" style="22"/>
    <col min="13825" max="13825" width="10.6640625" style="22" customWidth="1"/>
    <col min="13826" max="14080" width="7.6640625" style="22"/>
    <col min="14081" max="14081" width="10.6640625" style="22" customWidth="1"/>
    <col min="14082" max="14336" width="7.6640625" style="22"/>
    <col min="14337" max="14337" width="10.6640625" style="22" customWidth="1"/>
    <col min="14338" max="14592" width="7.6640625" style="22"/>
    <col min="14593" max="14593" width="10.6640625" style="22" customWidth="1"/>
    <col min="14594" max="14848" width="7.6640625" style="22"/>
    <col min="14849" max="14849" width="10.6640625" style="22" customWidth="1"/>
    <col min="14850" max="15104" width="7.6640625" style="22"/>
    <col min="15105" max="15105" width="10.6640625" style="22" customWidth="1"/>
    <col min="15106" max="15360" width="7.6640625" style="22"/>
    <col min="15361" max="15361" width="10.6640625" style="22" customWidth="1"/>
    <col min="15362" max="15616" width="7.6640625" style="22"/>
    <col min="15617" max="15617" width="10.6640625" style="22" customWidth="1"/>
    <col min="15618" max="15872" width="7.6640625" style="22"/>
    <col min="15873" max="15873" width="10.6640625" style="22" customWidth="1"/>
    <col min="15874" max="16128" width="7.6640625" style="22"/>
    <col min="16129" max="16129" width="10.6640625" style="22" customWidth="1"/>
    <col min="16130" max="16384" width="7.6640625" style="22"/>
  </cols>
  <sheetData>
    <row r="1" spans="1:17" s="1" customFormat="1" ht="18" customHeight="1" x14ac:dyDescent="0.2">
      <c r="A1" s="1" t="s">
        <v>69</v>
      </c>
      <c r="E1" s="2" t="s">
        <v>70</v>
      </c>
      <c r="I1" s="1" t="s">
        <v>97</v>
      </c>
    </row>
    <row r="2" spans="1:17" s="1" customFormat="1" ht="15" customHeight="1" thickBot="1" x14ac:dyDescent="0.2">
      <c r="Q2" s="3" t="s">
        <v>1</v>
      </c>
    </row>
    <row r="3" spans="1:17" s="6" customFormat="1" ht="15" customHeight="1" x14ac:dyDescent="0.15">
      <c r="A3" s="4"/>
      <c r="B3" s="5"/>
      <c r="C3" s="63" t="s">
        <v>71</v>
      </c>
      <c r="D3" s="64"/>
      <c r="E3" s="64"/>
      <c r="F3" s="64"/>
      <c r="G3" s="64"/>
      <c r="H3" s="64"/>
      <c r="I3" s="64"/>
      <c r="J3" s="65"/>
      <c r="K3" s="63" t="s">
        <v>72</v>
      </c>
      <c r="L3" s="64"/>
      <c r="M3" s="64"/>
      <c r="N3" s="64"/>
      <c r="O3" s="64"/>
      <c r="P3" s="64"/>
      <c r="Q3" s="66"/>
    </row>
    <row r="4" spans="1:17" s="6" customFormat="1" ht="15" customHeight="1" x14ac:dyDescent="0.15">
      <c r="A4" s="7"/>
      <c r="B4" s="36" t="s">
        <v>4</v>
      </c>
      <c r="C4" s="67" t="s">
        <v>73</v>
      </c>
      <c r="D4" s="68"/>
      <c r="E4" s="68"/>
      <c r="F4" s="69"/>
      <c r="G4" s="67" t="s">
        <v>74</v>
      </c>
      <c r="H4" s="68"/>
      <c r="I4" s="68"/>
      <c r="J4" s="69"/>
      <c r="K4" s="11"/>
      <c r="L4" s="11"/>
      <c r="M4" s="11" t="s">
        <v>75</v>
      </c>
      <c r="N4" s="11" t="s">
        <v>76</v>
      </c>
      <c r="O4" s="11"/>
      <c r="P4" s="11" t="s">
        <v>77</v>
      </c>
      <c r="Q4" s="12"/>
    </row>
    <row r="5" spans="1:17" s="6" customFormat="1" ht="15" customHeight="1" thickBot="1" x14ac:dyDescent="0.2">
      <c r="A5" s="37"/>
      <c r="B5" s="38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82</v>
      </c>
      <c r="H5" s="39" t="s">
        <v>83</v>
      </c>
      <c r="I5" s="39" t="s">
        <v>84</v>
      </c>
      <c r="J5" s="39" t="s">
        <v>85</v>
      </c>
      <c r="K5" s="39" t="s">
        <v>14</v>
      </c>
      <c r="L5" s="39" t="s">
        <v>15</v>
      </c>
      <c r="M5" s="39" t="s">
        <v>86</v>
      </c>
      <c r="N5" s="39" t="s">
        <v>86</v>
      </c>
      <c r="O5" s="39" t="s">
        <v>87</v>
      </c>
      <c r="P5" s="39" t="s">
        <v>88</v>
      </c>
      <c r="Q5" s="40" t="s">
        <v>13</v>
      </c>
    </row>
    <row r="6" spans="1:17" ht="15" customHeight="1" x14ac:dyDescent="0.15">
      <c r="A6" s="41" t="s">
        <v>5</v>
      </c>
      <c r="B6" s="42">
        <f>+C6+G6</f>
        <v>1082401</v>
      </c>
      <c r="C6" s="57">
        <f>SUM(D6:F6)</f>
        <v>1050</v>
      </c>
      <c r="D6" s="57">
        <v>338</v>
      </c>
      <c r="E6" s="57">
        <v>580</v>
      </c>
      <c r="F6" s="57">
        <v>132</v>
      </c>
      <c r="G6" s="57">
        <f>SUM(H6:J6)</f>
        <v>1081351</v>
      </c>
      <c r="H6" s="57">
        <v>310018</v>
      </c>
      <c r="I6" s="57">
        <v>1965</v>
      </c>
      <c r="J6" s="57">
        <v>769368</v>
      </c>
      <c r="K6" s="57">
        <v>862695</v>
      </c>
      <c r="L6" s="57">
        <f>SUM(M6:Q6)</f>
        <v>219706</v>
      </c>
      <c r="M6" s="57">
        <v>56</v>
      </c>
      <c r="N6" s="57">
        <v>22916</v>
      </c>
      <c r="O6" s="57">
        <v>179399</v>
      </c>
      <c r="P6" s="57">
        <v>31</v>
      </c>
      <c r="Q6" s="58">
        <v>17304</v>
      </c>
    </row>
    <row r="7" spans="1:17" ht="15" customHeight="1" x14ac:dyDescent="0.15">
      <c r="A7" s="44" t="s">
        <v>6</v>
      </c>
      <c r="B7" s="45">
        <f>+C7+G7</f>
        <v>9063</v>
      </c>
      <c r="C7" s="59">
        <f>SUM(D7:F7)</f>
        <v>0</v>
      </c>
      <c r="D7" s="59">
        <v>0</v>
      </c>
      <c r="E7" s="59">
        <v>0</v>
      </c>
      <c r="F7" s="59">
        <v>0</v>
      </c>
      <c r="G7" s="59">
        <f>SUM(H7:J7)</f>
        <v>9063</v>
      </c>
      <c r="H7" s="59">
        <v>1436</v>
      </c>
      <c r="I7" s="59">
        <v>0</v>
      </c>
      <c r="J7" s="59">
        <v>7627</v>
      </c>
      <c r="K7" s="59">
        <v>6425</v>
      </c>
      <c r="L7" s="59">
        <f>SUM(M7:Q7)</f>
        <v>2638</v>
      </c>
      <c r="M7" s="59">
        <v>0</v>
      </c>
      <c r="N7" s="59">
        <v>89</v>
      </c>
      <c r="O7" s="59">
        <v>2549</v>
      </c>
      <c r="P7" s="59">
        <v>0</v>
      </c>
      <c r="Q7" s="60">
        <v>0</v>
      </c>
    </row>
    <row r="8" spans="1:17" ht="15" customHeight="1" x14ac:dyDescent="0.15">
      <c r="A8" s="44" t="s">
        <v>7</v>
      </c>
      <c r="B8" s="45">
        <f t="shared" ref="B8:B17" si="0">+C8+G8</f>
        <v>13266</v>
      </c>
      <c r="C8" s="59">
        <f t="shared" ref="C8:C19" si="1">SUM(D8:F8)</f>
        <v>2227</v>
      </c>
      <c r="D8" s="59">
        <v>0</v>
      </c>
      <c r="E8" s="59">
        <v>2227</v>
      </c>
      <c r="F8" s="59">
        <v>0</v>
      </c>
      <c r="G8" s="59">
        <f t="shared" ref="G8:G19" si="2">SUM(H8:J8)</f>
        <v>11039</v>
      </c>
      <c r="H8" s="59">
        <v>7119</v>
      </c>
      <c r="I8" s="59">
        <v>1177</v>
      </c>
      <c r="J8" s="59">
        <v>2743</v>
      </c>
      <c r="K8" s="59">
        <v>3022</v>
      </c>
      <c r="L8" s="59">
        <f t="shared" ref="L8:L17" si="3">SUM(M8:Q8)</f>
        <v>10244</v>
      </c>
      <c r="M8" s="59">
        <v>0</v>
      </c>
      <c r="N8" s="59">
        <v>0</v>
      </c>
      <c r="O8" s="59">
        <v>10202</v>
      </c>
      <c r="P8" s="59">
        <v>0</v>
      </c>
      <c r="Q8" s="60">
        <v>42</v>
      </c>
    </row>
    <row r="9" spans="1:17" ht="15" customHeight="1" x14ac:dyDescent="0.15">
      <c r="A9" s="44" t="s">
        <v>8</v>
      </c>
      <c r="B9" s="45">
        <f t="shared" si="0"/>
        <v>571965</v>
      </c>
      <c r="C9" s="59">
        <f t="shared" si="1"/>
        <v>0</v>
      </c>
      <c r="D9" s="59">
        <v>0</v>
      </c>
      <c r="E9" s="59">
        <v>0</v>
      </c>
      <c r="F9" s="59">
        <v>0</v>
      </c>
      <c r="G9" s="59">
        <f t="shared" si="2"/>
        <v>571965</v>
      </c>
      <c r="H9" s="59">
        <v>566338</v>
      </c>
      <c r="I9" s="59">
        <v>3525</v>
      </c>
      <c r="J9" s="59">
        <v>2102</v>
      </c>
      <c r="K9" s="59">
        <v>12504</v>
      </c>
      <c r="L9" s="59">
        <f t="shared" si="3"/>
        <v>559461</v>
      </c>
      <c r="M9" s="59">
        <v>0</v>
      </c>
      <c r="N9" s="59">
        <v>90374</v>
      </c>
      <c r="O9" s="59">
        <v>465395</v>
      </c>
      <c r="P9" s="59">
        <v>40</v>
      </c>
      <c r="Q9" s="60">
        <v>3652</v>
      </c>
    </row>
    <row r="10" spans="1:17" ht="15" customHeight="1" x14ac:dyDescent="0.15">
      <c r="A10" s="44" t="s">
        <v>9</v>
      </c>
      <c r="B10" s="45">
        <f t="shared" si="0"/>
        <v>78318</v>
      </c>
      <c r="C10" s="59">
        <f t="shared" si="1"/>
        <v>0</v>
      </c>
      <c r="D10" s="59">
        <v>0</v>
      </c>
      <c r="E10" s="59">
        <v>0</v>
      </c>
      <c r="F10" s="59">
        <v>0</v>
      </c>
      <c r="G10" s="59">
        <f t="shared" si="2"/>
        <v>78318</v>
      </c>
      <c r="H10" s="59">
        <v>77181</v>
      </c>
      <c r="I10" s="59">
        <v>0</v>
      </c>
      <c r="J10" s="59">
        <v>1137</v>
      </c>
      <c r="K10" s="59">
        <v>931</v>
      </c>
      <c r="L10" s="59">
        <f t="shared" si="3"/>
        <v>77387</v>
      </c>
      <c r="M10" s="59">
        <v>198</v>
      </c>
      <c r="N10" s="59">
        <v>86</v>
      </c>
      <c r="O10" s="59">
        <v>77010</v>
      </c>
      <c r="P10" s="59">
        <v>31</v>
      </c>
      <c r="Q10" s="60">
        <v>62</v>
      </c>
    </row>
    <row r="11" spans="1:17" ht="15" customHeight="1" x14ac:dyDescent="0.15">
      <c r="A11" s="44" t="s">
        <v>10</v>
      </c>
      <c r="B11" s="45">
        <f t="shared" si="0"/>
        <v>112972</v>
      </c>
      <c r="C11" s="59">
        <f t="shared" si="1"/>
        <v>150</v>
      </c>
      <c r="D11" s="59">
        <v>0</v>
      </c>
      <c r="E11" s="59">
        <v>0</v>
      </c>
      <c r="F11" s="59">
        <v>150</v>
      </c>
      <c r="G11" s="59">
        <f t="shared" si="2"/>
        <v>112822</v>
      </c>
      <c r="H11" s="59">
        <v>108362</v>
      </c>
      <c r="I11" s="59">
        <v>591</v>
      </c>
      <c r="J11" s="59">
        <v>3869</v>
      </c>
      <c r="K11" s="59">
        <v>6907</v>
      </c>
      <c r="L11" s="59">
        <f t="shared" si="3"/>
        <v>106065</v>
      </c>
      <c r="M11" s="59">
        <v>0</v>
      </c>
      <c r="N11" s="59">
        <v>2852</v>
      </c>
      <c r="O11" s="59">
        <v>102819</v>
      </c>
      <c r="P11" s="59">
        <v>0</v>
      </c>
      <c r="Q11" s="60">
        <v>394</v>
      </c>
    </row>
    <row r="12" spans="1:17" ht="15" customHeight="1" x14ac:dyDescent="0.15">
      <c r="A12" s="44" t="s">
        <v>89</v>
      </c>
      <c r="B12" s="45">
        <f t="shared" si="0"/>
        <v>90731</v>
      </c>
      <c r="C12" s="59">
        <f t="shared" si="1"/>
        <v>25</v>
      </c>
      <c r="D12" s="59">
        <v>0</v>
      </c>
      <c r="E12" s="59">
        <v>0</v>
      </c>
      <c r="F12" s="59">
        <v>25</v>
      </c>
      <c r="G12" s="59">
        <f t="shared" si="2"/>
        <v>90706</v>
      </c>
      <c r="H12" s="59">
        <v>64502</v>
      </c>
      <c r="I12" s="59">
        <v>15498</v>
      </c>
      <c r="J12" s="59">
        <v>10706</v>
      </c>
      <c r="K12" s="59">
        <v>17006</v>
      </c>
      <c r="L12" s="59">
        <f t="shared" si="3"/>
        <v>73725</v>
      </c>
      <c r="M12" s="59">
        <v>20</v>
      </c>
      <c r="N12" s="59">
        <v>28318</v>
      </c>
      <c r="O12" s="59">
        <v>44466</v>
      </c>
      <c r="P12" s="59">
        <v>12</v>
      </c>
      <c r="Q12" s="60">
        <v>909</v>
      </c>
    </row>
    <row r="13" spans="1:17" ht="15" customHeight="1" x14ac:dyDescent="0.15">
      <c r="A13" s="44" t="s">
        <v>90</v>
      </c>
      <c r="B13" s="45">
        <f t="shared" si="0"/>
        <v>115992</v>
      </c>
      <c r="C13" s="59">
        <f t="shared" si="1"/>
        <v>62792</v>
      </c>
      <c r="D13" s="59">
        <v>2930</v>
      </c>
      <c r="E13" s="59">
        <v>21623</v>
      </c>
      <c r="F13" s="59">
        <v>38239</v>
      </c>
      <c r="G13" s="59">
        <f t="shared" si="2"/>
        <v>53200</v>
      </c>
      <c r="H13" s="59">
        <v>34428</v>
      </c>
      <c r="I13" s="59">
        <v>13013</v>
      </c>
      <c r="J13" s="59">
        <v>5759</v>
      </c>
      <c r="K13" s="59">
        <v>38191</v>
      </c>
      <c r="L13" s="59">
        <f t="shared" si="3"/>
        <v>77801</v>
      </c>
      <c r="M13" s="59">
        <v>5512</v>
      </c>
      <c r="N13" s="59">
        <v>19524</v>
      </c>
      <c r="O13" s="59">
        <v>43449</v>
      </c>
      <c r="P13" s="59">
        <v>0</v>
      </c>
      <c r="Q13" s="60">
        <v>9316</v>
      </c>
    </row>
    <row r="14" spans="1:17" ht="15" customHeight="1" x14ac:dyDescent="0.15">
      <c r="A14" s="44" t="s">
        <v>13</v>
      </c>
      <c r="B14" s="45">
        <f t="shared" si="0"/>
        <v>76648</v>
      </c>
      <c r="C14" s="59">
        <f t="shared" si="1"/>
        <v>6192</v>
      </c>
      <c r="D14" s="59">
        <v>0</v>
      </c>
      <c r="E14" s="59">
        <v>1727</v>
      </c>
      <c r="F14" s="59">
        <v>4465</v>
      </c>
      <c r="G14" s="59">
        <f t="shared" si="2"/>
        <v>70456</v>
      </c>
      <c r="H14" s="59">
        <v>62563</v>
      </c>
      <c r="I14" s="59">
        <v>1830</v>
      </c>
      <c r="J14" s="59">
        <v>6063</v>
      </c>
      <c r="K14" s="59">
        <v>15948</v>
      </c>
      <c r="L14" s="59">
        <f t="shared" si="3"/>
        <v>60700</v>
      </c>
      <c r="M14" s="59">
        <v>0</v>
      </c>
      <c r="N14" s="59">
        <v>362</v>
      </c>
      <c r="O14" s="59">
        <v>58483</v>
      </c>
      <c r="P14" s="59">
        <v>0</v>
      </c>
      <c r="Q14" s="60">
        <v>1855</v>
      </c>
    </row>
    <row r="15" spans="1:17" ht="15" customHeight="1" x14ac:dyDescent="0.15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ht="15" customHeight="1" x14ac:dyDescent="0.15">
      <c r="A16" s="44" t="s">
        <v>91</v>
      </c>
      <c r="B16" s="45">
        <f t="shared" si="0"/>
        <v>1091464</v>
      </c>
      <c r="C16" s="46">
        <f>SUM(D16:F16)</f>
        <v>1050</v>
      </c>
      <c r="D16" s="46">
        <f>SUM(D6:D7)</f>
        <v>338</v>
      </c>
      <c r="E16" s="46">
        <f>SUM(E6:E7)</f>
        <v>580</v>
      </c>
      <c r="F16" s="46">
        <f>SUM(F6:F7)</f>
        <v>132</v>
      </c>
      <c r="G16" s="46">
        <f>SUM(H16:J16)</f>
        <v>1090414</v>
      </c>
      <c r="H16" s="46">
        <f>SUM(H6:H7)</f>
        <v>311454</v>
      </c>
      <c r="I16" s="46">
        <f>SUM(I6:I7)</f>
        <v>1965</v>
      </c>
      <c r="J16" s="46">
        <f>SUM(J6:J7)</f>
        <v>776995</v>
      </c>
      <c r="K16" s="46">
        <f>SUM(K6:K7)</f>
        <v>869120</v>
      </c>
      <c r="L16" s="46">
        <f t="shared" si="3"/>
        <v>222344</v>
      </c>
      <c r="M16" s="46">
        <f>SUM(M6:M7)</f>
        <v>56</v>
      </c>
      <c r="N16" s="46">
        <f>SUM(N6:N7)</f>
        <v>23005</v>
      </c>
      <c r="O16" s="46">
        <f>SUM(O6:O7)</f>
        <v>181948</v>
      </c>
      <c r="P16" s="46">
        <f>SUM(P6:P7)</f>
        <v>31</v>
      </c>
      <c r="Q16" s="47">
        <f>SUM(Q6:Q7)</f>
        <v>17304</v>
      </c>
    </row>
    <row r="17" spans="1:17" ht="15" customHeight="1" x14ac:dyDescent="0.15">
      <c r="A17" s="44" t="s">
        <v>92</v>
      </c>
      <c r="B17" s="45">
        <f t="shared" si="0"/>
        <v>1059892</v>
      </c>
      <c r="C17" s="46">
        <f>SUM(D17:F17)</f>
        <v>71386</v>
      </c>
      <c r="D17" s="46">
        <f>SUM(D8:D14)</f>
        <v>2930</v>
      </c>
      <c r="E17" s="46">
        <f>SUM(E8:E14)</f>
        <v>25577</v>
      </c>
      <c r="F17" s="46">
        <f>SUM(F8:F14)</f>
        <v>42879</v>
      </c>
      <c r="G17" s="46">
        <f>SUM(H17:J17)</f>
        <v>988506</v>
      </c>
      <c r="H17" s="46">
        <f>SUM(H8:H14)</f>
        <v>920493</v>
      </c>
      <c r="I17" s="46">
        <f>SUM(I8:I14)</f>
        <v>35634</v>
      </c>
      <c r="J17" s="46">
        <f>SUM(J8:J14)</f>
        <v>32379</v>
      </c>
      <c r="K17" s="46">
        <f>SUM(K8:K14)</f>
        <v>94509</v>
      </c>
      <c r="L17" s="46">
        <f t="shared" si="3"/>
        <v>965383</v>
      </c>
      <c r="M17" s="46">
        <f>SUM(M8:M14)</f>
        <v>5730</v>
      </c>
      <c r="N17" s="46">
        <f>SUM(N8:N14)</f>
        <v>141516</v>
      </c>
      <c r="O17" s="46">
        <f>SUM(O8:O14)</f>
        <v>801824</v>
      </c>
      <c r="P17" s="46">
        <f>SUM(P8:P14)</f>
        <v>83</v>
      </c>
      <c r="Q17" s="47">
        <f>SUM(Q8:Q14)</f>
        <v>16230</v>
      </c>
    </row>
    <row r="18" spans="1:17" ht="15" customHeight="1" x14ac:dyDescent="0.15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5" customHeight="1" thickBot="1" x14ac:dyDescent="0.2">
      <c r="A19" s="52" t="s">
        <v>4</v>
      </c>
      <c r="B19" s="53">
        <f>+C19+G19</f>
        <v>2151356</v>
      </c>
      <c r="C19" s="54">
        <f t="shared" si="1"/>
        <v>72436</v>
      </c>
      <c r="D19" s="53">
        <f>SUM(D16:D17)</f>
        <v>3268</v>
      </c>
      <c r="E19" s="53">
        <f>SUM(E16:E17)</f>
        <v>26157</v>
      </c>
      <c r="F19" s="53">
        <f>SUM(F16:F17)</f>
        <v>43011</v>
      </c>
      <c r="G19" s="54">
        <f t="shared" si="2"/>
        <v>2078920</v>
      </c>
      <c r="H19" s="53">
        <f>SUM(H16:H17)</f>
        <v>1231947</v>
      </c>
      <c r="I19" s="53">
        <f>SUM(I16:I17)</f>
        <v>37599</v>
      </c>
      <c r="J19" s="53">
        <f>SUM(J16:J17)</f>
        <v>809374</v>
      </c>
      <c r="K19" s="61">
        <f>SUM(K16:K17)</f>
        <v>963629</v>
      </c>
      <c r="L19" s="53">
        <f>SUM(M19:Q19)</f>
        <v>1187727</v>
      </c>
      <c r="M19" s="53">
        <f>SUM(M16:M17)</f>
        <v>5786</v>
      </c>
      <c r="N19" s="53">
        <f>SUM(N16:N17)</f>
        <v>164521</v>
      </c>
      <c r="O19" s="53">
        <f>SUM(O16:O17)</f>
        <v>983772</v>
      </c>
      <c r="P19" s="53">
        <f>SUM(P16:P17)</f>
        <v>114</v>
      </c>
      <c r="Q19" s="55">
        <f>SUM(Q16:Q17)</f>
        <v>33534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"/>
  <sheetViews>
    <sheetView zoomScaleNormal="100" workbookViewId="0"/>
  </sheetViews>
  <sheetFormatPr defaultColWidth="7.6640625" defaultRowHeight="15" customHeight="1" x14ac:dyDescent="0.15"/>
  <cols>
    <col min="1" max="1" width="10.6640625" style="35" customWidth="1"/>
    <col min="2" max="256" width="7.6640625" style="35"/>
    <col min="257" max="257" width="10.6640625" style="35" customWidth="1"/>
    <col min="258" max="512" width="7.6640625" style="35"/>
    <col min="513" max="513" width="10.6640625" style="35" customWidth="1"/>
    <col min="514" max="768" width="7.6640625" style="35"/>
    <col min="769" max="769" width="10.6640625" style="35" customWidth="1"/>
    <col min="770" max="1024" width="7.6640625" style="35"/>
    <col min="1025" max="1025" width="10.6640625" style="35" customWidth="1"/>
    <col min="1026" max="1280" width="7.6640625" style="35"/>
    <col min="1281" max="1281" width="10.6640625" style="35" customWidth="1"/>
    <col min="1282" max="1536" width="7.6640625" style="35"/>
    <col min="1537" max="1537" width="10.6640625" style="35" customWidth="1"/>
    <col min="1538" max="1792" width="7.6640625" style="35"/>
    <col min="1793" max="1793" width="10.6640625" style="35" customWidth="1"/>
    <col min="1794" max="2048" width="7.6640625" style="35"/>
    <col min="2049" max="2049" width="10.6640625" style="35" customWidth="1"/>
    <col min="2050" max="2304" width="7.6640625" style="35"/>
    <col min="2305" max="2305" width="10.6640625" style="35" customWidth="1"/>
    <col min="2306" max="2560" width="7.6640625" style="35"/>
    <col min="2561" max="2561" width="10.6640625" style="35" customWidth="1"/>
    <col min="2562" max="2816" width="7.6640625" style="35"/>
    <col min="2817" max="2817" width="10.6640625" style="35" customWidth="1"/>
    <col min="2818" max="3072" width="7.6640625" style="35"/>
    <col min="3073" max="3073" width="10.6640625" style="35" customWidth="1"/>
    <col min="3074" max="3328" width="7.6640625" style="35"/>
    <col min="3329" max="3329" width="10.6640625" style="35" customWidth="1"/>
    <col min="3330" max="3584" width="7.6640625" style="35"/>
    <col min="3585" max="3585" width="10.6640625" style="35" customWidth="1"/>
    <col min="3586" max="3840" width="7.6640625" style="35"/>
    <col min="3841" max="3841" width="10.6640625" style="35" customWidth="1"/>
    <col min="3842" max="4096" width="7.6640625" style="35"/>
    <col min="4097" max="4097" width="10.6640625" style="35" customWidth="1"/>
    <col min="4098" max="4352" width="7.6640625" style="35"/>
    <col min="4353" max="4353" width="10.6640625" style="35" customWidth="1"/>
    <col min="4354" max="4608" width="7.6640625" style="35"/>
    <col min="4609" max="4609" width="10.6640625" style="35" customWidth="1"/>
    <col min="4610" max="4864" width="7.6640625" style="35"/>
    <col min="4865" max="4865" width="10.6640625" style="35" customWidth="1"/>
    <col min="4866" max="5120" width="7.6640625" style="35"/>
    <col min="5121" max="5121" width="10.6640625" style="35" customWidth="1"/>
    <col min="5122" max="5376" width="7.6640625" style="35"/>
    <col min="5377" max="5377" width="10.6640625" style="35" customWidth="1"/>
    <col min="5378" max="5632" width="7.6640625" style="35"/>
    <col min="5633" max="5633" width="10.6640625" style="35" customWidth="1"/>
    <col min="5634" max="5888" width="7.6640625" style="35"/>
    <col min="5889" max="5889" width="10.6640625" style="35" customWidth="1"/>
    <col min="5890" max="6144" width="7.6640625" style="35"/>
    <col min="6145" max="6145" width="10.6640625" style="35" customWidth="1"/>
    <col min="6146" max="6400" width="7.6640625" style="35"/>
    <col min="6401" max="6401" width="10.6640625" style="35" customWidth="1"/>
    <col min="6402" max="6656" width="7.6640625" style="35"/>
    <col min="6657" max="6657" width="10.6640625" style="35" customWidth="1"/>
    <col min="6658" max="6912" width="7.6640625" style="35"/>
    <col min="6913" max="6913" width="10.6640625" style="35" customWidth="1"/>
    <col min="6914" max="7168" width="7.6640625" style="35"/>
    <col min="7169" max="7169" width="10.6640625" style="35" customWidth="1"/>
    <col min="7170" max="7424" width="7.6640625" style="35"/>
    <col min="7425" max="7425" width="10.6640625" style="35" customWidth="1"/>
    <col min="7426" max="7680" width="7.6640625" style="35"/>
    <col min="7681" max="7681" width="10.6640625" style="35" customWidth="1"/>
    <col min="7682" max="7936" width="7.6640625" style="35"/>
    <col min="7937" max="7937" width="10.6640625" style="35" customWidth="1"/>
    <col min="7938" max="8192" width="7.6640625" style="35"/>
    <col min="8193" max="8193" width="10.6640625" style="35" customWidth="1"/>
    <col min="8194" max="8448" width="7.6640625" style="35"/>
    <col min="8449" max="8449" width="10.6640625" style="35" customWidth="1"/>
    <col min="8450" max="8704" width="7.6640625" style="35"/>
    <col min="8705" max="8705" width="10.6640625" style="35" customWidth="1"/>
    <col min="8706" max="8960" width="7.6640625" style="35"/>
    <col min="8961" max="8961" width="10.6640625" style="35" customWidth="1"/>
    <col min="8962" max="9216" width="7.6640625" style="35"/>
    <col min="9217" max="9217" width="10.6640625" style="35" customWidth="1"/>
    <col min="9218" max="9472" width="7.6640625" style="35"/>
    <col min="9473" max="9473" width="10.6640625" style="35" customWidth="1"/>
    <col min="9474" max="9728" width="7.6640625" style="35"/>
    <col min="9729" max="9729" width="10.6640625" style="35" customWidth="1"/>
    <col min="9730" max="9984" width="7.6640625" style="35"/>
    <col min="9985" max="9985" width="10.6640625" style="35" customWidth="1"/>
    <col min="9986" max="10240" width="7.6640625" style="35"/>
    <col min="10241" max="10241" width="10.6640625" style="35" customWidth="1"/>
    <col min="10242" max="10496" width="7.6640625" style="35"/>
    <col min="10497" max="10497" width="10.6640625" style="35" customWidth="1"/>
    <col min="10498" max="10752" width="7.6640625" style="35"/>
    <col min="10753" max="10753" width="10.6640625" style="35" customWidth="1"/>
    <col min="10754" max="11008" width="7.6640625" style="35"/>
    <col min="11009" max="11009" width="10.6640625" style="35" customWidth="1"/>
    <col min="11010" max="11264" width="7.6640625" style="35"/>
    <col min="11265" max="11265" width="10.6640625" style="35" customWidth="1"/>
    <col min="11266" max="11520" width="7.6640625" style="35"/>
    <col min="11521" max="11521" width="10.6640625" style="35" customWidth="1"/>
    <col min="11522" max="11776" width="7.6640625" style="35"/>
    <col min="11777" max="11777" width="10.6640625" style="35" customWidth="1"/>
    <col min="11778" max="12032" width="7.6640625" style="35"/>
    <col min="12033" max="12033" width="10.6640625" style="35" customWidth="1"/>
    <col min="12034" max="12288" width="7.6640625" style="35"/>
    <col min="12289" max="12289" width="10.6640625" style="35" customWidth="1"/>
    <col min="12290" max="12544" width="7.6640625" style="35"/>
    <col min="12545" max="12545" width="10.6640625" style="35" customWidth="1"/>
    <col min="12546" max="12800" width="7.6640625" style="35"/>
    <col min="12801" max="12801" width="10.6640625" style="35" customWidth="1"/>
    <col min="12802" max="13056" width="7.6640625" style="35"/>
    <col min="13057" max="13057" width="10.6640625" style="35" customWidth="1"/>
    <col min="13058" max="13312" width="7.6640625" style="35"/>
    <col min="13313" max="13313" width="10.6640625" style="35" customWidth="1"/>
    <col min="13314" max="13568" width="7.6640625" style="35"/>
    <col min="13569" max="13569" width="10.6640625" style="35" customWidth="1"/>
    <col min="13570" max="13824" width="7.6640625" style="35"/>
    <col min="13825" max="13825" width="10.6640625" style="35" customWidth="1"/>
    <col min="13826" max="14080" width="7.6640625" style="35"/>
    <col min="14081" max="14081" width="10.6640625" style="35" customWidth="1"/>
    <col min="14082" max="14336" width="7.6640625" style="35"/>
    <col min="14337" max="14337" width="10.6640625" style="35" customWidth="1"/>
    <col min="14338" max="14592" width="7.6640625" style="35"/>
    <col min="14593" max="14593" width="10.6640625" style="35" customWidth="1"/>
    <col min="14594" max="14848" width="7.6640625" style="35"/>
    <col min="14849" max="14849" width="10.6640625" style="35" customWidth="1"/>
    <col min="14850" max="15104" width="7.6640625" style="35"/>
    <col min="15105" max="15105" width="10.6640625" style="35" customWidth="1"/>
    <col min="15106" max="15360" width="7.6640625" style="35"/>
    <col min="15361" max="15361" width="10.6640625" style="35" customWidth="1"/>
    <col min="15362" max="15616" width="7.6640625" style="35"/>
    <col min="15617" max="15617" width="10.6640625" style="35" customWidth="1"/>
    <col min="15618" max="15872" width="7.6640625" style="35"/>
    <col min="15873" max="15873" width="10.6640625" style="35" customWidth="1"/>
    <col min="15874" max="16128" width="7.6640625" style="35"/>
    <col min="16129" max="16129" width="10.6640625" style="35" customWidth="1"/>
    <col min="16130" max="16384" width="7.6640625" style="35"/>
  </cols>
  <sheetData>
    <row r="1" spans="1:18" s="1" customFormat="1" ht="18" customHeight="1" x14ac:dyDescent="0.2">
      <c r="A1" s="1" t="s">
        <v>69</v>
      </c>
      <c r="E1" s="2" t="s">
        <v>93</v>
      </c>
      <c r="I1" s="1" t="s">
        <v>97</v>
      </c>
    </row>
    <row r="2" spans="1:18" s="1" customFormat="1" ht="15" customHeight="1" thickBot="1" x14ac:dyDescent="0.2">
      <c r="Q2" s="3" t="s">
        <v>94</v>
      </c>
    </row>
    <row r="3" spans="1:18" s="56" customFormat="1" ht="15" customHeight="1" x14ac:dyDescent="0.15">
      <c r="A3" s="4"/>
      <c r="B3" s="5"/>
      <c r="C3" s="63" t="s">
        <v>95</v>
      </c>
      <c r="D3" s="64"/>
      <c r="E3" s="64"/>
      <c r="F3" s="64"/>
      <c r="G3" s="64"/>
      <c r="H3" s="64"/>
      <c r="I3" s="64"/>
      <c r="J3" s="65"/>
      <c r="K3" s="63" t="s">
        <v>96</v>
      </c>
      <c r="L3" s="64"/>
      <c r="M3" s="64"/>
      <c r="N3" s="64"/>
      <c r="O3" s="64"/>
      <c r="P3" s="64"/>
      <c r="Q3" s="66"/>
    </row>
    <row r="4" spans="1:18" s="56" customFormat="1" ht="15" customHeight="1" x14ac:dyDescent="0.15">
      <c r="A4" s="7"/>
      <c r="B4" s="36" t="s">
        <v>4</v>
      </c>
      <c r="C4" s="67" t="s">
        <v>73</v>
      </c>
      <c r="D4" s="68"/>
      <c r="E4" s="68"/>
      <c r="F4" s="69"/>
      <c r="G4" s="67" t="s">
        <v>74</v>
      </c>
      <c r="H4" s="68"/>
      <c r="I4" s="68"/>
      <c r="J4" s="69"/>
      <c r="K4" s="11"/>
      <c r="L4" s="11"/>
      <c r="M4" s="11" t="s">
        <v>75</v>
      </c>
      <c r="N4" s="11" t="s">
        <v>76</v>
      </c>
      <c r="O4" s="11"/>
      <c r="P4" s="11" t="s">
        <v>77</v>
      </c>
      <c r="Q4" s="12"/>
    </row>
    <row r="5" spans="1:18" s="56" customFormat="1" ht="15" customHeight="1" thickBot="1" x14ac:dyDescent="0.2">
      <c r="A5" s="37"/>
      <c r="B5" s="38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82</v>
      </c>
      <c r="H5" s="39" t="s">
        <v>83</v>
      </c>
      <c r="I5" s="39" t="s">
        <v>84</v>
      </c>
      <c r="J5" s="39" t="s">
        <v>85</v>
      </c>
      <c r="K5" s="39" t="s">
        <v>14</v>
      </c>
      <c r="L5" s="39" t="s">
        <v>15</v>
      </c>
      <c r="M5" s="39" t="s">
        <v>86</v>
      </c>
      <c r="N5" s="39" t="s">
        <v>86</v>
      </c>
      <c r="O5" s="39" t="s">
        <v>87</v>
      </c>
      <c r="P5" s="39" t="s">
        <v>88</v>
      </c>
      <c r="Q5" s="40" t="s">
        <v>13</v>
      </c>
    </row>
    <row r="6" spans="1:18" ht="15" customHeight="1" x14ac:dyDescent="0.15">
      <c r="A6" s="41" t="s">
        <v>5</v>
      </c>
      <c r="B6" s="42">
        <f>+C6+G6</f>
        <v>22126534</v>
      </c>
      <c r="C6" s="43">
        <f>SUM(D6:F6)</f>
        <v>45200</v>
      </c>
      <c r="D6" s="57">
        <v>14600</v>
      </c>
      <c r="E6" s="57">
        <v>20600</v>
      </c>
      <c r="F6" s="57">
        <v>10000</v>
      </c>
      <c r="G6" s="57">
        <f>SUM(H6:J6)</f>
        <v>22081334</v>
      </c>
      <c r="H6" s="57">
        <v>4846482</v>
      </c>
      <c r="I6" s="57">
        <v>54330</v>
      </c>
      <c r="J6" s="57">
        <v>17180522</v>
      </c>
      <c r="K6" s="57">
        <v>16778335</v>
      </c>
      <c r="L6" s="57">
        <f>SUM(M6:Q6)</f>
        <v>5348199</v>
      </c>
      <c r="M6" s="57">
        <v>156</v>
      </c>
      <c r="N6" s="57">
        <v>468500</v>
      </c>
      <c r="O6" s="57">
        <v>4659261</v>
      </c>
      <c r="P6" s="57">
        <v>550</v>
      </c>
      <c r="Q6" s="58">
        <v>219732</v>
      </c>
      <c r="R6" s="62"/>
    </row>
    <row r="7" spans="1:18" ht="15" customHeight="1" x14ac:dyDescent="0.15">
      <c r="A7" s="44" t="s">
        <v>6</v>
      </c>
      <c r="B7" s="45">
        <f>+C7+G7</f>
        <v>213605</v>
      </c>
      <c r="C7" s="46">
        <f>SUM(D7:F7)</f>
        <v>0</v>
      </c>
      <c r="D7" s="59">
        <v>0</v>
      </c>
      <c r="E7" s="59">
        <v>0</v>
      </c>
      <c r="F7" s="59">
        <v>0</v>
      </c>
      <c r="G7" s="59">
        <f>SUM(H7:J7)</f>
        <v>213605</v>
      </c>
      <c r="H7" s="59">
        <v>40362</v>
      </c>
      <c r="I7" s="59">
        <v>0</v>
      </c>
      <c r="J7" s="59">
        <v>173243</v>
      </c>
      <c r="K7" s="59">
        <v>135843</v>
      </c>
      <c r="L7" s="59">
        <f>SUM(M7:Q7)</f>
        <v>77762</v>
      </c>
      <c r="M7" s="59">
        <v>0</v>
      </c>
      <c r="N7" s="59">
        <v>3200</v>
      </c>
      <c r="O7" s="59">
        <v>74562</v>
      </c>
      <c r="P7" s="59">
        <v>0</v>
      </c>
      <c r="Q7" s="60">
        <v>0</v>
      </c>
      <c r="R7" s="62"/>
    </row>
    <row r="8" spans="1:18" ht="15" customHeight="1" x14ac:dyDescent="0.15">
      <c r="A8" s="44" t="s">
        <v>7</v>
      </c>
      <c r="B8" s="45">
        <f t="shared" ref="B8:B17" si="0">+C8+G8</f>
        <v>163404</v>
      </c>
      <c r="C8" s="46">
        <f t="shared" ref="C8:C19" si="1">SUM(D8:F8)</f>
        <v>52400</v>
      </c>
      <c r="D8" s="59">
        <v>0</v>
      </c>
      <c r="E8" s="59">
        <v>52400</v>
      </c>
      <c r="F8" s="59">
        <v>0</v>
      </c>
      <c r="G8" s="59">
        <f t="shared" ref="G8:G19" si="2">SUM(H8:J8)</f>
        <v>111004</v>
      </c>
      <c r="H8" s="59">
        <v>72921</v>
      </c>
      <c r="I8" s="59">
        <v>9050</v>
      </c>
      <c r="J8" s="59">
        <v>29033</v>
      </c>
      <c r="K8" s="59">
        <v>33884</v>
      </c>
      <c r="L8" s="59">
        <f t="shared" ref="L8:L16" si="3">SUM(M8:Q8)</f>
        <v>129520</v>
      </c>
      <c r="M8" s="59">
        <v>0</v>
      </c>
      <c r="N8" s="59">
        <v>0</v>
      </c>
      <c r="O8" s="59">
        <v>129400</v>
      </c>
      <c r="P8" s="59">
        <v>0</v>
      </c>
      <c r="Q8" s="60">
        <v>120</v>
      </c>
      <c r="R8" s="62"/>
    </row>
    <row r="9" spans="1:18" ht="15" customHeight="1" x14ac:dyDescent="0.15">
      <c r="A9" s="44" t="s">
        <v>8</v>
      </c>
      <c r="B9" s="45">
        <f t="shared" si="0"/>
        <v>14626908</v>
      </c>
      <c r="C9" s="46">
        <f t="shared" si="1"/>
        <v>0</v>
      </c>
      <c r="D9" s="59">
        <v>0</v>
      </c>
      <c r="E9" s="59">
        <v>0</v>
      </c>
      <c r="F9" s="59">
        <v>0</v>
      </c>
      <c r="G9" s="59">
        <f t="shared" si="2"/>
        <v>14626908</v>
      </c>
      <c r="H9" s="59">
        <v>14555326</v>
      </c>
      <c r="I9" s="59">
        <v>40900</v>
      </c>
      <c r="J9" s="59">
        <v>30682</v>
      </c>
      <c r="K9" s="59">
        <v>265477</v>
      </c>
      <c r="L9" s="59">
        <f t="shared" si="3"/>
        <v>14361431</v>
      </c>
      <c r="M9" s="59">
        <v>0</v>
      </c>
      <c r="N9" s="59">
        <v>3158109</v>
      </c>
      <c r="O9" s="59">
        <v>11181311</v>
      </c>
      <c r="P9" s="59">
        <v>100</v>
      </c>
      <c r="Q9" s="60">
        <v>21911</v>
      </c>
      <c r="R9" s="62"/>
    </row>
    <row r="10" spans="1:18" ht="15" customHeight="1" x14ac:dyDescent="0.15">
      <c r="A10" s="44" t="s">
        <v>9</v>
      </c>
      <c r="B10" s="45">
        <f t="shared" si="0"/>
        <v>1127406</v>
      </c>
      <c r="C10" s="46">
        <f t="shared" si="1"/>
        <v>0</v>
      </c>
      <c r="D10" s="59">
        <v>0</v>
      </c>
      <c r="E10" s="59">
        <v>0</v>
      </c>
      <c r="F10" s="59">
        <v>0</v>
      </c>
      <c r="G10" s="59">
        <f t="shared" si="2"/>
        <v>1127406</v>
      </c>
      <c r="H10" s="59">
        <v>1092869</v>
      </c>
      <c r="I10" s="59">
        <v>0</v>
      </c>
      <c r="J10" s="59">
        <v>34537</v>
      </c>
      <c r="K10" s="59">
        <v>22829</v>
      </c>
      <c r="L10" s="59">
        <f t="shared" si="3"/>
        <v>1104577</v>
      </c>
      <c r="M10" s="59">
        <v>2000</v>
      </c>
      <c r="N10" s="59">
        <v>1650</v>
      </c>
      <c r="O10" s="59">
        <v>1099587</v>
      </c>
      <c r="P10" s="59">
        <v>1100</v>
      </c>
      <c r="Q10" s="60">
        <v>240</v>
      </c>
      <c r="R10" s="62"/>
    </row>
    <row r="11" spans="1:18" ht="15" customHeight="1" x14ac:dyDescent="0.15">
      <c r="A11" s="44" t="s">
        <v>10</v>
      </c>
      <c r="B11" s="45">
        <f t="shared" si="0"/>
        <v>1839363</v>
      </c>
      <c r="C11" s="46">
        <f t="shared" si="1"/>
        <v>8000</v>
      </c>
      <c r="D11" s="59">
        <v>0</v>
      </c>
      <c r="E11" s="59">
        <v>0</v>
      </c>
      <c r="F11" s="59">
        <v>8000</v>
      </c>
      <c r="G11" s="59">
        <f t="shared" si="2"/>
        <v>1831363</v>
      </c>
      <c r="H11" s="59">
        <v>1734153</v>
      </c>
      <c r="I11" s="59">
        <v>13000</v>
      </c>
      <c r="J11" s="59">
        <v>84210</v>
      </c>
      <c r="K11" s="59">
        <v>169361</v>
      </c>
      <c r="L11" s="59">
        <f t="shared" si="3"/>
        <v>1670002</v>
      </c>
      <c r="M11" s="59">
        <v>0</v>
      </c>
      <c r="N11" s="59">
        <v>69945</v>
      </c>
      <c r="O11" s="59">
        <v>1596807</v>
      </c>
      <c r="P11" s="59">
        <v>0</v>
      </c>
      <c r="Q11" s="60">
        <v>3250</v>
      </c>
      <c r="R11" s="62"/>
    </row>
    <row r="12" spans="1:18" ht="15" customHeight="1" x14ac:dyDescent="0.15">
      <c r="A12" s="44" t="s">
        <v>89</v>
      </c>
      <c r="B12" s="45">
        <f t="shared" si="0"/>
        <v>3406505</v>
      </c>
      <c r="C12" s="46">
        <f t="shared" si="1"/>
        <v>1700</v>
      </c>
      <c r="D12" s="59">
        <v>0</v>
      </c>
      <c r="E12" s="59">
        <v>0</v>
      </c>
      <c r="F12" s="59">
        <v>1700</v>
      </c>
      <c r="G12" s="59">
        <f t="shared" si="2"/>
        <v>3404805</v>
      </c>
      <c r="H12" s="59">
        <v>2603902</v>
      </c>
      <c r="I12" s="59">
        <v>509069</v>
      </c>
      <c r="J12" s="59">
        <v>291834</v>
      </c>
      <c r="K12" s="59">
        <v>417637</v>
      </c>
      <c r="L12" s="59">
        <f t="shared" si="3"/>
        <v>2988868</v>
      </c>
      <c r="M12" s="59">
        <v>80</v>
      </c>
      <c r="N12" s="59">
        <v>1595540</v>
      </c>
      <c r="O12" s="59">
        <v>1385606</v>
      </c>
      <c r="P12" s="59">
        <v>700</v>
      </c>
      <c r="Q12" s="60">
        <v>6942</v>
      </c>
      <c r="R12" s="62"/>
    </row>
    <row r="13" spans="1:18" ht="15" customHeight="1" x14ac:dyDescent="0.15">
      <c r="A13" s="44" t="s">
        <v>90</v>
      </c>
      <c r="B13" s="45">
        <f t="shared" si="0"/>
        <v>3097231</v>
      </c>
      <c r="C13" s="46">
        <f t="shared" si="1"/>
        <v>1820459</v>
      </c>
      <c r="D13" s="59">
        <v>99520</v>
      </c>
      <c r="E13" s="59">
        <v>567602</v>
      </c>
      <c r="F13" s="59">
        <v>1153337</v>
      </c>
      <c r="G13" s="59">
        <f t="shared" si="2"/>
        <v>1276772</v>
      </c>
      <c r="H13" s="59">
        <v>782780</v>
      </c>
      <c r="I13" s="59">
        <v>371250</v>
      </c>
      <c r="J13" s="59">
        <v>122742</v>
      </c>
      <c r="K13" s="59">
        <v>918205</v>
      </c>
      <c r="L13" s="59">
        <f t="shared" si="3"/>
        <v>2179026</v>
      </c>
      <c r="M13" s="59">
        <v>249140</v>
      </c>
      <c r="N13" s="59">
        <v>424827</v>
      </c>
      <c r="O13" s="59">
        <v>1213912</v>
      </c>
      <c r="P13" s="59">
        <v>0</v>
      </c>
      <c r="Q13" s="60">
        <v>291147</v>
      </c>
      <c r="R13" s="62"/>
    </row>
    <row r="14" spans="1:18" ht="15" customHeight="1" x14ac:dyDescent="0.15">
      <c r="A14" s="44" t="s">
        <v>13</v>
      </c>
      <c r="B14" s="45">
        <f t="shared" si="0"/>
        <v>1325664</v>
      </c>
      <c r="C14" s="46">
        <f t="shared" si="1"/>
        <v>183013</v>
      </c>
      <c r="D14" s="59">
        <v>0</v>
      </c>
      <c r="E14" s="59">
        <v>24270</v>
      </c>
      <c r="F14" s="59">
        <v>158743</v>
      </c>
      <c r="G14" s="59">
        <f t="shared" si="2"/>
        <v>1142651</v>
      </c>
      <c r="H14" s="59">
        <v>999916</v>
      </c>
      <c r="I14" s="59">
        <v>63370</v>
      </c>
      <c r="J14" s="59">
        <v>79365</v>
      </c>
      <c r="K14" s="59">
        <v>308115</v>
      </c>
      <c r="L14" s="59">
        <f t="shared" si="3"/>
        <v>1017549</v>
      </c>
      <c r="M14" s="59">
        <v>0</v>
      </c>
      <c r="N14" s="59">
        <v>21910</v>
      </c>
      <c r="O14" s="59">
        <v>982629</v>
      </c>
      <c r="P14" s="59">
        <v>0</v>
      </c>
      <c r="Q14" s="60">
        <v>13010</v>
      </c>
      <c r="R14" s="62"/>
    </row>
    <row r="15" spans="1:18" ht="15" customHeight="1" x14ac:dyDescent="0.15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ht="15" customHeight="1" x14ac:dyDescent="0.15">
      <c r="A16" s="44" t="s">
        <v>91</v>
      </c>
      <c r="B16" s="45">
        <f t="shared" si="0"/>
        <v>22340139</v>
      </c>
      <c r="C16" s="46">
        <f t="shared" si="1"/>
        <v>45200</v>
      </c>
      <c r="D16" s="46">
        <f>SUM(D6:D7)</f>
        <v>14600</v>
      </c>
      <c r="E16" s="46">
        <f>SUM(E6:E7)</f>
        <v>20600</v>
      </c>
      <c r="F16" s="46">
        <f>SUM(F6:F7)</f>
        <v>10000</v>
      </c>
      <c r="G16" s="46">
        <f t="shared" si="2"/>
        <v>22294939</v>
      </c>
      <c r="H16" s="46">
        <f>SUM(H6:H7)</f>
        <v>4886844</v>
      </c>
      <c r="I16" s="46">
        <f>SUM(I6:I7)</f>
        <v>54330</v>
      </c>
      <c r="J16" s="46">
        <f>SUM(J6:J7)</f>
        <v>17353765</v>
      </c>
      <c r="K16" s="46">
        <f>SUM(K6:K7)</f>
        <v>16914178</v>
      </c>
      <c r="L16" s="46">
        <f t="shared" si="3"/>
        <v>5425961</v>
      </c>
      <c r="M16" s="46">
        <f>SUM(M6:M7)</f>
        <v>156</v>
      </c>
      <c r="N16" s="46">
        <f>SUM(N6:N7)</f>
        <v>471700</v>
      </c>
      <c r="O16" s="46">
        <f>SUM(O6:O7)</f>
        <v>4733823</v>
      </c>
      <c r="P16" s="46">
        <f>SUM(P6:P7)</f>
        <v>550</v>
      </c>
      <c r="Q16" s="47">
        <f>SUM(Q6:Q7)</f>
        <v>219732</v>
      </c>
    </row>
    <row r="17" spans="1:17" ht="15" customHeight="1" x14ac:dyDescent="0.15">
      <c r="A17" s="44" t="s">
        <v>92</v>
      </c>
      <c r="B17" s="45">
        <f t="shared" si="0"/>
        <v>25586481</v>
      </c>
      <c r="C17" s="46">
        <f t="shared" si="1"/>
        <v>2065572</v>
      </c>
      <c r="D17" s="46">
        <f>SUM(D8:D14)</f>
        <v>99520</v>
      </c>
      <c r="E17" s="46">
        <f>SUM(E8:E14)</f>
        <v>644272</v>
      </c>
      <c r="F17" s="46">
        <f>SUM(F8:F14)</f>
        <v>1321780</v>
      </c>
      <c r="G17" s="46">
        <f t="shared" si="2"/>
        <v>23520909</v>
      </c>
      <c r="H17" s="46">
        <f>SUM(H8:H14)</f>
        <v>21841867</v>
      </c>
      <c r="I17" s="46">
        <f>SUM(I8:I14)</f>
        <v>1006639</v>
      </c>
      <c r="J17" s="46">
        <f>SUM(J8:J14)</f>
        <v>672403</v>
      </c>
      <c r="K17" s="46">
        <f>SUM(K8:K14)</f>
        <v>2135508</v>
      </c>
      <c r="L17" s="46">
        <f>SUM(M17:Q17)</f>
        <v>23450973</v>
      </c>
      <c r="M17" s="46">
        <f>SUM(M8:M14)</f>
        <v>251220</v>
      </c>
      <c r="N17" s="46">
        <f>SUM(N8:N14)</f>
        <v>5271981</v>
      </c>
      <c r="O17" s="46">
        <f>SUM(O8:O14)</f>
        <v>17589252</v>
      </c>
      <c r="P17" s="46">
        <f>SUM(P8:P14)</f>
        <v>1900</v>
      </c>
      <c r="Q17" s="47">
        <f>SUM(Q8:Q14)</f>
        <v>336620</v>
      </c>
    </row>
    <row r="18" spans="1:17" ht="15" customHeight="1" x14ac:dyDescent="0.15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5" customHeight="1" thickBot="1" x14ac:dyDescent="0.2">
      <c r="A19" s="52" t="s">
        <v>4</v>
      </c>
      <c r="B19" s="53">
        <f>+C19+G19</f>
        <v>47926620</v>
      </c>
      <c r="C19" s="54">
        <f t="shared" si="1"/>
        <v>2110772</v>
      </c>
      <c r="D19" s="53">
        <f>SUM(D16:D17)</f>
        <v>114120</v>
      </c>
      <c r="E19" s="53">
        <f>SUM(E16:E17)</f>
        <v>664872</v>
      </c>
      <c r="F19" s="53">
        <f>SUM(F16:F17)</f>
        <v>1331780</v>
      </c>
      <c r="G19" s="54">
        <f t="shared" si="2"/>
        <v>45815848</v>
      </c>
      <c r="H19" s="53">
        <f>SUM(H16:H17)</f>
        <v>26728711</v>
      </c>
      <c r="I19" s="53">
        <f>SUM(I16:I17)</f>
        <v>1060969</v>
      </c>
      <c r="J19" s="53">
        <f>SUM(J16:J17)</f>
        <v>18026168</v>
      </c>
      <c r="K19" s="54">
        <f>SUM(K16:K17)</f>
        <v>19049686</v>
      </c>
      <c r="L19" s="53">
        <f>SUM(M19:Q19)</f>
        <v>28876934</v>
      </c>
      <c r="M19" s="53">
        <f>SUM(M16:M17)</f>
        <v>251376</v>
      </c>
      <c r="N19" s="53">
        <f>SUM(N16:N17)</f>
        <v>5743681</v>
      </c>
      <c r="O19" s="53">
        <f>SUM(O16:O17)</f>
        <v>22323075</v>
      </c>
      <c r="P19" s="53">
        <f>SUM(P16:P17)</f>
        <v>2450</v>
      </c>
      <c r="Q19" s="55">
        <f>SUM(Q16:Q17)</f>
        <v>556352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坪井 もも</cp:lastModifiedBy>
  <cp:lastPrinted>2023-02-06T06:55:36Z</cp:lastPrinted>
  <dcterms:created xsi:type="dcterms:W3CDTF">2022-02-17T06:23:58Z</dcterms:created>
  <dcterms:modified xsi:type="dcterms:W3CDTF">2024-01-30T03:01:11Z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2024-01-25T08:35:25Z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94e39eed-4deb-475e-bb2d-6ea76bc35037</vt:lpwstr>
  </property>
  <property fmtid="{D5CDD505-2E9C-101B-9397-08002B2CF9AE}" pid="8" name="MSIP_Label_defa4170-0d19-0005-0004-bc88714345d2_ContentBits">
    <vt:lpwstr>0</vt:lpwstr>
  </property>
</Properties>
</file>