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BEF83BB-A6C8-4140-A021-5C8A9391A516}" xr6:coauthVersionLast="47" xr6:coauthVersionMax="47" xr10:uidLastSave="{00000000-0000-0000-0000-000000000000}"/>
  <bookViews>
    <workbookView xWindow="1920" yWindow="1920" windowWidth="17280" windowHeight="9072" xr2:uid="{00000000-000D-0000-FFFF-FFFF00000000}"/>
  </bookViews>
  <sheets>
    <sheet name="(1)" sheetId="30" r:id="rId1"/>
    <sheet name="(2)" sheetId="31" r:id="rId2"/>
    <sheet name="(3)" sheetId="3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2" l="1"/>
  <c r="P17" i="32"/>
  <c r="O17" i="32"/>
  <c r="N17" i="32"/>
  <c r="M17" i="32"/>
  <c r="L17" i="32"/>
  <c r="K17" i="32"/>
  <c r="J17" i="32"/>
  <c r="I17" i="32"/>
  <c r="H17" i="32"/>
  <c r="G17" i="32" s="1"/>
  <c r="F17" i="32"/>
  <c r="E17" i="32"/>
  <c r="D17" i="32"/>
  <c r="C17" i="32" s="1"/>
  <c r="Q16" i="32"/>
  <c r="Q19" i="32" s="1"/>
  <c r="P16" i="32"/>
  <c r="P19" i="32" s="1"/>
  <c r="O16" i="32"/>
  <c r="O19" i="32" s="1"/>
  <c r="N16" i="32"/>
  <c r="N19" i="32" s="1"/>
  <c r="M16" i="32"/>
  <c r="M19" i="32" s="1"/>
  <c r="L19" i="32" s="1"/>
  <c r="L16" i="32"/>
  <c r="K16" i="32"/>
  <c r="K19" i="32" s="1"/>
  <c r="J16" i="32"/>
  <c r="J19" i="32" s="1"/>
  <c r="I16" i="32"/>
  <c r="I19" i="32" s="1"/>
  <c r="H16" i="32"/>
  <c r="G16" i="32" s="1"/>
  <c r="F16" i="32"/>
  <c r="F19" i="32" s="1"/>
  <c r="E16" i="32"/>
  <c r="E19" i="32" s="1"/>
  <c r="D16" i="32"/>
  <c r="C16" i="32" s="1"/>
  <c r="B16" i="32" s="1"/>
  <c r="L14" i="32"/>
  <c r="G14" i="32"/>
  <c r="C14" i="32"/>
  <c r="B14" i="32"/>
  <c r="L13" i="32"/>
  <c r="G13" i="32"/>
  <c r="C13" i="32"/>
  <c r="B13" i="32"/>
  <c r="L12" i="32"/>
  <c r="G12" i="32"/>
  <c r="C12" i="32"/>
  <c r="B12" i="32"/>
  <c r="L11" i="32"/>
  <c r="G11" i="32"/>
  <c r="C11" i="32"/>
  <c r="B11" i="32"/>
  <c r="L10" i="32"/>
  <c r="G10" i="32"/>
  <c r="C10" i="32"/>
  <c r="B10" i="32"/>
  <c r="L9" i="32"/>
  <c r="G9" i="32"/>
  <c r="C9" i="32"/>
  <c r="B9" i="32"/>
  <c r="L8" i="32"/>
  <c r="G8" i="32"/>
  <c r="C8" i="32"/>
  <c r="B8" i="32"/>
  <c r="L7" i="32"/>
  <c r="G7" i="32"/>
  <c r="C7" i="32"/>
  <c r="B7" i="32"/>
  <c r="L6" i="32"/>
  <c r="G6" i="32"/>
  <c r="C6" i="32"/>
  <c r="B6" i="32"/>
  <c r="Q17" i="31"/>
  <c r="P17" i="31"/>
  <c r="O17" i="31"/>
  <c r="N17" i="31"/>
  <c r="M17" i="31"/>
  <c r="L17" i="31"/>
  <c r="K17" i="31"/>
  <c r="J17" i="31"/>
  <c r="I17" i="31"/>
  <c r="H17" i="31"/>
  <c r="G17" i="31" s="1"/>
  <c r="F17" i="31"/>
  <c r="E17" i="31"/>
  <c r="D17" i="31"/>
  <c r="C17" i="31" s="1"/>
  <c r="Q16" i="31"/>
  <c r="Q19" i="31" s="1"/>
  <c r="P16" i="31"/>
  <c r="P19" i="31" s="1"/>
  <c r="O16" i="31"/>
  <c r="O19" i="31" s="1"/>
  <c r="N16" i="31"/>
  <c r="N19" i="31" s="1"/>
  <c r="M16" i="31"/>
  <c r="M19" i="31" s="1"/>
  <c r="L19" i="31" s="1"/>
  <c r="L16" i="31"/>
  <c r="K16" i="31"/>
  <c r="K19" i="31" s="1"/>
  <c r="J16" i="31"/>
  <c r="J19" i="31" s="1"/>
  <c r="I16" i="31"/>
  <c r="I19" i="31" s="1"/>
  <c r="H16" i="31"/>
  <c r="G16" i="31" s="1"/>
  <c r="F16" i="31"/>
  <c r="F19" i="31" s="1"/>
  <c r="E16" i="31"/>
  <c r="E19" i="31" s="1"/>
  <c r="D16" i="31"/>
  <c r="C16" i="31" s="1"/>
  <c r="B16" i="31" s="1"/>
  <c r="L14" i="31"/>
  <c r="G14" i="31"/>
  <c r="C14" i="31"/>
  <c r="B14" i="31"/>
  <c r="L13" i="31"/>
  <c r="G13" i="31"/>
  <c r="C13" i="31"/>
  <c r="B13" i="31"/>
  <c r="L12" i="31"/>
  <c r="G12" i="31"/>
  <c r="C12" i="31"/>
  <c r="B12" i="31"/>
  <c r="L11" i="31"/>
  <c r="G11" i="31"/>
  <c r="C11" i="31"/>
  <c r="B11" i="31"/>
  <c r="L10" i="31"/>
  <c r="G10" i="31"/>
  <c r="C10" i="31"/>
  <c r="B10" i="31"/>
  <c r="L9" i="31"/>
  <c r="G9" i="31"/>
  <c r="C9" i="31"/>
  <c r="B9" i="31"/>
  <c r="L8" i="31"/>
  <c r="G8" i="31"/>
  <c r="C8" i="31"/>
  <c r="B8" i="31"/>
  <c r="L7" i="31"/>
  <c r="G7" i="31"/>
  <c r="C7" i="31"/>
  <c r="B7" i="31"/>
  <c r="L6" i="31"/>
  <c r="G6" i="31"/>
  <c r="C6" i="31"/>
  <c r="B6" i="31"/>
  <c r="B69" i="30"/>
  <c r="B67" i="30"/>
  <c r="B65" i="30"/>
  <c r="B64" i="30"/>
  <c r="B62" i="30"/>
  <c r="B61" i="30"/>
  <c r="B59" i="30"/>
  <c r="B58" i="30"/>
  <c r="B57" i="30"/>
  <c r="B56" i="30"/>
  <c r="B55" i="30"/>
  <c r="B54" i="30"/>
  <c r="B53" i="30"/>
  <c r="B52" i="30"/>
  <c r="B50" i="30"/>
  <c r="B49" i="30"/>
  <c r="B47" i="30"/>
  <c r="B46" i="30"/>
  <c r="B45" i="30"/>
  <c r="B44" i="30"/>
  <c r="B42" i="30"/>
  <c r="B41" i="30"/>
  <c r="B40" i="30"/>
  <c r="B39" i="30"/>
  <c r="B37" i="30"/>
  <c r="B36" i="30"/>
  <c r="B35" i="30"/>
  <c r="B33" i="30"/>
  <c r="B32" i="30"/>
  <c r="B30" i="30"/>
  <c r="B29" i="30"/>
  <c r="B28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17" i="32" l="1"/>
  <c r="D19" i="32"/>
  <c r="C19" i="32" s="1"/>
  <c r="H19" i="32"/>
  <c r="G19" i="32" s="1"/>
  <c r="B17" i="31"/>
  <c r="D19" i="31"/>
  <c r="C19" i="31" s="1"/>
  <c r="B19" i="31" s="1"/>
  <c r="H19" i="31"/>
  <c r="G19" i="31" s="1"/>
  <c r="B19" i="32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<sst xmlns="http://schemas.openxmlformats.org/spreadsheetml/2006/main" count="149" uniqueCount="99">
  <si>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</si>
  <si>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</si>
  <si>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</si>
  <si>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</si>
  <si>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</si>
  <si>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</si>
  <si>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</si>
  <si>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</si>
  <si>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</si>
  <si>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</si>
  <si>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</si>
  <si>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</si>
  <si>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</si>
  <si>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</si>
  <si>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</si>
  <si>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</si>
  <si>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</si>
  <si>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</si>
  <si>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</si>
  <si>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</si>
  <si>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</si>
  <si>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</si>
  <si>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</si>
  <si>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</si>
  <si>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</si>
  <si>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</si>
  <si>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</si>
  <si>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</si>
  <si>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</si>
  <si>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</si>
  <si>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</si>
  <si>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</si>
  <si>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</si>
  <si>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</si>
  <si>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</si>
  <si>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</si>
  <si>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</si>
  <si>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</si>
  <si>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</si>
  <si>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</si>
  <si>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</si>
  <si>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</si>
  <si>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</si>
  <si>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</si>
  <si>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</si>
  <si>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</si>
  <si>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</si>
  <si>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</si>
  <si>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</si>
  <si>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</si>
  <si>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</si>
  <si>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</si>
  <si>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</si>
  <si>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</si>
  <si>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</si>
  <si>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</si>
  <si>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</si>
  <si>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</si>
  <si>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</si>
  <si>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</si>
  <si>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</si>
  <si>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</si>
  <si>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</si>
  <si>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</si>
  <si>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</si>
  <si>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</si>
  <si>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</si>
  <si>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</si>
  <si>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</si>
  <si>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</si>
  <si>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</si>
  <si>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</si>
  <si>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</si>
  <si>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</si>
  <si>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</si>
  <si>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</si>
  <si>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</si>
  <si>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</si>
  <si>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</si>
  <si>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</si>
  <si>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</si>
  <si>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</si>
  <si>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</si>
  <si>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</si>
  <si>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</si>
  <si>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</si>
  <si>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</si>
  <si>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</si>
  <si>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</si>
  <si>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</si>
  <si>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</si>
  <si>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</si>
  <si>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</si>
  <si>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</si>
  <si>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</si>
  <si>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</si>
  <si>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</si>
  <si>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</si>
  <si>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5年  11月分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</si>
</sst>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B027-98A7-41FE-A73D-F7BFA546B51E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1" t="s">
        <v>91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6" t="s">
        <v>90</v>
      </c>
      <c r="D3" s="57"/>
      <c r="E3" s="57"/>
      <c r="F3" s="57"/>
      <c r="G3" s="57"/>
      <c r="H3" s="57"/>
      <c r="I3" s="57"/>
      <c r="J3" s="57"/>
      <c r="K3" s="58"/>
      <c r="L3" s="56" t="s">
        <v>89</v>
      </c>
      <c r="M3" s="59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2" t="s">
        <v>86</v>
      </c>
      <c r="B5" s="53">
        <f t="shared" ref="B5:B26" si="0">SUM( C5:K5)</f>
        <v>23728</v>
      </c>
      <c r="C5" s="54">
        <v>20316</v>
      </c>
      <c r="D5" s="54">
        <v>326</v>
      </c>
      <c r="E5" s="54">
        <v>14</v>
      </c>
      <c r="F5" s="54">
        <v>0</v>
      </c>
      <c r="G5" s="54">
        <v>294</v>
      </c>
      <c r="H5" s="54">
        <v>857</v>
      </c>
      <c r="I5" s="54">
        <v>430</v>
      </c>
      <c r="J5" s="54">
        <v>1000</v>
      </c>
      <c r="K5" s="54">
        <v>491</v>
      </c>
      <c r="L5" s="54">
        <v>18210</v>
      </c>
      <c r="M5" s="55">
        <v>5518</v>
      </c>
    </row>
    <row r="6" spans="1:13" ht="15" customHeight="1" x14ac:dyDescent="0.15">
      <c r="A6" s="11" t="s">
        <v>85</v>
      </c>
      <c r="B6" s="12">
        <f t="shared" si="0"/>
        <v>9664</v>
      </c>
      <c r="C6" s="13">
        <v>7269</v>
      </c>
      <c r="D6" s="13">
        <v>0</v>
      </c>
      <c r="E6" s="13">
        <v>0</v>
      </c>
      <c r="F6" s="13">
        <v>145</v>
      </c>
      <c r="G6" s="13">
        <v>0</v>
      </c>
      <c r="H6" s="13">
        <v>198</v>
      </c>
      <c r="I6" s="13">
        <v>149</v>
      </c>
      <c r="J6" s="13">
        <v>1461</v>
      </c>
      <c r="K6" s="13">
        <v>442</v>
      </c>
      <c r="L6" s="13">
        <v>7100</v>
      </c>
      <c r="M6" s="14">
        <v>2564</v>
      </c>
    </row>
    <row r="7" spans="1:13" ht="15" customHeight="1" x14ac:dyDescent="0.15">
      <c r="A7" s="11" t="s">
        <v>84</v>
      </c>
      <c r="B7" s="12">
        <f t="shared" si="0"/>
        <v>10594</v>
      </c>
      <c r="C7" s="13">
        <v>2874</v>
      </c>
      <c r="D7" s="13">
        <v>0</v>
      </c>
      <c r="E7" s="13">
        <v>0</v>
      </c>
      <c r="F7" s="13">
        <v>129</v>
      </c>
      <c r="G7" s="13">
        <v>0</v>
      </c>
      <c r="H7" s="13">
        <v>131</v>
      </c>
      <c r="I7" s="13">
        <v>1055</v>
      </c>
      <c r="J7" s="13">
        <v>6405</v>
      </c>
      <c r="K7" s="13">
        <v>0</v>
      </c>
      <c r="L7" s="13">
        <v>2815</v>
      </c>
      <c r="M7" s="14">
        <v>7779</v>
      </c>
    </row>
    <row r="8" spans="1:13" ht="15" customHeight="1" x14ac:dyDescent="0.15">
      <c r="A8" s="11" t="s">
        <v>83</v>
      </c>
      <c r="B8" s="12">
        <f t="shared" si="0"/>
        <v>4258</v>
      </c>
      <c r="C8" s="13">
        <v>3561</v>
      </c>
      <c r="D8" s="13">
        <v>112</v>
      </c>
      <c r="E8" s="13">
        <v>0</v>
      </c>
      <c r="F8" s="13">
        <v>13</v>
      </c>
      <c r="G8" s="13">
        <v>0</v>
      </c>
      <c r="H8" s="13">
        <v>0</v>
      </c>
      <c r="I8" s="13">
        <v>0</v>
      </c>
      <c r="J8" s="13">
        <v>0</v>
      </c>
      <c r="K8" s="13">
        <v>572</v>
      </c>
      <c r="L8" s="13">
        <v>2842</v>
      </c>
      <c r="M8" s="14">
        <v>1416</v>
      </c>
    </row>
    <row r="9" spans="1:13" ht="15" customHeight="1" x14ac:dyDescent="0.15">
      <c r="A9" s="11" t="s">
        <v>82</v>
      </c>
      <c r="B9" s="12">
        <f t="shared" si="0"/>
        <v>3497</v>
      </c>
      <c r="C9" s="13">
        <v>2445</v>
      </c>
      <c r="D9" s="13">
        <v>0</v>
      </c>
      <c r="E9" s="13">
        <v>0</v>
      </c>
      <c r="F9" s="13">
        <v>920</v>
      </c>
      <c r="G9" s="13">
        <v>0</v>
      </c>
      <c r="H9" s="13">
        <v>0</v>
      </c>
      <c r="I9" s="13">
        <v>0</v>
      </c>
      <c r="J9" s="13">
        <v>132</v>
      </c>
      <c r="K9" s="13">
        <v>0</v>
      </c>
      <c r="L9" s="13">
        <v>2382</v>
      </c>
      <c r="M9" s="14">
        <v>1115</v>
      </c>
    </row>
    <row r="10" spans="1:13" ht="15" customHeight="1" x14ac:dyDescent="0.15">
      <c r="A10" s="11" t="s">
        <v>81</v>
      </c>
      <c r="B10" s="12">
        <f t="shared" si="0"/>
        <v>3043</v>
      </c>
      <c r="C10" s="13">
        <v>1744</v>
      </c>
      <c r="D10" s="13">
        <v>184</v>
      </c>
      <c r="E10" s="13">
        <v>0</v>
      </c>
      <c r="F10" s="13">
        <v>69</v>
      </c>
      <c r="G10" s="13">
        <v>14</v>
      </c>
      <c r="H10" s="13">
        <v>157</v>
      </c>
      <c r="I10" s="13">
        <v>87</v>
      </c>
      <c r="J10" s="13">
        <v>788</v>
      </c>
      <c r="K10" s="13">
        <v>0</v>
      </c>
      <c r="L10" s="13">
        <v>2082</v>
      </c>
      <c r="M10" s="14">
        <v>961</v>
      </c>
    </row>
    <row r="11" spans="1:13" ht="15" customHeight="1" x14ac:dyDescent="0.15">
      <c r="A11" s="11" t="s">
        <v>80</v>
      </c>
      <c r="B11" s="12">
        <f t="shared" si="0"/>
        <v>828</v>
      </c>
      <c r="C11" s="13">
        <v>732</v>
      </c>
      <c r="D11" s="13">
        <v>0</v>
      </c>
      <c r="E11" s="13">
        <v>0</v>
      </c>
      <c r="F11" s="13">
        <v>96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685</v>
      </c>
      <c r="M11" s="14">
        <v>143</v>
      </c>
    </row>
    <row r="12" spans="1:13" ht="15" customHeight="1" x14ac:dyDescent="0.15">
      <c r="A12" s="11" t="s">
        <v>79</v>
      </c>
      <c r="B12" s="12">
        <f t="shared" si="0"/>
        <v>801</v>
      </c>
      <c r="C12" s="13">
        <v>638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163</v>
      </c>
      <c r="J12" s="13">
        <v>0</v>
      </c>
      <c r="K12" s="13">
        <v>0</v>
      </c>
      <c r="L12" s="13">
        <v>689</v>
      </c>
      <c r="M12" s="14">
        <v>112</v>
      </c>
    </row>
    <row r="13" spans="1:13" ht="15" customHeight="1" x14ac:dyDescent="0.15">
      <c r="A13" s="11" t="s">
        <v>78</v>
      </c>
      <c r="B13" s="12">
        <f t="shared" si="0"/>
        <v>4637</v>
      </c>
      <c r="C13" s="13">
        <v>3452</v>
      </c>
      <c r="D13" s="13">
        <v>0</v>
      </c>
      <c r="E13" s="13">
        <v>0</v>
      </c>
      <c r="F13" s="13">
        <v>0</v>
      </c>
      <c r="G13" s="13">
        <v>123</v>
      </c>
      <c r="H13" s="13">
        <v>942</v>
      </c>
      <c r="I13" s="13">
        <v>120</v>
      </c>
      <c r="J13" s="13">
        <v>0</v>
      </c>
      <c r="K13" s="13">
        <v>0</v>
      </c>
      <c r="L13" s="13">
        <v>2785</v>
      </c>
      <c r="M13" s="14">
        <v>1852</v>
      </c>
    </row>
    <row r="14" spans="1:13" ht="15" customHeight="1" x14ac:dyDescent="0.15">
      <c r="A14" s="11" t="s">
        <v>77</v>
      </c>
      <c r="B14" s="12">
        <f t="shared" si="0"/>
        <v>1482</v>
      </c>
      <c r="C14" s="13">
        <v>404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628</v>
      </c>
      <c r="K14" s="13">
        <v>450</v>
      </c>
      <c r="L14" s="13">
        <v>1103</v>
      </c>
      <c r="M14" s="14">
        <v>379</v>
      </c>
    </row>
    <row r="15" spans="1:13" ht="15" customHeight="1" x14ac:dyDescent="0.15">
      <c r="A15" s="11" t="s">
        <v>76</v>
      </c>
      <c r="B15" s="12">
        <f t="shared" si="0"/>
        <v>2270</v>
      </c>
      <c r="C15" s="13">
        <v>2175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55</v>
      </c>
      <c r="J15" s="13">
        <v>0</v>
      </c>
      <c r="K15" s="13">
        <v>40</v>
      </c>
      <c r="L15" s="13">
        <v>2094</v>
      </c>
      <c r="M15" s="14">
        <v>176</v>
      </c>
    </row>
    <row r="16" spans="1:13" ht="15" customHeight="1" x14ac:dyDescent="0.15">
      <c r="A16" s="11" t="s">
        <v>75</v>
      </c>
      <c r="B16" s="12">
        <f t="shared" si="0"/>
        <v>3465</v>
      </c>
      <c r="C16" s="13">
        <v>1807</v>
      </c>
      <c r="D16" s="13">
        <v>0</v>
      </c>
      <c r="E16" s="13">
        <v>0</v>
      </c>
      <c r="F16" s="13">
        <v>15</v>
      </c>
      <c r="G16" s="13">
        <v>0</v>
      </c>
      <c r="H16" s="13">
        <v>0</v>
      </c>
      <c r="I16" s="13">
        <v>0</v>
      </c>
      <c r="J16" s="13">
        <v>1580</v>
      </c>
      <c r="K16" s="13">
        <v>63</v>
      </c>
      <c r="L16" s="13">
        <v>3346</v>
      </c>
      <c r="M16" s="14">
        <v>119</v>
      </c>
    </row>
    <row r="17" spans="1:13" ht="15" customHeight="1" x14ac:dyDescent="0.15">
      <c r="A17" s="11" t="s">
        <v>74</v>
      </c>
      <c r="B17" s="12">
        <f t="shared" si="0"/>
        <v>7776</v>
      </c>
      <c r="C17" s="13">
        <v>5978</v>
      </c>
      <c r="D17" s="13">
        <v>0</v>
      </c>
      <c r="E17" s="13">
        <v>0</v>
      </c>
      <c r="F17" s="13">
        <v>0</v>
      </c>
      <c r="G17" s="13">
        <v>0</v>
      </c>
      <c r="H17" s="13">
        <v>1415</v>
      </c>
      <c r="I17" s="13">
        <v>339</v>
      </c>
      <c r="J17" s="13">
        <v>44</v>
      </c>
      <c r="K17" s="13">
        <v>0</v>
      </c>
      <c r="L17" s="13">
        <v>6246</v>
      </c>
      <c r="M17" s="14">
        <v>1530</v>
      </c>
    </row>
    <row r="18" spans="1:13" ht="15" customHeight="1" x14ac:dyDescent="0.15">
      <c r="A18" s="11" t="s">
        <v>73</v>
      </c>
      <c r="B18" s="12">
        <f t="shared" si="0"/>
        <v>5112</v>
      </c>
      <c r="C18" s="13">
        <v>3462</v>
      </c>
      <c r="D18" s="13">
        <v>0</v>
      </c>
      <c r="E18" s="13">
        <v>0</v>
      </c>
      <c r="F18" s="13">
        <v>964</v>
      </c>
      <c r="G18" s="13">
        <v>155</v>
      </c>
      <c r="H18" s="13">
        <v>0</v>
      </c>
      <c r="I18" s="13">
        <v>284</v>
      </c>
      <c r="J18" s="13">
        <v>247</v>
      </c>
      <c r="K18" s="13">
        <v>0</v>
      </c>
      <c r="L18" s="13">
        <v>3498</v>
      </c>
      <c r="M18" s="14">
        <v>1614</v>
      </c>
    </row>
    <row r="19" spans="1:13" ht="15" customHeight="1" x14ac:dyDescent="0.15">
      <c r="A19" s="11" t="s">
        <v>72</v>
      </c>
      <c r="B19" s="12">
        <f t="shared" si="0"/>
        <v>3760</v>
      </c>
      <c r="C19" s="13">
        <v>107</v>
      </c>
      <c r="D19" s="13">
        <v>0</v>
      </c>
      <c r="E19" s="13">
        <v>0</v>
      </c>
      <c r="F19" s="13">
        <v>1040</v>
      </c>
      <c r="G19" s="13">
        <v>0</v>
      </c>
      <c r="H19" s="13">
        <v>0</v>
      </c>
      <c r="I19" s="13">
        <v>58</v>
      </c>
      <c r="J19" s="13">
        <v>0</v>
      </c>
      <c r="K19" s="13">
        <v>2555</v>
      </c>
      <c r="L19" s="13">
        <v>165</v>
      </c>
      <c r="M19" s="14">
        <v>3595</v>
      </c>
    </row>
    <row r="20" spans="1:13" ht="15" customHeight="1" x14ac:dyDescent="0.15">
      <c r="A20" s="11" t="s">
        <v>71</v>
      </c>
      <c r="B20" s="12">
        <f t="shared" si="0"/>
        <v>4784</v>
      </c>
      <c r="C20" s="13">
        <v>3526</v>
      </c>
      <c r="D20" s="13">
        <v>0</v>
      </c>
      <c r="E20" s="13">
        <v>0</v>
      </c>
      <c r="F20" s="13">
        <v>875</v>
      </c>
      <c r="G20" s="13">
        <v>0</v>
      </c>
      <c r="H20" s="13">
        <v>91</v>
      </c>
      <c r="I20" s="13">
        <v>292</v>
      </c>
      <c r="J20" s="13">
        <v>0</v>
      </c>
      <c r="K20" s="13">
        <v>0</v>
      </c>
      <c r="L20" s="13">
        <v>3337</v>
      </c>
      <c r="M20" s="14">
        <v>1447</v>
      </c>
    </row>
    <row r="21" spans="1:13" ht="15" customHeight="1" x14ac:dyDescent="0.15">
      <c r="A21" s="11" t="s">
        <v>70</v>
      </c>
      <c r="B21" s="12">
        <f t="shared" si="0"/>
        <v>1526</v>
      </c>
      <c r="C21" s="13">
        <v>117</v>
      </c>
      <c r="D21" s="13">
        <v>0</v>
      </c>
      <c r="E21" s="13">
        <v>0</v>
      </c>
      <c r="F21" s="13">
        <v>0</v>
      </c>
      <c r="G21" s="13">
        <v>1386</v>
      </c>
      <c r="H21" s="13">
        <v>0</v>
      </c>
      <c r="I21" s="13">
        <v>0</v>
      </c>
      <c r="J21" s="13">
        <v>23</v>
      </c>
      <c r="K21" s="13">
        <v>0</v>
      </c>
      <c r="L21" s="13">
        <v>95</v>
      </c>
      <c r="M21" s="14">
        <v>1431</v>
      </c>
    </row>
    <row r="22" spans="1:13" ht="15" customHeight="1" x14ac:dyDescent="0.15">
      <c r="A22" s="11" t="s">
        <v>69</v>
      </c>
      <c r="B22" s="12">
        <f t="shared" si="0"/>
        <v>1052</v>
      </c>
      <c r="C22" s="13">
        <v>708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236</v>
      </c>
      <c r="J22" s="13">
        <v>0</v>
      </c>
      <c r="K22" s="13">
        <v>108</v>
      </c>
      <c r="L22" s="13">
        <v>944</v>
      </c>
      <c r="M22" s="14">
        <v>108</v>
      </c>
    </row>
    <row r="23" spans="1:13" ht="15" customHeight="1" x14ac:dyDescent="0.15">
      <c r="A23" s="11" t="s">
        <v>68</v>
      </c>
      <c r="B23" s="12">
        <f t="shared" si="0"/>
        <v>1837</v>
      </c>
      <c r="C23" s="13">
        <v>1552</v>
      </c>
      <c r="D23" s="13">
        <v>0</v>
      </c>
      <c r="E23" s="13">
        <v>0</v>
      </c>
      <c r="F23" s="13">
        <v>0</v>
      </c>
      <c r="G23" s="13">
        <v>0</v>
      </c>
      <c r="H23" s="13">
        <v>80</v>
      </c>
      <c r="I23" s="13">
        <v>179</v>
      </c>
      <c r="J23" s="13">
        <v>0</v>
      </c>
      <c r="K23" s="13">
        <v>26</v>
      </c>
      <c r="L23" s="13">
        <v>1632</v>
      </c>
      <c r="M23" s="14">
        <v>205</v>
      </c>
    </row>
    <row r="24" spans="1:13" ht="15" customHeight="1" x14ac:dyDescent="0.15">
      <c r="A24" s="11" t="s">
        <v>67</v>
      </c>
      <c r="B24" s="12">
        <f t="shared" si="0"/>
        <v>775</v>
      </c>
      <c r="C24" s="13">
        <v>511</v>
      </c>
      <c r="D24" s="13">
        <v>0</v>
      </c>
      <c r="E24" s="13">
        <v>0</v>
      </c>
      <c r="F24" s="13">
        <v>264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511</v>
      </c>
      <c r="M24" s="14">
        <v>264</v>
      </c>
    </row>
    <row r="25" spans="1:13" ht="15" customHeight="1" x14ac:dyDescent="0.15">
      <c r="A25" s="16" t="s">
        <v>66</v>
      </c>
      <c r="B25" s="17">
        <f t="shared" si="0"/>
        <v>3217</v>
      </c>
      <c r="C25" s="18">
        <v>746</v>
      </c>
      <c r="D25" s="18">
        <v>0</v>
      </c>
      <c r="E25" s="18">
        <v>690</v>
      </c>
      <c r="F25" s="18">
        <v>1781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654</v>
      </c>
      <c r="M25" s="19">
        <v>2563</v>
      </c>
    </row>
    <row r="26" spans="1:13" ht="15" customHeight="1" x14ac:dyDescent="0.15">
      <c r="A26" s="20" t="s">
        <v>96</v>
      </c>
      <c r="B26" s="21">
        <f t="shared" si="0"/>
        <v>98106</v>
      </c>
      <c r="C26" s="22">
        <v>64124</v>
      </c>
      <c r="D26" s="22">
        <v>622</v>
      </c>
      <c r="E26" s="22">
        <v>704</v>
      </c>
      <c r="F26" s="22">
        <v>6311</v>
      </c>
      <c r="G26" s="22">
        <v>1972</v>
      </c>
      <c r="H26" s="22">
        <v>3871</v>
      </c>
      <c r="I26" s="22">
        <v>3447</v>
      </c>
      <c r="J26" s="22">
        <v>12308</v>
      </c>
      <c r="K26" s="22">
        <v>4747</v>
      </c>
      <c r="L26" s="22">
        <v>63215</v>
      </c>
      <c r="M26" s="23">
        <v>34891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2400</v>
      </c>
      <c r="C28" s="13">
        <v>2400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1883</v>
      </c>
      <c r="M28" s="14">
        <v>517</v>
      </c>
    </row>
    <row r="29" spans="1:13" ht="15" customHeight="1" x14ac:dyDescent="0.15">
      <c r="A29" s="16" t="s">
        <v>64</v>
      </c>
      <c r="B29" s="17">
        <f>SUM( C29:K29)</f>
        <v>2338</v>
      </c>
      <c r="C29" s="18">
        <v>2221</v>
      </c>
      <c r="D29" s="18">
        <v>0</v>
      </c>
      <c r="E29" s="18">
        <v>0</v>
      </c>
      <c r="F29" s="18">
        <v>117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2066</v>
      </c>
      <c r="M29" s="19">
        <v>272</v>
      </c>
    </row>
    <row r="30" spans="1:13" ht="15" customHeight="1" x14ac:dyDescent="0.15">
      <c r="A30" s="20" t="s">
        <v>63</v>
      </c>
      <c r="B30" s="21">
        <f>SUM( C30:K30)</f>
        <v>4738</v>
      </c>
      <c r="C30" s="22">
        <v>4621</v>
      </c>
      <c r="D30" s="22">
        <v>0</v>
      </c>
      <c r="E30" s="22">
        <v>0</v>
      </c>
      <c r="F30" s="22">
        <v>117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3949</v>
      </c>
      <c r="M30" s="23">
        <v>789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1220</v>
      </c>
      <c r="C32" s="18">
        <v>1036</v>
      </c>
      <c r="D32" s="18">
        <v>0</v>
      </c>
      <c r="E32" s="18">
        <v>148</v>
      </c>
      <c r="F32" s="18">
        <v>36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590</v>
      </c>
      <c r="M32" s="19">
        <v>630</v>
      </c>
    </row>
    <row r="33" spans="1:13" ht="15" customHeight="1" x14ac:dyDescent="0.15">
      <c r="A33" s="20" t="s">
        <v>95</v>
      </c>
      <c r="B33" s="21">
        <f>SUM( C33:K33)</f>
        <v>1220</v>
      </c>
      <c r="C33" s="22">
        <v>1036</v>
      </c>
      <c r="D33" s="22">
        <v>0</v>
      </c>
      <c r="E33" s="22">
        <v>148</v>
      </c>
      <c r="F33" s="22">
        <v>36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590</v>
      </c>
      <c r="M33" s="23">
        <v>630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2349</v>
      </c>
      <c r="C35" s="13">
        <v>1341</v>
      </c>
      <c r="D35" s="13">
        <v>0</v>
      </c>
      <c r="E35" s="13">
        <v>0</v>
      </c>
      <c r="F35" s="13">
        <v>0</v>
      </c>
      <c r="G35" s="13">
        <v>1008</v>
      </c>
      <c r="H35" s="13">
        <v>0</v>
      </c>
      <c r="I35" s="13">
        <v>0</v>
      </c>
      <c r="J35" s="13">
        <v>0</v>
      </c>
      <c r="K35" s="13">
        <v>0</v>
      </c>
      <c r="L35" s="13">
        <v>1304</v>
      </c>
      <c r="M35" s="14">
        <v>1045</v>
      </c>
    </row>
    <row r="36" spans="1:13" ht="15" customHeight="1" x14ac:dyDescent="0.15">
      <c r="A36" s="16" t="s">
        <v>60</v>
      </c>
      <c r="B36" s="17">
        <f>SUM( C36:M36)</f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</row>
    <row r="37" spans="1:13" ht="15" customHeight="1" x14ac:dyDescent="0.15">
      <c r="A37" s="20" t="s">
        <v>94</v>
      </c>
      <c r="B37" s="21">
        <f>SUM( C37:K37)</f>
        <v>2349</v>
      </c>
      <c r="C37" s="22">
        <v>1341</v>
      </c>
      <c r="D37" s="22">
        <v>0</v>
      </c>
      <c r="E37" s="22">
        <v>0</v>
      </c>
      <c r="F37" s="22">
        <v>0</v>
      </c>
      <c r="G37" s="22">
        <v>1008</v>
      </c>
      <c r="H37" s="22">
        <v>0</v>
      </c>
      <c r="I37" s="22">
        <v>0</v>
      </c>
      <c r="J37" s="22">
        <v>0</v>
      </c>
      <c r="K37" s="22">
        <v>0</v>
      </c>
      <c r="L37" s="22">
        <v>1304</v>
      </c>
      <c r="M37" s="23">
        <v>1045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634</v>
      </c>
      <c r="C39" s="13">
        <v>467</v>
      </c>
      <c r="D39" s="13">
        <v>0</v>
      </c>
      <c r="E39" s="13">
        <v>152</v>
      </c>
      <c r="F39" s="13">
        <v>15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509</v>
      </c>
      <c r="M39" s="14">
        <v>125</v>
      </c>
    </row>
    <row r="40" spans="1:13" ht="15" customHeight="1" x14ac:dyDescent="0.15">
      <c r="A40" s="11" t="s">
        <v>58</v>
      </c>
      <c r="B40" s="12">
        <f>SUM( C40:K40)</f>
        <v>580</v>
      </c>
      <c r="C40" s="13">
        <v>380</v>
      </c>
      <c r="D40" s="13">
        <v>0</v>
      </c>
      <c r="E40" s="13">
        <v>0</v>
      </c>
      <c r="F40" s="13">
        <v>0</v>
      </c>
      <c r="G40" s="13">
        <v>0</v>
      </c>
      <c r="H40" s="13">
        <v>200</v>
      </c>
      <c r="I40" s="13">
        <v>0</v>
      </c>
      <c r="J40" s="13">
        <v>0</v>
      </c>
      <c r="K40" s="13">
        <v>0</v>
      </c>
      <c r="L40" s="13">
        <v>380</v>
      </c>
      <c r="M40" s="14">
        <v>200</v>
      </c>
    </row>
    <row r="41" spans="1:13" ht="15" customHeight="1" x14ac:dyDescent="0.15">
      <c r="A41" s="16" t="s">
        <v>57</v>
      </c>
      <c r="B41" s="17">
        <f>SUM( C41:K41)</f>
        <v>946</v>
      </c>
      <c r="C41" s="18">
        <v>946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644</v>
      </c>
      <c r="M41" s="19">
        <v>302</v>
      </c>
    </row>
    <row r="42" spans="1:13" ht="15" customHeight="1" x14ac:dyDescent="0.15">
      <c r="A42" s="20" t="s">
        <v>56</v>
      </c>
      <c r="B42" s="21">
        <f>SUM( C42:K42)</f>
        <v>2160</v>
      </c>
      <c r="C42" s="22">
        <v>1793</v>
      </c>
      <c r="D42" s="22">
        <v>0</v>
      </c>
      <c r="E42" s="22">
        <v>152</v>
      </c>
      <c r="F42" s="22">
        <v>15</v>
      </c>
      <c r="G42" s="22">
        <v>0</v>
      </c>
      <c r="H42" s="22">
        <v>200</v>
      </c>
      <c r="I42" s="22">
        <v>0</v>
      </c>
      <c r="J42" s="22">
        <v>0</v>
      </c>
      <c r="K42" s="22">
        <v>0</v>
      </c>
      <c r="L42" s="22">
        <v>1533</v>
      </c>
      <c r="M42" s="23">
        <v>627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391</v>
      </c>
      <c r="C44" s="13">
        <v>209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60</v>
      </c>
      <c r="J44" s="13">
        <v>0</v>
      </c>
      <c r="K44" s="13">
        <v>122</v>
      </c>
      <c r="L44" s="13">
        <v>269</v>
      </c>
      <c r="M44" s="14">
        <v>122</v>
      </c>
    </row>
    <row r="45" spans="1:13" ht="15" customHeight="1" x14ac:dyDescent="0.15">
      <c r="A45" s="11" t="s">
        <v>54</v>
      </c>
      <c r="B45" s="12">
        <f>SUM( C45:K45)</f>
        <v>491</v>
      </c>
      <c r="C45" s="13">
        <v>491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491</v>
      </c>
      <c r="M45" s="14">
        <v>0</v>
      </c>
    </row>
    <row r="46" spans="1:13" ht="15" customHeight="1" x14ac:dyDescent="0.15">
      <c r="A46" s="16" t="s">
        <v>53</v>
      </c>
      <c r="B46" s="17">
        <f>SUM( C46:K46)</f>
        <v>427</v>
      </c>
      <c r="C46" s="18">
        <v>427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427</v>
      </c>
      <c r="M46" s="19">
        <v>0</v>
      </c>
    </row>
    <row r="47" spans="1:13" ht="15" customHeight="1" x14ac:dyDescent="0.15">
      <c r="A47" s="20" t="s">
        <v>93</v>
      </c>
      <c r="B47" s="21">
        <f>SUM( C47:K47)</f>
        <v>1309</v>
      </c>
      <c r="C47" s="22">
        <v>1127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60</v>
      </c>
      <c r="J47" s="22">
        <v>0</v>
      </c>
      <c r="K47" s="22">
        <v>122</v>
      </c>
      <c r="L47" s="22">
        <v>1187</v>
      </c>
      <c r="M47" s="23">
        <v>122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921</v>
      </c>
      <c r="C49" s="18">
        <v>921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921</v>
      </c>
      <c r="M49" s="19">
        <v>0</v>
      </c>
    </row>
    <row r="50" spans="1:13" ht="15" customHeight="1" x14ac:dyDescent="0.15">
      <c r="A50" s="20" t="s">
        <v>51</v>
      </c>
      <c r="B50" s="21">
        <f>SUM( C50:K50)</f>
        <v>921</v>
      </c>
      <c r="C50" s="22">
        <v>921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921</v>
      </c>
      <c r="M50" s="23">
        <v>0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>SUM( C52:K52)</f>
        <v>457</v>
      </c>
      <c r="C52" s="13">
        <v>391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66</v>
      </c>
      <c r="L52" s="13">
        <v>391</v>
      </c>
      <c r="M52" s="14">
        <v>66</v>
      </c>
    </row>
    <row r="53" spans="1:13" ht="15" customHeight="1" x14ac:dyDescent="0.15">
      <c r="A53" s="11" t="s">
        <v>49</v>
      </c>
      <c r="B53" s="12">
        <f>SUM( C53:K53)</f>
        <v>717</v>
      </c>
      <c r="C53" s="13">
        <v>717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517</v>
      </c>
      <c r="M53" s="14">
        <v>200</v>
      </c>
    </row>
    <row r="54" spans="1:13" ht="15" customHeight="1" x14ac:dyDescent="0.15">
      <c r="A54" s="11" t="s">
        <v>48</v>
      </c>
      <c r="B54" s="12">
        <f>SUM( C54:K54)</f>
        <v>495</v>
      </c>
      <c r="C54" s="13">
        <v>495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495</v>
      </c>
      <c r="M54" s="14">
        <v>0</v>
      </c>
    </row>
    <row r="55" spans="1:13" ht="15" customHeight="1" x14ac:dyDescent="0.15">
      <c r="A55" s="11" t="s">
        <v>47</v>
      </c>
      <c r="B55" s="12">
        <f>SUM( C55:M55)</f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4">
        <v>0</v>
      </c>
    </row>
    <row r="56" spans="1:13" ht="15" customHeight="1" x14ac:dyDescent="0.15">
      <c r="A56" s="11" t="s">
        <v>46</v>
      </c>
      <c r="B56" s="12">
        <f>SUM( C56:M56)</f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4">
        <v>0</v>
      </c>
    </row>
    <row r="57" spans="1:13" ht="15" customHeight="1" x14ac:dyDescent="0.15">
      <c r="A57" s="11" t="s">
        <v>45</v>
      </c>
      <c r="B57" s="12">
        <f>SUM( C57:M57)</f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0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1669</v>
      </c>
      <c r="C59" s="22">
        <v>1603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66</v>
      </c>
      <c r="L59" s="22">
        <v>1403</v>
      </c>
      <c r="M59" s="23">
        <v>266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1226</v>
      </c>
      <c r="C61" s="18">
        <v>1226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1186</v>
      </c>
      <c r="M61" s="19">
        <v>40</v>
      </c>
    </row>
    <row r="62" spans="1:13" ht="15" customHeight="1" x14ac:dyDescent="0.15">
      <c r="A62" s="20" t="s">
        <v>41</v>
      </c>
      <c r="B62" s="21">
        <f>SUM( C62:K62)</f>
        <v>1226</v>
      </c>
      <c r="C62" s="22">
        <v>1226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1186</v>
      </c>
      <c r="M62" s="23">
        <v>40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97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15592</v>
      </c>
      <c r="C67" s="13">
        <v>13668</v>
      </c>
      <c r="D67" s="13">
        <v>0</v>
      </c>
      <c r="E67" s="13">
        <v>300</v>
      </c>
      <c r="F67" s="13">
        <v>168</v>
      </c>
      <c r="G67" s="13">
        <v>1008</v>
      </c>
      <c r="H67" s="13">
        <v>200</v>
      </c>
      <c r="I67" s="13">
        <v>60</v>
      </c>
      <c r="J67" s="13">
        <v>0</v>
      </c>
      <c r="K67" s="13">
        <v>188</v>
      </c>
      <c r="L67" s="13">
        <v>12073</v>
      </c>
      <c r="M67" s="14">
        <v>3519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113698</v>
      </c>
      <c r="C69" s="26">
        <v>77792</v>
      </c>
      <c r="D69" s="26">
        <v>622</v>
      </c>
      <c r="E69" s="26">
        <v>1004</v>
      </c>
      <c r="F69" s="26">
        <v>6479</v>
      </c>
      <c r="G69" s="26">
        <v>2980</v>
      </c>
      <c r="H69" s="26">
        <v>4071</v>
      </c>
      <c r="I69" s="26">
        <v>3507</v>
      </c>
      <c r="J69" s="26">
        <v>12308</v>
      </c>
      <c r="K69" s="26">
        <v>4935</v>
      </c>
      <c r="L69" s="26">
        <v>75288</v>
      </c>
      <c r="M69" s="27">
        <v>38410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A7E8-9DEA-4D5E-BA8E-71DE15B47E1C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1" t="s">
        <v>37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6" t="s">
        <v>35</v>
      </c>
      <c r="D3" s="57"/>
      <c r="E3" s="57"/>
      <c r="F3" s="57"/>
      <c r="G3" s="57"/>
      <c r="H3" s="57"/>
      <c r="I3" s="57"/>
      <c r="J3" s="58"/>
      <c r="K3" s="56" t="s">
        <v>34</v>
      </c>
      <c r="L3" s="57"/>
      <c r="M3" s="57"/>
      <c r="N3" s="57"/>
      <c r="O3" s="57"/>
      <c r="P3" s="57"/>
      <c r="Q3" s="59"/>
    </row>
    <row r="4" spans="1:17" s="4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77792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77792</v>
      </c>
      <c r="H6" s="36">
        <v>19528</v>
      </c>
      <c r="I6" s="36">
        <v>0</v>
      </c>
      <c r="J6" s="36">
        <v>58264</v>
      </c>
      <c r="K6" s="36">
        <v>66857</v>
      </c>
      <c r="L6" s="36">
        <f>SUM(M6:Q6)</f>
        <v>10935</v>
      </c>
      <c r="M6" s="36">
        <v>0</v>
      </c>
      <c r="N6" s="36">
        <v>1048</v>
      </c>
      <c r="O6" s="36">
        <v>9252</v>
      </c>
      <c r="P6" s="36">
        <v>0</v>
      </c>
      <c r="Q6" s="37">
        <v>635</v>
      </c>
    </row>
    <row r="7" spans="1:17" ht="15" customHeight="1" x14ac:dyDescent="0.15">
      <c r="A7" s="38" t="s">
        <v>10</v>
      </c>
      <c r="B7" s="39">
        <f>+C7+G7</f>
        <v>622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622</v>
      </c>
      <c r="H7" s="40">
        <v>326</v>
      </c>
      <c r="I7" s="40">
        <v>0</v>
      </c>
      <c r="J7" s="40">
        <v>296</v>
      </c>
      <c r="K7" s="40">
        <v>622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1004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1004</v>
      </c>
      <c r="H8" s="40">
        <v>690</v>
      </c>
      <c r="I8" s="40">
        <v>0</v>
      </c>
      <c r="J8" s="40">
        <v>314</v>
      </c>
      <c r="K8" s="40">
        <v>166</v>
      </c>
      <c r="L8" s="40">
        <f t="shared" ref="L8:L17" si="3">SUM(M8:Q8)</f>
        <v>838</v>
      </c>
      <c r="M8" s="40">
        <v>0</v>
      </c>
      <c r="N8" s="40">
        <v>0</v>
      </c>
      <c r="O8" s="40">
        <v>838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6479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6479</v>
      </c>
      <c r="H9" s="40">
        <v>4712</v>
      </c>
      <c r="I9" s="40">
        <v>0</v>
      </c>
      <c r="J9" s="40">
        <v>1767</v>
      </c>
      <c r="K9" s="40">
        <v>165</v>
      </c>
      <c r="L9" s="40">
        <f t="shared" si="3"/>
        <v>6314</v>
      </c>
      <c r="M9" s="40">
        <v>0</v>
      </c>
      <c r="N9" s="40">
        <v>0</v>
      </c>
      <c r="O9" s="40">
        <v>6314</v>
      </c>
      <c r="P9" s="40">
        <v>0</v>
      </c>
      <c r="Q9" s="41">
        <v>0</v>
      </c>
    </row>
    <row r="10" spans="1:17" ht="15" customHeight="1" x14ac:dyDescent="0.15">
      <c r="A10" s="38" t="s">
        <v>7</v>
      </c>
      <c r="B10" s="39">
        <f t="shared" si="0"/>
        <v>2980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2980</v>
      </c>
      <c r="H10" s="40">
        <v>2531</v>
      </c>
      <c r="I10" s="40">
        <v>0</v>
      </c>
      <c r="J10" s="40">
        <v>449</v>
      </c>
      <c r="K10" s="40">
        <v>0</v>
      </c>
      <c r="L10" s="40">
        <f t="shared" si="3"/>
        <v>2980</v>
      </c>
      <c r="M10" s="40">
        <v>0</v>
      </c>
      <c r="N10" s="40">
        <v>0</v>
      </c>
      <c r="O10" s="40">
        <v>2980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4071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4071</v>
      </c>
      <c r="H11" s="40">
        <v>2298</v>
      </c>
      <c r="I11" s="40">
        <v>1346</v>
      </c>
      <c r="J11" s="40">
        <v>427</v>
      </c>
      <c r="K11" s="40">
        <v>1625</v>
      </c>
      <c r="L11" s="40">
        <f t="shared" si="3"/>
        <v>2446</v>
      </c>
      <c r="M11" s="40">
        <v>0</v>
      </c>
      <c r="N11" s="40">
        <v>0</v>
      </c>
      <c r="O11" s="40">
        <v>2446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3507</v>
      </c>
      <c r="C12" s="40">
        <f t="shared" si="1"/>
        <v>846</v>
      </c>
      <c r="D12" s="40">
        <v>0</v>
      </c>
      <c r="E12" s="40">
        <v>0</v>
      </c>
      <c r="F12" s="40">
        <v>846</v>
      </c>
      <c r="G12" s="40">
        <f t="shared" si="2"/>
        <v>2661</v>
      </c>
      <c r="H12" s="40">
        <v>1189</v>
      </c>
      <c r="I12" s="40">
        <v>0</v>
      </c>
      <c r="J12" s="40">
        <v>1472</v>
      </c>
      <c r="K12" s="40">
        <v>1953</v>
      </c>
      <c r="L12" s="40">
        <f t="shared" si="3"/>
        <v>1554</v>
      </c>
      <c r="M12" s="40">
        <v>0</v>
      </c>
      <c r="N12" s="40">
        <v>0</v>
      </c>
      <c r="O12" s="40">
        <v>1474</v>
      </c>
      <c r="P12" s="40">
        <v>0</v>
      </c>
      <c r="Q12" s="41">
        <v>80</v>
      </c>
    </row>
    <row r="13" spans="1:17" ht="15" customHeight="1" x14ac:dyDescent="0.15">
      <c r="A13" s="38" t="s">
        <v>4</v>
      </c>
      <c r="B13" s="39">
        <f t="shared" si="0"/>
        <v>12308</v>
      </c>
      <c r="C13" s="40">
        <f t="shared" si="1"/>
        <v>6854</v>
      </c>
      <c r="D13" s="40">
        <v>0</v>
      </c>
      <c r="E13" s="40">
        <v>0</v>
      </c>
      <c r="F13" s="40">
        <v>6854</v>
      </c>
      <c r="G13" s="40">
        <f t="shared" si="2"/>
        <v>5454</v>
      </c>
      <c r="H13" s="40">
        <v>4041</v>
      </c>
      <c r="I13" s="40">
        <v>1413</v>
      </c>
      <c r="J13" s="40">
        <v>0</v>
      </c>
      <c r="K13" s="40">
        <v>3257</v>
      </c>
      <c r="L13" s="40">
        <f t="shared" si="3"/>
        <v>9051</v>
      </c>
      <c r="M13" s="40">
        <v>0</v>
      </c>
      <c r="N13" s="40">
        <v>132</v>
      </c>
      <c r="O13" s="40">
        <v>8875</v>
      </c>
      <c r="P13" s="40">
        <v>0</v>
      </c>
      <c r="Q13" s="41">
        <v>44</v>
      </c>
    </row>
    <row r="14" spans="1:17" ht="15" customHeight="1" x14ac:dyDescent="0.15">
      <c r="A14" s="38" t="s">
        <v>3</v>
      </c>
      <c r="B14" s="39">
        <f t="shared" si="0"/>
        <v>4935</v>
      </c>
      <c r="C14" s="40">
        <f t="shared" si="1"/>
        <v>36</v>
      </c>
      <c r="D14" s="40">
        <v>0</v>
      </c>
      <c r="E14" s="40">
        <v>0</v>
      </c>
      <c r="F14" s="40">
        <v>36</v>
      </c>
      <c r="G14" s="40">
        <f t="shared" si="2"/>
        <v>4899</v>
      </c>
      <c r="H14" s="40">
        <v>4458</v>
      </c>
      <c r="I14" s="40">
        <v>150</v>
      </c>
      <c r="J14" s="40">
        <v>291</v>
      </c>
      <c r="K14" s="40">
        <v>643</v>
      </c>
      <c r="L14" s="40">
        <f t="shared" si="3"/>
        <v>4292</v>
      </c>
      <c r="M14" s="40">
        <v>0</v>
      </c>
      <c r="N14" s="40">
        <v>0</v>
      </c>
      <c r="O14" s="40">
        <v>3756</v>
      </c>
      <c r="P14" s="40">
        <v>0</v>
      </c>
      <c r="Q14" s="41">
        <v>536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78414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78414</v>
      </c>
      <c r="H16" s="40">
        <f>SUM(H6:H7)</f>
        <v>19854</v>
      </c>
      <c r="I16" s="40">
        <f>SUM(I6:I7)</f>
        <v>0</v>
      </c>
      <c r="J16" s="40">
        <f>SUM(J6:J7)</f>
        <v>58560</v>
      </c>
      <c r="K16" s="40">
        <f>SUM(K6:K7)</f>
        <v>67479</v>
      </c>
      <c r="L16" s="40">
        <f t="shared" si="3"/>
        <v>10935</v>
      </c>
      <c r="M16" s="40">
        <f>SUM(M6:M7)</f>
        <v>0</v>
      </c>
      <c r="N16" s="40">
        <f>SUM(N6:N7)</f>
        <v>1048</v>
      </c>
      <c r="O16" s="40">
        <f>SUM(O6:O7)</f>
        <v>9252</v>
      </c>
      <c r="P16" s="40">
        <f>SUM(P6:P7)</f>
        <v>0</v>
      </c>
      <c r="Q16" s="41">
        <f>SUM(Q6:Q7)</f>
        <v>635</v>
      </c>
    </row>
    <row r="17" spans="1:17" ht="15" customHeight="1" x14ac:dyDescent="0.15">
      <c r="A17" s="38" t="s">
        <v>1</v>
      </c>
      <c r="B17" s="39">
        <f t="shared" si="0"/>
        <v>35284</v>
      </c>
      <c r="C17" s="40">
        <f t="shared" si="1"/>
        <v>7736</v>
      </c>
      <c r="D17" s="40">
        <f>SUM(D8:D14)</f>
        <v>0</v>
      </c>
      <c r="E17" s="40">
        <f>SUM(E8:E14)</f>
        <v>0</v>
      </c>
      <c r="F17" s="40">
        <f>SUM(F8:F14)</f>
        <v>7736</v>
      </c>
      <c r="G17" s="40">
        <f t="shared" si="2"/>
        <v>27548</v>
      </c>
      <c r="H17" s="40">
        <f>SUM(H8:H14)</f>
        <v>19919</v>
      </c>
      <c r="I17" s="40">
        <f>SUM(I8:I14)</f>
        <v>2909</v>
      </c>
      <c r="J17" s="40">
        <f>SUM(J8:J14)</f>
        <v>4720</v>
      </c>
      <c r="K17" s="40">
        <f>SUM(K8:K14)</f>
        <v>7809</v>
      </c>
      <c r="L17" s="40">
        <f t="shared" si="3"/>
        <v>27475</v>
      </c>
      <c r="M17" s="40">
        <f>SUM(M8:M14)</f>
        <v>0</v>
      </c>
      <c r="N17" s="40">
        <f>SUM(N8:N14)</f>
        <v>132</v>
      </c>
      <c r="O17" s="40">
        <f>SUM(O8:O14)</f>
        <v>26683</v>
      </c>
      <c r="P17" s="40">
        <f>SUM(P8:P14)</f>
        <v>0</v>
      </c>
      <c r="Q17" s="41">
        <f>SUM(Q8:Q14)</f>
        <v>660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113698</v>
      </c>
      <c r="C19" s="48">
        <f t="shared" si="1"/>
        <v>7736</v>
      </c>
      <c r="D19" s="47">
        <f>SUM(D16:D17)</f>
        <v>0</v>
      </c>
      <c r="E19" s="47">
        <f>SUM(E16:E17)</f>
        <v>0</v>
      </c>
      <c r="F19" s="47">
        <f>SUM(F16:F17)</f>
        <v>7736</v>
      </c>
      <c r="G19" s="48">
        <f t="shared" si="2"/>
        <v>105962</v>
      </c>
      <c r="H19" s="47">
        <f>SUM(H16:H17)</f>
        <v>39773</v>
      </c>
      <c r="I19" s="47">
        <f>SUM(I16:I17)</f>
        <v>2909</v>
      </c>
      <c r="J19" s="47">
        <f>SUM(J16:J17)</f>
        <v>63280</v>
      </c>
      <c r="K19" s="48">
        <f>SUM(K16:K17)</f>
        <v>75288</v>
      </c>
      <c r="L19" s="47">
        <f>SUM(M19:Q19)</f>
        <v>38410</v>
      </c>
      <c r="M19" s="47">
        <f>SUM(M16:M17)</f>
        <v>0</v>
      </c>
      <c r="N19" s="47">
        <f>SUM(N16:N17)</f>
        <v>1180</v>
      </c>
      <c r="O19" s="47">
        <f>SUM(O16:O17)</f>
        <v>35935</v>
      </c>
      <c r="P19" s="47">
        <f>SUM(P16:P17)</f>
        <v>0</v>
      </c>
      <c r="Q19" s="49">
        <f>SUM(Q16:Q17)</f>
        <v>1295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4B73-1B71-4CB8-AB29-2444DBE1A13F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1" t="s">
        <v>33</v>
      </c>
      <c r="I1" s="15" t="s">
        <v>98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6" t="s">
        <v>31</v>
      </c>
      <c r="D3" s="57"/>
      <c r="E3" s="57"/>
      <c r="F3" s="57"/>
      <c r="G3" s="57"/>
      <c r="H3" s="57"/>
      <c r="I3" s="57"/>
      <c r="J3" s="58"/>
      <c r="K3" s="56" t="s">
        <v>30</v>
      </c>
      <c r="L3" s="57"/>
      <c r="M3" s="57"/>
      <c r="N3" s="57"/>
      <c r="O3" s="57"/>
      <c r="P3" s="57"/>
      <c r="Q3" s="59"/>
    </row>
    <row r="4" spans="1:17" s="50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1697054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1697054</v>
      </c>
      <c r="H6" s="36">
        <v>321657</v>
      </c>
      <c r="I6" s="36">
        <v>0</v>
      </c>
      <c r="J6" s="36">
        <v>1375397</v>
      </c>
      <c r="K6" s="36">
        <v>1401735</v>
      </c>
      <c r="L6" s="36">
        <f>SUM(M6:Q6)</f>
        <v>295319</v>
      </c>
      <c r="M6" s="36">
        <v>0</v>
      </c>
      <c r="N6" s="36">
        <v>23600</v>
      </c>
      <c r="O6" s="36">
        <v>268012</v>
      </c>
      <c r="P6" s="36">
        <v>0</v>
      </c>
      <c r="Q6" s="37">
        <v>3707</v>
      </c>
    </row>
    <row r="7" spans="1:17" ht="15" customHeight="1" x14ac:dyDescent="0.15">
      <c r="A7" s="38" t="s">
        <v>10</v>
      </c>
      <c r="B7" s="39">
        <f>+C7+G7</f>
        <v>14000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14000</v>
      </c>
      <c r="H7" s="40">
        <v>6400</v>
      </c>
      <c r="I7" s="40">
        <v>0</v>
      </c>
      <c r="J7" s="40">
        <v>7600</v>
      </c>
      <c r="K7" s="40">
        <v>14000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9236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9236</v>
      </c>
      <c r="H8" s="40">
        <v>5800</v>
      </c>
      <c r="I8" s="40">
        <v>0</v>
      </c>
      <c r="J8" s="40">
        <v>3436</v>
      </c>
      <c r="K8" s="40">
        <v>2300</v>
      </c>
      <c r="L8" s="40">
        <f t="shared" ref="L8:L17" si="3">SUM(M8:Q8)</f>
        <v>6936</v>
      </c>
      <c r="M8" s="40">
        <v>0</v>
      </c>
      <c r="N8" s="40">
        <v>0</v>
      </c>
      <c r="O8" s="40">
        <v>6936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92405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92405</v>
      </c>
      <c r="H9" s="40">
        <v>60905</v>
      </c>
      <c r="I9" s="40">
        <v>0</v>
      </c>
      <c r="J9" s="40">
        <v>31500</v>
      </c>
      <c r="K9" s="40">
        <v>1900</v>
      </c>
      <c r="L9" s="40">
        <f t="shared" si="3"/>
        <v>90505</v>
      </c>
      <c r="M9" s="40">
        <v>0</v>
      </c>
      <c r="N9" s="40">
        <v>0</v>
      </c>
      <c r="O9" s="40">
        <v>90505</v>
      </c>
      <c r="P9" s="40">
        <v>0</v>
      </c>
      <c r="Q9" s="41">
        <v>0</v>
      </c>
    </row>
    <row r="10" spans="1:17" ht="15" customHeight="1" x14ac:dyDescent="0.15">
      <c r="A10" s="38" t="s">
        <v>7</v>
      </c>
      <c r="B10" s="39">
        <f t="shared" si="0"/>
        <v>53200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53200</v>
      </c>
      <c r="H10" s="40">
        <v>47100</v>
      </c>
      <c r="I10" s="40">
        <v>0</v>
      </c>
      <c r="J10" s="40">
        <v>6100</v>
      </c>
      <c r="K10" s="40">
        <v>0</v>
      </c>
      <c r="L10" s="40">
        <f t="shared" si="3"/>
        <v>53200</v>
      </c>
      <c r="M10" s="40">
        <v>0</v>
      </c>
      <c r="N10" s="40">
        <v>0</v>
      </c>
      <c r="O10" s="40">
        <v>53200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118400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118400</v>
      </c>
      <c r="H11" s="40">
        <v>67200</v>
      </c>
      <c r="I11" s="40">
        <v>39000</v>
      </c>
      <c r="J11" s="40">
        <v>12200</v>
      </c>
      <c r="K11" s="40">
        <v>50400</v>
      </c>
      <c r="L11" s="40">
        <f t="shared" si="3"/>
        <v>68000</v>
      </c>
      <c r="M11" s="40">
        <v>0</v>
      </c>
      <c r="N11" s="40">
        <v>0</v>
      </c>
      <c r="O11" s="40">
        <v>68000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110723</v>
      </c>
      <c r="C12" s="40">
        <f t="shared" si="1"/>
        <v>47100</v>
      </c>
      <c r="D12" s="40">
        <v>0</v>
      </c>
      <c r="E12" s="40">
        <v>0</v>
      </c>
      <c r="F12" s="40">
        <v>47100</v>
      </c>
      <c r="G12" s="40">
        <f t="shared" si="2"/>
        <v>63623</v>
      </c>
      <c r="H12" s="40">
        <v>18693</v>
      </c>
      <c r="I12" s="40">
        <v>0</v>
      </c>
      <c r="J12" s="40">
        <v>44930</v>
      </c>
      <c r="K12" s="40">
        <v>48653</v>
      </c>
      <c r="L12" s="40">
        <f t="shared" si="3"/>
        <v>62070</v>
      </c>
      <c r="M12" s="40">
        <v>0</v>
      </c>
      <c r="N12" s="40">
        <v>0</v>
      </c>
      <c r="O12" s="40">
        <v>61820</v>
      </c>
      <c r="P12" s="40">
        <v>0</v>
      </c>
      <c r="Q12" s="41">
        <v>250</v>
      </c>
    </row>
    <row r="13" spans="1:17" ht="15" customHeight="1" x14ac:dyDescent="0.15">
      <c r="A13" s="38" t="s">
        <v>4</v>
      </c>
      <c r="B13" s="39">
        <f t="shared" si="0"/>
        <v>595225</v>
      </c>
      <c r="C13" s="40">
        <f t="shared" si="1"/>
        <v>441500</v>
      </c>
      <c r="D13" s="40">
        <v>0</v>
      </c>
      <c r="E13" s="40">
        <v>0</v>
      </c>
      <c r="F13" s="40">
        <v>441500</v>
      </c>
      <c r="G13" s="40">
        <f t="shared" si="2"/>
        <v>153725</v>
      </c>
      <c r="H13" s="40">
        <v>93500</v>
      </c>
      <c r="I13" s="40">
        <v>60225</v>
      </c>
      <c r="J13" s="40">
        <v>0</v>
      </c>
      <c r="K13" s="40">
        <v>84125</v>
      </c>
      <c r="L13" s="40">
        <f t="shared" si="3"/>
        <v>511100</v>
      </c>
      <c r="M13" s="40">
        <v>0</v>
      </c>
      <c r="N13" s="40">
        <v>3000</v>
      </c>
      <c r="O13" s="40">
        <v>507100</v>
      </c>
      <c r="P13" s="40">
        <v>0</v>
      </c>
      <c r="Q13" s="41">
        <v>1000</v>
      </c>
    </row>
    <row r="14" spans="1:17" ht="15" customHeight="1" x14ac:dyDescent="0.15">
      <c r="A14" s="38" t="s">
        <v>3</v>
      </c>
      <c r="B14" s="39">
        <f t="shared" si="0"/>
        <v>95990</v>
      </c>
      <c r="C14" s="40">
        <f t="shared" si="1"/>
        <v>400</v>
      </c>
      <c r="D14" s="40">
        <v>0</v>
      </c>
      <c r="E14" s="40">
        <v>0</v>
      </c>
      <c r="F14" s="40">
        <v>400</v>
      </c>
      <c r="G14" s="40">
        <f t="shared" si="2"/>
        <v>95590</v>
      </c>
      <c r="H14" s="40">
        <v>87810</v>
      </c>
      <c r="I14" s="40">
        <v>3500</v>
      </c>
      <c r="J14" s="40">
        <v>4280</v>
      </c>
      <c r="K14" s="40">
        <v>16580</v>
      </c>
      <c r="L14" s="40">
        <f t="shared" si="3"/>
        <v>79410</v>
      </c>
      <c r="M14" s="40">
        <v>0</v>
      </c>
      <c r="N14" s="40">
        <v>0</v>
      </c>
      <c r="O14" s="40">
        <v>76650</v>
      </c>
      <c r="P14" s="40">
        <v>0</v>
      </c>
      <c r="Q14" s="41">
        <v>2760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1711054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1711054</v>
      </c>
      <c r="H16" s="40">
        <f>SUM(H6:H7)</f>
        <v>328057</v>
      </c>
      <c r="I16" s="40">
        <f>SUM(I6:I7)</f>
        <v>0</v>
      </c>
      <c r="J16" s="40">
        <f>SUM(J6:J7)</f>
        <v>1382997</v>
      </c>
      <c r="K16" s="40">
        <f>SUM(K6:K7)</f>
        <v>1415735</v>
      </c>
      <c r="L16" s="40">
        <f t="shared" si="3"/>
        <v>295319</v>
      </c>
      <c r="M16" s="40">
        <f>SUM(M6:M7)</f>
        <v>0</v>
      </c>
      <c r="N16" s="40">
        <f>SUM(N6:N7)</f>
        <v>23600</v>
      </c>
      <c r="O16" s="40">
        <f>SUM(O6:O7)</f>
        <v>268012</v>
      </c>
      <c r="P16" s="40">
        <f>SUM(P6:P7)</f>
        <v>0</v>
      </c>
      <c r="Q16" s="41">
        <f>SUM(Q6:Q7)</f>
        <v>3707</v>
      </c>
    </row>
    <row r="17" spans="1:17" ht="15" customHeight="1" x14ac:dyDescent="0.15">
      <c r="A17" s="38" t="s">
        <v>1</v>
      </c>
      <c r="B17" s="39">
        <f t="shared" si="0"/>
        <v>1075179</v>
      </c>
      <c r="C17" s="40">
        <f t="shared" si="1"/>
        <v>489000</v>
      </c>
      <c r="D17" s="40">
        <f>SUM(D8:D14)</f>
        <v>0</v>
      </c>
      <c r="E17" s="40">
        <f>SUM(E8:E14)</f>
        <v>0</v>
      </c>
      <c r="F17" s="40">
        <f>SUM(F8:F14)</f>
        <v>489000</v>
      </c>
      <c r="G17" s="40">
        <f t="shared" si="2"/>
        <v>586179</v>
      </c>
      <c r="H17" s="40">
        <f>SUM(H8:H14)</f>
        <v>381008</v>
      </c>
      <c r="I17" s="40">
        <f>SUM(I8:I14)</f>
        <v>102725</v>
      </c>
      <c r="J17" s="40">
        <f>SUM(J8:J14)</f>
        <v>102446</v>
      </c>
      <c r="K17" s="40">
        <f>SUM(K8:K14)</f>
        <v>203958</v>
      </c>
      <c r="L17" s="40">
        <f t="shared" si="3"/>
        <v>871221</v>
      </c>
      <c r="M17" s="40">
        <f>SUM(M8:M14)</f>
        <v>0</v>
      </c>
      <c r="N17" s="40">
        <f>SUM(N8:N14)</f>
        <v>3000</v>
      </c>
      <c r="O17" s="40">
        <f>SUM(O8:O14)</f>
        <v>864211</v>
      </c>
      <c r="P17" s="40">
        <f>SUM(P8:P14)</f>
        <v>0</v>
      </c>
      <c r="Q17" s="41">
        <f>SUM(Q8:Q14)</f>
        <v>4010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2786233</v>
      </c>
      <c r="C19" s="48">
        <f t="shared" si="1"/>
        <v>489000</v>
      </c>
      <c r="D19" s="47">
        <f>SUM(D16:D17)</f>
        <v>0</v>
      </c>
      <c r="E19" s="47">
        <f>SUM(E16:E17)</f>
        <v>0</v>
      </c>
      <c r="F19" s="47">
        <f>SUM(F16:F17)</f>
        <v>489000</v>
      </c>
      <c r="G19" s="48">
        <f t="shared" si="2"/>
        <v>2297233</v>
      </c>
      <c r="H19" s="47">
        <f>SUM(H16:H17)</f>
        <v>709065</v>
      </c>
      <c r="I19" s="47">
        <f>SUM(I16:I17)</f>
        <v>102725</v>
      </c>
      <c r="J19" s="47">
        <f>SUM(J16:J17)</f>
        <v>1485443</v>
      </c>
      <c r="K19" s="48">
        <f>SUM(K16:K17)</f>
        <v>1619693</v>
      </c>
      <c r="L19" s="47">
        <f>SUM(M19:Q19)</f>
        <v>1166540</v>
      </c>
      <c r="M19" s="47">
        <f>SUM(M16:M17)</f>
        <v>0</v>
      </c>
      <c r="N19" s="47">
        <f>SUM(N16:N17)</f>
        <v>26600</v>
      </c>
      <c r="O19" s="47">
        <f>SUM(O16:O17)</f>
        <v>1132223</v>
      </c>
      <c r="P19" s="47">
        <f>SUM(P16:P17)</f>
        <v>0</v>
      </c>
      <c r="Q19" s="49">
        <f>SUM(Q16:Q17)</f>
        <v>7717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2023-12-26T04:13:29Z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2023-11-27T23:43:13Z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b6117cde-ee3e-4c95-8019-3baba74e9afb</vt:lpwstr>
  </property>
  <property fmtid="{D5CDD505-2E9C-101B-9397-08002B2CF9AE}" pid="8" name="MSIP_Label_defa4170-0d19-0005-0004-bc88714345d2_ContentBits">
    <vt:lpwstr>0</vt:lpwstr>
  </property>
</Properties>
</file>