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p98213\Box\11108_10_庁内用\税政係\100＿地方税\000 全般的な事項（徴収関係を含む）\税の統計\R05\2 市町村税の統計資料（HP掲載用）\02 掲載用データ\②市町村別の内訳\"/>
    </mc:Choice>
  </mc:AlternateContent>
  <xr:revisionPtr revIDLastSave="0" documentId="13_ncr:1_{7FA9399B-531F-46C7-B776-B3D9E7ACF267}" xr6:coauthVersionLast="47" xr6:coauthVersionMax="47" xr10:uidLastSave="{00000000-0000-0000-0000-000000000000}"/>
  <bookViews>
    <workbookView xWindow="28680" yWindow="-120" windowWidth="29040" windowHeight="15990" tabRatio="793" xr2:uid="{00000000-000D-0000-FFFF-FFFF00000000}"/>
  </bookViews>
  <sheets>
    <sheet name="第1表" sheetId="5" r:id="rId1"/>
    <sheet name="第2表-1" sheetId="6" r:id="rId2"/>
    <sheet name="第2表-2" sheetId="7" r:id="rId3"/>
    <sheet name="第2表-3" sheetId="8" r:id="rId4"/>
    <sheet name="附表1-1" sheetId="19" r:id="rId5"/>
    <sheet name="附表1-2" sheetId="20" r:id="rId6"/>
    <sheet name="附表2" sheetId="11" r:id="rId7"/>
    <sheet name="附表3-1" sheetId="12" r:id="rId8"/>
    <sheet name="附表3-2" sheetId="13" r:id="rId9"/>
    <sheet name="附表3-3" sheetId="14" r:id="rId10"/>
    <sheet name="附表4" sheetId="15" r:id="rId11"/>
    <sheet name="附表5" sheetId="16" r:id="rId12"/>
    <sheet name="第3表" sheetId="17" r:id="rId13"/>
    <sheet name="第4表" sheetId="18" r:id="rId14"/>
  </sheets>
  <definedNames>
    <definedName name="_xlnm._FilterDatabase" localSheetId="12" hidden="1">第3表!$A$10:$F$53</definedName>
    <definedName name="_xlnm.Print_Area" localSheetId="0">第1表!$A$1:$W$57</definedName>
    <definedName name="_xlnm.Print_Area" localSheetId="1">'第2表-1'!$A$1:$R$56</definedName>
    <definedName name="_xlnm.Print_Area" localSheetId="2">'第2表-2'!$A$1:$V$56</definedName>
    <definedName name="_xlnm.Print_Area" localSheetId="3">'第2表-3'!$A$1:$R$56</definedName>
    <definedName name="_xlnm.Print_Area" localSheetId="12">第3表!$A$1:$F$53</definedName>
    <definedName name="_xlnm.Print_Area" localSheetId="13">第4表!$A$1:$R$56</definedName>
    <definedName name="_xlnm.Print_Area" localSheetId="4">'附表1-1'!$A$1:$Q$56</definedName>
    <definedName name="_xlnm.Print_Area" localSheetId="5">'附表1-2'!$A$1:$Q$56</definedName>
    <definedName name="_xlnm.Print_Area" localSheetId="6">附表2!$A$1:$O$56</definedName>
    <definedName name="_xlnm.Print_Area" localSheetId="7">'附表3-1'!$A$1:$S$56</definedName>
    <definedName name="_xlnm.Print_Area" localSheetId="8">'附表3-2'!$A$1:$O$56</definedName>
    <definedName name="_xlnm.Print_Area" localSheetId="9">'附表3-3'!$A$1:$T$56</definedName>
    <definedName name="_xlnm.Print_Area" localSheetId="10">附表4!$A$1:$S$56</definedName>
    <definedName name="_xlnm.Print_Area" localSheetId="11">附表5!$A$1:$L$57</definedName>
    <definedName name="_xlnm.Print_Titles" localSheetId="0">第1表!$2:$11</definedName>
    <definedName name="_xlnm.Print_Titles" localSheetId="1">'第2表-1'!$1:$10</definedName>
    <definedName name="_xlnm.Print_Titles" localSheetId="2">'第2表-2'!$1:$10</definedName>
    <definedName name="_xlnm.Print_Titles" localSheetId="3">'第2表-3'!$1:$10</definedName>
    <definedName name="_xlnm.Print_Titles" localSheetId="12">第3表!$1:$10</definedName>
    <definedName name="_xlnm.Print_Titles" localSheetId="13">第4表!$1:$10</definedName>
    <definedName name="_xlnm.Print_Titles" localSheetId="4">'附表1-1'!$1:$10</definedName>
    <definedName name="_xlnm.Print_Titles" localSheetId="5">'附表1-2'!$1:$10</definedName>
    <definedName name="_xlnm.Print_Titles" localSheetId="6">附表2!$1:$10</definedName>
    <definedName name="_xlnm.Print_Titles" localSheetId="7">'附表3-1'!$1:$10</definedName>
    <definedName name="_xlnm.Print_Titles" localSheetId="8">'附表3-2'!$1:$10</definedName>
    <definedName name="_xlnm.Print_Titles" localSheetId="9">'附表3-3'!$1:$10</definedName>
    <definedName name="_xlnm.Print_Titles" localSheetId="10">附表4!$1:$10</definedName>
    <definedName name="_xlnm.Print_Titles" localSheetId="11">附表5!$1:$11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4" i="18" l="1"/>
  <c r="P54" i="18"/>
  <c r="O54" i="18"/>
  <c r="N54" i="18"/>
  <c r="M54" i="18"/>
  <c r="L54" i="18"/>
  <c r="K54" i="18"/>
  <c r="J54" i="18"/>
  <c r="I54" i="18"/>
  <c r="H54" i="18"/>
  <c r="G54" i="18"/>
  <c r="F54" i="18"/>
  <c r="E54" i="18"/>
  <c r="D54" i="18"/>
  <c r="R53" i="18"/>
  <c r="R52" i="18"/>
  <c r="R51" i="18"/>
  <c r="R50" i="18"/>
  <c r="R49" i="18"/>
  <c r="R48" i="18"/>
  <c r="R47" i="18"/>
  <c r="R46" i="18"/>
  <c r="R45" i="18"/>
  <c r="R44" i="18"/>
  <c r="R43" i="18"/>
  <c r="R42" i="18"/>
  <c r="R41" i="18"/>
  <c r="R40" i="18"/>
  <c r="R39" i="18"/>
  <c r="R38" i="18"/>
  <c r="R37" i="18"/>
  <c r="R36" i="18"/>
  <c r="R35" i="18"/>
  <c r="R34" i="18"/>
  <c r="R33" i="18"/>
  <c r="Q32" i="18"/>
  <c r="Q55" i="18" s="1"/>
  <c r="P32" i="18"/>
  <c r="P55" i="18" s="1"/>
  <c r="O32" i="18"/>
  <c r="O55" i="18" s="1"/>
  <c r="N32" i="18"/>
  <c r="N55" i="18" s="1"/>
  <c r="M32" i="18"/>
  <c r="L32" i="18"/>
  <c r="L55" i="18" s="1"/>
  <c r="K32" i="18"/>
  <c r="J32" i="18"/>
  <c r="J55" i="18" s="1"/>
  <c r="I32" i="18"/>
  <c r="I55" i="18" s="1"/>
  <c r="H32" i="18"/>
  <c r="H55" i="18" s="1"/>
  <c r="G32" i="18"/>
  <c r="G55" i="18" s="1"/>
  <c r="F32" i="18"/>
  <c r="F55" i="18" s="1"/>
  <c r="E32" i="18"/>
  <c r="D32" i="18"/>
  <c r="D55" i="18" s="1"/>
  <c r="R31" i="18"/>
  <c r="R30" i="18"/>
  <c r="R29" i="18"/>
  <c r="R28" i="18"/>
  <c r="R27" i="18"/>
  <c r="R26" i="18"/>
  <c r="R25" i="18"/>
  <c r="R24" i="18"/>
  <c r="R23" i="18"/>
  <c r="R22" i="18"/>
  <c r="R21" i="18"/>
  <c r="R20" i="18"/>
  <c r="R19" i="18"/>
  <c r="R18" i="18"/>
  <c r="R17" i="18"/>
  <c r="R16" i="18"/>
  <c r="R15" i="18"/>
  <c r="R14" i="18"/>
  <c r="R13" i="18"/>
  <c r="R12" i="18"/>
  <c r="R11" i="18"/>
  <c r="L55" i="16"/>
  <c r="K55" i="16"/>
  <c r="J55" i="16"/>
  <c r="I55" i="16"/>
  <c r="H55" i="16"/>
  <c r="G55" i="16"/>
  <c r="F55" i="16"/>
  <c r="E55" i="16"/>
  <c r="D55" i="16"/>
  <c r="L33" i="16"/>
  <c r="L56" i="16" s="1"/>
  <c r="K33" i="16"/>
  <c r="K56" i="16" s="1"/>
  <c r="J33" i="16"/>
  <c r="J56" i="16" s="1"/>
  <c r="I33" i="16"/>
  <c r="I56" i="16" s="1"/>
  <c r="H33" i="16"/>
  <c r="H56" i="16" s="1"/>
  <c r="G33" i="16"/>
  <c r="F33" i="16"/>
  <c r="E33" i="16"/>
  <c r="E56" i="16" s="1"/>
  <c r="D33" i="16"/>
  <c r="D56" i="16" s="1"/>
  <c r="S54" i="15"/>
  <c r="R54" i="15"/>
  <c r="Q54" i="15"/>
  <c r="P54" i="15"/>
  <c r="O54" i="15"/>
  <c r="N54" i="15"/>
  <c r="M54" i="15"/>
  <c r="L54" i="15"/>
  <c r="K54" i="15"/>
  <c r="J54" i="15"/>
  <c r="I54" i="15"/>
  <c r="H54" i="15"/>
  <c r="G54" i="15"/>
  <c r="F54" i="15"/>
  <c r="E54" i="15"/>
  <c r="D54" i="15"/>
  <c r="S32" i="15"/>
  <c r="S55" i="15" s="1"/>
  <c r="R32" i="15"/>
  <c r="R55" i="15" s="1"/>
  <c r="Q32" i="15"/>
  <c r="Q55" i="15" s="1"/>
  <c r="P32" i="15"/>
  <c r="P55" i="15" s="1"/>
  <c r="O32" i="15"/>
  <c r="O55" i="15" s="1"/>
  <c r="N32" i="15"/>
  <c r="N55" i="15" s="1"/>
  <c r="M32" i="15"/>
  <c r="M55" i="15" s="1"/>
  <c r="L32" i="15"/>
  <c r="L55" i="15" s="1"/>
  <c r="K32" i="15"/>
  <c r="K55" i="15" s="1"/>
  <c r="J32" i="15"/>
  <c r="J55" i="15" s="1"/>
  <c r="I32" i="15"/>
  <c r="I55" i="15" s="1"/>
  <c r="H32" i="15"/>
  <c r="H55" i="15" s="1"/>
  <c r="G32" i="15"/>
  <c r="G55" i="15" s="1"/>
  <c r="F32" i="15"/>
  <c r="F55" i="15" s="1"/>
  <c r="E32" i="15"/>
  <c r="E55" i="15" s="1"/>
  <c r="D32" i="15"/>
  <c r="D55" i="15" s="1"/>
  <c r="T54" i="14"/>
  <c r="S54" i="14"/>
  <c r="R54" i="14"/>
  <c r="Q54" i="14"/>
  <c r="P54" i="14"/>
  <c r="O54" i="14"/>
  <c r="N54" i="14"/>
  <c r="M54" i="14"/>
  <c r="L54" i="14"/>
  <c r="K54" i="14"/>
  <c r="J54" i="14"/>
  <c r="I54" i="14"/>
  <c r="H54" i="14"/>
  <c r="G54" i="14"/>
  <c r="F54" i="14"/>
  <c r="E54" i="14"/>
  <c r="E55" i="14" s="1"/>
  <c r="D54" i="14"/>
  <c r="T32" i="14"/>
  <c r="T55" i="14" s="1"/>
  <c r="S32" i="14"/>
  <c r="S55" i="14" s="1"/>
  <c r="R32" i="14"/>
  <c r="R55" i="14" s="1"/>
  <c r="Q32" i="14"/>
  <c r="Q55" i="14" s="1"/>
  <c r="P32" i="14"/>
  <c r="P55" i="14" s="1"/>
  <c r="O32" i="14"/>
  <c r="O55" i="14" s="1"/>
  <c r="N32" i="14"/>
  <c r="M32" i="14"/>
  <c r="M55" i="14" s="1"/>
  <c r="L32" i="14"/>
  <c r="L55" i="14" s="1"/>
  <c r="K32" i="14"/>
  <c r="K55" i="14" s="1"/>
  <c r="J32" i="14"/>
  <c r="J55" i="14" s="1"/>
  <c r="I32" i="14"/>
  <c r="I55" i="14" s="1"/>
  <c r="H32" i="14"/>
  <c r="H55" i="14" s="1"/>
  <c r="G32" i="14"/>
  <c r="G55" i="14" s="1"/>
  <c r="F32" i="14"/>
  <c r="E32" i="14"/>
  <c r="D32" i="14"/>
  <c r="D55" i="14" s="1"/>
  <c r="O54" i="13"/>
  <c r="N54" i="13"/>
  <c r="M54" i="13"/>
  <c r="L54" i="13"/>
  <c r="K54" i="13"/>
  <c r="J54" i="13"/>
  <c r="I54" i="13"/>
  <c r="H54" i="13"/>
  <c r="G54" i="13"/>
  <c r="F54" i="13"/>
  <c r="E54" i="13"/>
  <c r="D54" i="13"/>
  <c r="O32" i="13"/>
  <c r="O55" i="13" s="1"/>
  <c r="N32" i="13"/>
  <c r="N55" i="13" s="1"/>
  <c r="M32" i="13"/>
  <c r="M55" i="13" s="1"/>
  <c r="L32" i="13"/>
  <c r="L55" i="13" s="1"/>
  <c r="K32" i="13"/>
  <c r="K55" i="13" s="1"/>
  <c r="J32" i="13"/>
  <c r="I32" i="13"/>
  <c r="I55" i="13" s="1"/>
  <c r="H32" i="13"/>
  <c r="H55" i="13" s="1"/>
  <c r="G32" i="13"/>
  <c r="G55" i="13" s="1"/>
  <c r="F32" i="13"/>
  <c r="F55" i="13" s="1"/>
  <c r="E32" i="13"/>
  <c r="E55" i="13" s="1"/>
  <c r="D32" i="13"/>
  <c r="D55" i="13" s="1"/>
  <c r="S54" i="12"/>
  <c r="R54" i="12"/>
  <c r="Q54" i="12"/>
  <c r="P54" i="12"/>
  <c r="O54" i="12"/>
  <c r="N54" i="12"/>
  <c r="M54" i="12"/>
  <c r="L54" i="12"/>
  <c r="K54" i="12"/>
  <c r="J54" i="12"/>
  <c r="I54" i="12"/>
  <c r="H54" i="12"/>
  <c r="G54" i="12"/>
  <c r="F54" i="12"/>
  <c r="E54" i="12"/>
  <c r="D54" i="12"/>
  <c r="S32" i="12"/>
  <c r="S55" i="12" s="1"/>
  <c r="R32" i="12"/>
  <c r="R55" i="12" s="1"/>
  <c r="Q32" i="12"/>
  <c r="Q55" i="12" s="1"/>
  <c r="P32" i="12"/>
  <c r="P55" i="12" s="1"/>
  <c r="O32" i="12"/>
  <c r="O55" i="12" s="1"/>
  <c r="N32" i="12"/>
  <c r="N55" i="12" s="1"/>
  <c r="M32" i="12"/>
  <c r="M55" i="12" s="1"/>
  <c r="L32" i="12"/>
  <c r="L55" i="12" s="1"/>
  <c r="K32" i="12"/>
  <c r="K55" i="12" s="1"/>
  <c r="J32" i="12"/>
  <c r="J55" i="12" s="1"/>
  <c r="I32" i="12"/>
  <c r="I55" i="12" s="1"/>
  <c r="H32" i="12"/>
  <c r="H55" i="12" s="1"/>
  <c r="G32" i="12"/>
  <c r="G55" i="12" s="1"/>
  <c r="F32" i="12"/>
  <c r="F55" i="12" s="1"/>
  <c r="E32" i="12"/>
  <c r="E55" i="12" s="1"/>
  <c r="D32" i="12"/>
  <c r="D55" i="12" s="1"/>
  <c r="O54" i="11"/>
  <c r="N54" i="11"/>
  <c r="M54" i="11"/>
  <c r="L54" i="11"/>
  <c r="K54" i="11"/>
  <c r="J54" i="11"/>
  <c r="I54" i="11"/>
  <c r="H54" i="11"/>
  <c r="G54" i="11"/>
  <c r="F54" i="11"/>
  <c r="E54" i="11"/>
  <c r="D54" i="11"/>
  <c r="O32" i="11"/>
  <c r="O55" i="11" s="1"/>
  <c r="N32" i="11"/>
  <c r="N55" i="11" s="1"/>
  <c r="M32" i="11"/>
  <c r="M55" i="11" s="1"/>
  <c r="L32" i="11"/>
  <c r="L55" i="11" s="1"/>
  <c r="K32" i="11"/>
  <c r="K55" i="11" s="1"/>
  <c r="J32" i="11"/>
  <c r="I32" i="11"/>
  <c r="I55" i="11" s="1"/>
  <c r="H32" i="11"/>
  <c r="H55" i="11" s="1"/>
  <c r="G32" i="11"/>
  <c r="G55" i="11" s="1"/>
  <c r="F32" i="11"/>
  <c r="F55" i="11" s="1"/>
  <c r="E32" i="11"/>
  <c r="E55" i="11" s="1"/>
  <c r="D32" i="11"/>
  <c r="D55" i="11" s="1"/>
  <c r="M54" i="20"/>
  <c r="L54" i="20"/>
  <c r="K54" i="20"/>
  <c r="J54" i="20"/>
  <c r="M32" i="20"/>
  <c r="M55" i="20" s="1"/>
  <c r="L32" i="20"/>
  <c r="L55" i="20" s="1"/>
  <c r="K32" i="20"/>
  <c r="K55" i="20" s="1"/>
  <c r="J32" i="20"/>
  <c r="J55" i="20" s="1"/>
  <c r="E54" i="20"/>
  <c r="D54" i="20"/>
  <c r="E32" i="20"/>
  <c r="E55" i="20" s="1"/>
  <c r="D32" i="20"/>
  <c r="D55" i="20" s="1"/>
  <c r="F11" i="20"/>
  <c r="N11" i="20" s="1"/>
  <c r="G11" i="20"/>
  <c r="O11" i="20" s="1"/>
  <c r="H11" i="20"/>
  <c r="P11" i="20" s="1"/>
  <c r="I11" i="20"/>
  <c r="Q11" i="20" s="1"/>
  <c r="F12" i="20"/>
  <c r="N12" i="20" s="1"/>
  <c r="G12" i="20"/>
  <c r="O12" i="20" s="1"/>
  <c r="H12" i="20"/>
  <c r="P12" i="20" s="1"/>
  <c r="I12" i="20"/>
  <c r="Q12" i="20" s="1"/>
  <c r="F13" i="20"/>
  <c r="N13" i="20" s="1"/>
  <c r="G13" i="20"/>
  <c r="O13" i="20" s="1"/>
  <c r="H13" i="20"/>
  <c r="P13" i="20" s="1"/>
  <c r="I13" i="20"/>
  <c r="Q13" i="20" s="1"/>
  <c r="F14" i="20"/>
  <c r="N14" i="20" s="1"/>
  <c r="G14" i="20"/>
  <c r="O14" i="20" s="1"/>
  <c r="H14" i="20"/>
  <c r="P14" i="20" s="1"/>
  <c r="I14" i="20"/>
  <c r="Q14" i="20" s="1"/>
  <c r="F15" i="20"/>
  <c r="N15" i="20" s="1"/>
  <c r="G15" i="20"/>
  <c r="O15" i="20" s="1"/>
  <c r="H15" i="20"/>
  <c r="P15" i="20" s="1"/>
  <c r="I15" i="20"/>
  <c r="Q15" i="20" s="1"/>
  <c r="F16" i="20"/>
  <c r="N16" i="20" s="1"/>
  <c r="G16" i="20"/>
  <c r="O16" i="20" s="1"/>
  <c r="H16" i="20"/>
  <c r="P16" i="20" s="1"/>
  <c r="I16" i="20"/>
  <c r="Q16" i="20" s="1"/>
  <c r="F17" i="20"/>
  <c r="G17" i="20"/>
  <c r="O17" i="20" s="1"/>
  <c r="H17" i="20"/>
  <c r="P17" i="20" s="1"/>
  <c r="I17" i="20"/>
  <c r="Q17" i="20" s="1"/>
  <c r="N17" i="20"/>
  <c r="F18" i="20"/>
  <c r="G18" i="20"/>
  <c r="H18" i="20"/>
  <c r="P18" i="20" s="1"/>
  <c r="I18" i="20"/>
  <c r="Q18" i="20" s="1"/>
  <c r="N18" i="20"/>
  <c r="O18" i="20"/>
  <c r="F19" i="20"/>
  <c r="G19" i="20"/>
  <c r="H19" i="20"/>
  <c r="P19" i="20" s="1"/>
  <c r="I19" i="20"/>
  <c r="Q19" i="20" s="1"/>
  <c r="N19" i="20"/>
  <c r="O19" i="20"/>
  <c r="F20" i="20"/>
  <c r="G20" i="20"/>
  <c r="H20" i="20"/>
  <c r="P20" i="20" s="1"/>
  <c r="I20" i="20"/>
  <c r="N20" i="20"/>
  <c r="O20" i="20"/>
  <c r="Q20" i="20"/>
  <c r="F21" i="20"/>
  <c r="N21" i="20" s="1"/>
  <c r="G21" i="20"/>
  <c r="H21" i="20"/>
  <c r="P21" i="20" s="1"/>
  <c r="I21" i="20"/>
  <c r="O21" i="20"/>
  <c r="Q21" i="20"/>
  <c r="F22" i="20"/>
  <c r="N22" i="20" s="1"/>
  <c r="G22" i="20"/>
  <c r="O22" i="20" s="1"/>
  <c r="H22" i="20"/>
  <c r="P22" i="20" s="1"/>
  <c r="I22" i="20"/>
  <c r="Q22" i="20"/>
  <c r="F23" i="20"/>
  <c r="N23" i="20" s="1"/>
  <c r="G23" i="20"/>
  <c r="O23" i="20" s="1"/>
  <c r="H23" i="20"/>
  <c r="P23" i="20" s="1"/>
  <c r="I23" i="20"/>
  <c r="Q23" i="20"/>
  <c r="F24" i="20"/>
  <c r="N24" i="20" s="1"/>
  <c r="G24" i="20"/>
  <c r="O24" i="20" s="1"/>
  <c r="H24" i="20"/>
  <c r="P24" i="20" s="1"/>
  <c r="I24" i="20"/>
  <c r="Q24" i="20" s="1"/>
  <c r="F25" i="20"/>
  <c r="N25" i="20" s="1"/>
  <c r="G25" i="20"/>
  <c r="O25" i="20" s="1"/>
  <c r="H25" i="20"/>
  <c r="P25" i="20" s="1"/>
  <c r="I25" i="20"/>
  <c r="Q25" i="20" s="1"/>
  <c r="F26" i="20"/>
  <c r="N26" i="20" s="1"/>
  <c r="G26" i="20"/>
  <c r="H26" i="20"/>
  <c r="P26" i="20" s="1"/>
  <c r="I26" i="20"/>
  <c r="Q26" i="20" s="1"/>
  <c r="O26" i="20"/>
  <c r="F27" i="20"/>
  <c r="N27" i="20" s="1"/>
  <c r="G27" i="20"/>
  <c r="O27" i="20" s="1"/>
  <c r="H27" i="20"/>
  <c r="P27" i="20" s="1"/>
  <c r="I27" i="20"/>
  <c r="Q27" i="20" s="1"/>
  <c r="F28" i="20"/>
  <c r="N28" i="20" s="1"/>
  <c r="G28" i="20"/>
  <c r="H28" i="20"/>
  <c r="P28" i="20" s="1"/>
  <c r="I28" i="20"/>
  <c r="Q28" i="20" s="1"/>
  <c r="O28" i="20"/>
  <c r="F29" i="20"/>
  <c r="N29" i="20" s="1"/>
  <c r="G29" i="20"/>
  <c r="H29" i="20"/>
  <c r="I29" i="20"/>
  <c r="Q29" i="20" s="1"/>
  <c r="O29" i="20"/>
  <c r="P29" i="20"/>
  <c r="F30" i="20"/>
  <c r="N30" i="20" s="1"/>
  <c r="G30" i="20"/>
  <c r="O30" i="20" s="1"/>
  <c r="H30" i="20"/>
  <c r="P30" i="20" s="1"/>
  <c r="I30" i="20"/>
  <c r="Q30" i="20"/>
  <c r="F31" i="20"/>
  <c r="N31" i="20" s="1"/>
  <c r="G31" i="20"/>
  <c r="O31" i="20" s="1"/>
  <c r="H31" i="20"/>
  <c r="P31" i="20" s="1"/>
  <c r="I31" i="20"/>
  <c r="Q31" i="20" s="1"/>
  <c r="F33" i="20"/>
  <c r="G33" i="20"/>
  <c r="O33" i="20" s="1"/>
  <c r="H33" i="20"/>
  <c r="P33" i="20" s="1"/>
  <c r="I33" i="20"/>
  <c r="Q33" i="20" s="1"/>
  <c r="F34" i="20"/>
  <c r="N34" i="20" s="1"/>
  <c r="G34" i="20"/>
  <c r="O34" i="20" s="1"/>
  <c r="H34" i="20"/>
  <c r="P34" i="20" s="1"/>
  <c r="I34" i="20"/>
  <c r="Q34" i="20" s="1"/>
  <c r="F35" i="20"/>
  <c r="N35" i="20" s="1"/>
  <c r="G35" i="20"/>
  <c r="O35" i="20" s="1"/>
  <c r="H35" i="20"/>
  <c r="P35" i="20" s="1"/>
  <c r="I35" i="20"/>
  <c r="Q35" i="20"/>
  <c r="F36" i="20"/>
  <c r="N36" i="20" s="1"/>
  <c r="G36" i="20"/>
  <c r="O36" i="20" s="1"/>
  <c r="H36" i="20"/>
  <c r="P36" i="20" s="1"/>
  <c r="I36" i="20"/>
  <c r="Q36" i="20" s="1"/>
  <c r="F37" i="20"/>
  <c r="N37" i="20" s="1"/>
  <c r="G37" i="20"/>
  <c r="O37" i="20" s="1"/>
  <c r="H37" i="20"/>
  <c r="P37" i="20" s="1"/>
  <c r="I37" i="20"/>
  <c r="Q37" i="20" s="1"/>
  <c r="F38" i="20"/>
  <c r="N38" i="20" s="1"/>
  <c r="G38" i="20"/>
  <c r="O38" i="20" s="1"/>
  <c r="H38" i="20"/>
  <c r="P38" i="20" s="1"/>
  <c r="I38" i="20"/>
  <c r="Q38" i="20"/>
  <c r="F39" i="20"/>
  <c r="N39" i="20" s="1"/>
  <c r="G39" i="20"/>
  <c r="O39" i="20" s="1"/>
  <c r="H39" i="20"/>
  <c r="P39" i="20" s="1"/>
  <c r="I39" i="20"/>
  <c r="Q39" i="20" s="1"/>
  <c r="F40" i="20"/>
  <c r="N40" i="20" s="1"/>
  <c r="G40" i="20"/>
  <c r="O40" i="20" s="1"/>
  <c r="H40" i="20"/>
  <c r="P40" i="20" s="1"/>
  <c r="I40" i="20"/>
  <c r="Q40" i="20" s="1"/>
  <c r="F41" i="20"/>
  <c r="N41" i="20" s="1"/>
  <c r="G41" i="20"/>
  <c r="O41" i="20" s="1"/>
  <c r="H41" i="20"/>
  <c r="P41" i="20" s="1"/>
  <c r="I41" i="20"/>
  <c r="Q41" i="20"/>
  <c r="F42" i="20"/>
  <c r="N42" i="20" s="1"/>
  <c r="G42" i="20"/>
  <c r="O42" i="20" s="1"/>
  <c r="H42" i="20"/>
  <c r="P42" i="20" s="1"/>
  <c r="I42" i="20"/>
  <c r="Q42" i="20" s="1"/>
  <c r="F43" i="20"/>
  <c r="N43" i="20" s="1"/>
  <c r="G43" i="20"/>
  <c r="O43" i="20" s="1"/>
  <c r="H43" i="20"/>
  <c r="P43" i="20" s="1"/>
  <c r="I43" i="20"/>
  <c r="Q43" i="20"/>
  <c r="F44" i="20"/>
  <c r="N44" i="20" s="1"/>
  <c r="G44" i="20"/>
  <c r="O44" i="20" s="1"/>
  <c r="H44" i="20"/>
  <c r="P44" i="20" s="1"/>
  <c r="I44" i="20"/>
  <c r="Q44" i="20" s="1"/>
  <c r="F45" i="20"/>
  <c r="N45" i="20" s="1"/>
  <c r="G45" i="20"/>
  <c r="O45" i="20" s="1"/>
  <c r="H45" i="20"/>
  <c r="P45" i="20" s="1"/>
  <c r="I45" i="20"/>
  <c r="Q45" i="20" s="1"/>
  <c r="F46" i="20"/>
  <c r="N46" i="20" s="1"/>
  <c r="G46" i="20"/>
  <c r="O46" i="20" s="1"/>
  <c r="H46" i="20"/>
  <c r="I46" i="20"/>
  <c r="Q46" i="20" s="1"/>
  <c r="F47" i="20"/>
  <c r="N47" i="20" s="1"/>
  <c r="G47" i="20"/>
  <c r="O47" i="20" s="1"/>
  <c r="H47" i="20"/>
  <c r="P47" i="20" s="1"/>
  <c r="I47" i="20"/>
  <c r="Q47" i="20" s="1"/>
  <c r="F48" i="20"/>
  <c r="N48" i="20" s="1"/>
  <c r="G48" i="20"/>
  <c r="O48" i="20" s="1"/>
  <c r="H48" i="20"/>
  <c r="P48" i="20" s="1"/>
  <c r="I48" i="20"/>
  <c r="Q48" i="20" s="1"/>
  <c r="F49" i="20"/>
  <c r="N49" i="20" s="1"/>
  <c r="G49" i="20"/>
  <c r="O49" i="20" s="1"/>
  <c r="H49" i="20"/>
  <c r="P49" i="20" s="1"/>
  <c r="I49" i="20"/>
  <c r="Q49" i="20"/>
  <c r="F50" i="20"/>
  <c r="N50" i="20" s="1"/>
  <c r="G50" i="20"/>
  <c r="O50" i="20" s="1"/>
  <c r="H50" i="20"/>
  <c r="P50" i="20" s="1"/>
  <c r="I50" i="20"/>
  <c r="Q50" i="20" s="1"/>
  <c r="F51" i="20"/>
  <c r="N51" i="20" s="1"/>
  <c r="G51" i="20"/>
  <c r="O51" i="20" s="1"/>
  <c r="H51" i="20"/>
  <c r="P51" i="20" s="1"/>
  <c r="I51" i="20"/>
  <c r="Q51" i="20" s="1"/>
  <c r="F52" i="20"/>
  <c r="N52" i="20" s="1"/>
  <c r="G52" i="20"/>
  <c r="O52" i="20" s="1"/>
  <c r="H52" i="20"/>
  <c r="P52" i="20" s="1"/>
  <c r="I52" i="20"/>
  <c r="Q52" i="20" s="1"/>
  <c r="F53" i="20"/>
  <c r="N53" i="20" s="1"/>
  <c r="G53" i="20"/>
  <c r="O53" i="20" s="1"/>
  <c r="H53" i="20"/>
  <c r="P53" i="20" s="1"/>
  <c r="I53" i="20"/>
  <c r="Q53" i="20" s="1"/>
  <c r="J55" i="19"/>
  <c r="Q54" i="19"/>
  <c r="P54" i="19"/>
  <c r="O54" i="19"/>
  <c r="N54" i="19"/>
  <c r="M54" i="19"/>
  <c r="L54" i="19"/>
  <c r="K54" i="19"/>
  <c r="K55" i="19" s="1"/>
  <c r="J54" i="19"/>
  <c r="I54" i="19"/>
  <c r="H54" i="19"/>
  <c r="G54" i="19"/>
  <c r="F54" i="19"/>
  <c r="E54" i="19"/>
  <c r="D54" i="19"/>
  <c r="D55" i="19" s="1"/>
  <c r="Q32" i="19"/>
  <c r="Q55" i="19" s="1"/>
  <c r="P32" i="19"/>
  <c r="P55" i="19" s="1"/>
  <c r="O32" i="19"/>
  <c r="O55" i="19" s="1"/>
  <c r="N32" i="19"/>
  <c r="N55" i="19" s="1"/>
  <c r="M32" i="19"/>
  <c r="M55" i="19" s="1"/>
  <c r="L32" i="19"/>
  <c r="L55" i="19" s="1"/>
  <c r="K32" i="19"/>
  <c r="J32" i="19"/>
  <c r="I32" i="19"/>
  <c r="I55" i="19" s="1"/>
  <c r="H32" i="19"/>
  <c r="H55" i="19" s="1"/>
  <c r="G32" i="19"/>
  <c r="G55" i="19" s="1"/>
  <c r="F32" i="19"/>
  <c r="F55" i="19" s="1"/>
  <c r="E32" i="19"/>
  <c r="E55" i="19" s="1"/>
  <c r="D32" i="19"/>
  <c r="R54" i="8"/>
  <c r="P54" i="8"/>
  <c r="O54" i="8"/>
  <c r="N54" i="8"/>
  <c r="M54" i="8"/>
  <c r="L54" i="8"/>
  <c r="K54" i="8"/>
  <c r="J54" i="8"/>
  <c r="I54" i="8"/>
  <c r="H54" i="8"/>
  <c r="G54" i="8"/>
  <c r="F54" i="8"/>
  <c r="E54" i="8"/>
  <c r="D54" i="8"/>
  <c r="Q53" i="8"/>
  <c r="Q52" i="8"/>
  <c r="Q51" i="8"/>
  <c r="Q50" i="8"/>
  <c r="Q49" i="8"/>
  <c r="Q48" i="8"/>
  <c r="Q47" i="8"/>
  <c r="Q46" i="8"/>
  <c r="Q45" i="8"/>
  <c r="Q44" i="8"/>
  <c r="Q43" i="8"/>
  <c r="Q42" i="8"/>
  <c r="Q41" i="8"/>
  <c r="Q40" i="8"/>
  <c r="Q39" i="8"/>
  <c r="Q38" i="8"/>
  <c r="Q37" i="8"/>
  <c r="Q36" i="8"/>
  <c r="Q35" i="8"/>
  <c r="Q34" i="8"/>
  <c r="Q33" i="8"/>
  <c r="R32" i="8"/>
  <c r="P32" i="8"/>
  <c r="O32" i="8"/>
  <c r="N32" i="8"/>
  <c r="N55" i="8" s="1"/>
  <c r="M32" i="8"/>
  <c r="M55" i="8" s="1"/>
  <c r="L32" i="8"/>
  <c r="L55" i="8" s="1"/>
  <c r="K32" i="8"/>
  <c r="K55" i="8" s="1"/>
  <c r="J32" i="8"/>
  <c r="J55" i="8" s="1"/>
  <c r="I32" i="8"/>
  <c r="H32" i="8"/>
  <c r="G32" i="8"/>
  <c r="F32" i="8"/>
  <c r="F55" i="8" s="1"/>
  <c r="E32" i="8"/>
  <c r="E55" i="8" s="1"/>
  <c r="D32" i="8"/>
  <c r="D55" i="8" s="1"/>
  <c r="Q31" i="8"/>
  <c r="Q30" i="8"/>
  <c r="Q29" i="8"/>
  <c r="Q28" i="8"/>
  <c r="Q27" i="8"/>
  <c r="Q26" i="8"/>
  <c r="Q25" i="8"/>
  <c r="Q24" i="8"/>
  <c r="Q23" i="8"/>
  <c r="Q22" i="8"/>
  <c r="Q21" i="8"/>
  <c r="Q20" i="8"/>
  <c r="Q19" i="8"/>
  <c r="Q18" i="8"/>
  <c r="Q17" i="8"/>
  <c r="Q16" i="8"/>
  <c r="Q15" i="8"/>
  <c r="Q14" i="8"/>
  <c r="Q13" i="8"/>
  <c r="Q12" i="8"/>
  <c r="Q11" i="8"/>
  <c r="I55" i="7"/>
  <c r="V54" i="7"/>
  <c r="U54" i="7"/>
  <c r="T54" i="7"/>
  <c r="S54" i="7"/>
  <c r="R54" i="7"/>
  <c r="Q54" i="7"/>
  <c r="P54" i="7"/>
  <c r="O54" i="7"/>
  <c r="N54" i="7"/>
  <c r="M54" i="7"/>
  <c r="L54" i="7"/>
  <c r="K54" i="7"/>
  <c r="J54" i="7"/>
  <c r="I54" i="7"/>
  <c r="H54" i="7"/>
  <c r="G54" i="7"/>
  <c r="F54" i="7"/>
  <c r="E54" i="7"/>
  <c r="D54" i="7"/>
  <c r="V32" i="7"/>
  <c r="U32" i="7"/>
  <c r="U55" i="7" s="1"/>
  <c r="T32" i="7"/>
  <c r="T55" i="7" s="1"/>
  <c r="S32" i="7"/>
  <c r="S55" i="7" s="1"/>
  <c r="R32" i="7"/>
  <c r="R55" i="7" s="1"/>
  <c r="Q32" i="7"/>
  <c r="Q55" i="7" s="1"/>
  <c r="P32" i="7"/>
  <c r="P55" i="7" s="1"/>
  <c r="O32" i="7"/>
  <c r="O55" i="7" s="1"/>
  <c r="N32" i="7"/>
  <c r="M32" i="7"/>
  <c r="M55" i="7" s="1"/>
  <c r="L32" i="7"/>
  <c r="L55" i="7" s="1"/>
  <c r="K32" i="7"/>
  <c r="K55" i="7" s="1"/>
  <c r="J32" i="7"/>
  <c r="J55" i="7" s="1"/>
  <c r="I32" i="7"/>
  <c r="H32" i="7"/>
  <c r="H55" i="7" s="1"/>
  <c r="G32" i="7"/>
  <c r="G55" i="7" s="1"/>
  <c r="F32" i="7"/>
  <c r="F55" i="7" s="1"/>
  <c r="E32" i="7"/>
  <c r="E55" i="7" s="1"/>
  <c r="D32" i="7"/>
  <c r="D55" i="7" s="1"/>
  <c r="R54" i="6"/>
  <c r="Q54" i="6"/>
  <c r="P54" i="6"/>
  <c r="O54" i="6"/>
  <c r="N54" i="6"/>
  <c r="M54" i="6"/>
  <c r="L54" i="6"/>
  <c r="K54" i="6"/>
  <c r="J54" i="6"/>
  <c r="I54" i="6"/>
  <c r="H54" i="6"/>
  <c r="G54" i="6"/>
  <c r="F54" i="6"/>
  <c r="E54" i="6"/>
  <c r="D54" i="6"/>
  <c r="R32" i="6"/>
  <c r="R55" i="6" s="1"/>
  <c r="Q32" i="6"/>
  <c r="Q55" i="6" s="1"/>
  <c r="P32" i="6"/>
  <c r="P55" i="6" s="1"/>
  <c r="O32" i="6"/>
  <c r="O55" i="6" s="1"/>
  <c r="N32" i="6"/>
  <c r="N55" i="6" s="1"/>
  <c r="M32" i="6"/>
  <c r="L32" i="6"/>
  <c r="L55" i="6" s="1"/>
  <c r="K32" i="6"/>
  <c r="K55" i="6" s="1"/>
  <c r="J32" i="6"/>
  <c r="J55" i="6" s="1"/>
  <c r="I32" i="6"/>
  <c r="I55" i="6" s="1"/>
  <c r="H32" i="6"/>
  <c r="H55" i="6" s="1"/>
  <c r="G32" i="6"/>
  <c r="G55" i="6" s="1"/>
  <c r="F32" i="6"/>
  <c r="F55" i="6" s="1"/>
  <c r="E32" i="6"/>
  <c r="D32" i="6"/>
  <c r="D55" i="6" s="1"/>
  <c r="W55" i="5"/>
  <c r="V55" i="5"/>
  <c r="U55" i="5"/>
  <c r="T55" i="5"/>
  <c r="S55" i="5"/>
  <c r="R55" i="5"/>
  <c r="Q55" i="5"/>
  <c r="P55" i="5"/>
  <c r="O55" i="5"/>
  <c r="N55" i="5"/>
  <c r="M55" i="5"/>
  <c r="L55" i="5"/>
  <c r="K55" i="5"/>
  <c r="J55" i="5"/>
  <c r="I55" i="5"/>
  <c r="H55" i="5"/>
  <c r="G55" i="5"/>
  <c r="F55" i="5"/>
  <c r="E55" i="5"/>
  <c r="D55" i="5"/>
  <c r="W33" i="5"/>
  <c r="W56" i="5" s="1"/>
  <c r="V33" i="5"/>
  <c r="V56" i="5" s="1"/>
  <c r="U33" i="5"/>
  <c r="U56" i="5" s="1"/>
  <c r="T33" i="5"/>
  <c r="T56" i="5" s="1"/>
  <c r="S33" i="5"/>
  <c r="S56" i="5" s="1"/>
  <c r="R33" i="5"/>
  <c r="R56" i="5" s="1"/>
  <c r="Q33" i="5"/>
  <c r="Q56" i="5" s="1"/>
  <c r="P33" i="5"/>
  <c r="O33" i="5"/>
  <c r="O56" i="5" s="1"/>
  <c r="N33" i="5"/>
  <c r="N56" i="5" s="1"/>
  <c r="M33" i="5"/>
  <c r="M56" i="5" s="1"/>
  <c r="L33" i="5"/>
  <c r="L56" i="5" s="1"/>
  <c r="K33" i="5"/>
  <c r="K56" i="5" s="1"/>
  <c r="J33" i="5"/>
  <c r="J56" i="5" s="1"/>
  <c r="I33" i="5"/>
  <c r="I56" i="5" s="1"/>
  <c r="H33" i="5"/>
  <c r="G33" i="5"/>
  <c r="G56" i="5" s="1"/>
  <c r="F33" i="5"/>
  <c r="F56" i="5" s="1"/>
  <c r="E33" i="5"/>
  <c r="E56" i="5" s="1"/>
  <c r="D33" i="5"/>
  <c r="D56" i="5" s="1"/>
  <c r="F54" i="20" l="1"/>
  <c r="G56" i="16"/>
  <c r="F56" i="16"/>
  <c r="E55" i="6"/>
  <c r="M55" i="6"/>
  <c r="Q54" i="8"/>
  <c r="G32" i="20"/>
  <c r="G55" i="20" s="1"/>
  <c r="F55" i="14"/>
  <c r="N55" i="14"/>
  <c r="F32" i="20"/>
  <c r="I32" i="20"/>
  <c r="N55" i="7"/>
  <c r="V55" i="7"/>
  <c r="G55" i="8"/>
  <c r="O55" i="8"/>
  <c r="H56" i="5"/>
  <c r="P56" i="5"/>
  <c r="H55" i="8"/>
  <c r="P55" i="8"/>
  <c r="G54" i="20"/>
  <c r="J55" i="11"/>
  <c r="J55" i="13"/>
  <c r="I55" i="8"/>
  <c r="Q55" i="8" s="1"/>
  <c r="R55" i="8"/>
  <c r="E55" i="18"/>
  <c r="M55" i="18"/>
  <c r="R54" i="18"/>
  <c r="K55" i="18"/>
  <c r="R55" i="18"/>
  <c r="R32" i="18"/>
  <c r="O32" i="20"/>
  <c r="Q32" i="20"/>
  <c r="I54" i="20"/>
  <c r="I55" i="20" s="1"/>
  <c r="P32" i="20"/>
  <c r="H54" i="20"/>
  <c r="H32" i="20"/>
  <c r="Q54" i="20"/>
  <c r="Q55" i="20" s="1"/>
  <c r="O54" i="20"/>
  <c r="N32" i="20"/>
  <c r="P46" i="20"/>
  <c r="P54" i="20" s="1"/>
  <c r="N33" i="20"/>
  <c r="N54" i="20" s="1"/>
  <c r="Q32" i="8"/>
  <c r="O55" i="20" l="1"/>
  <c r="F55" i="20"/>
  <c r="P55" i="20"/>
  <c r="H55" i="20"/>
  <c r="N55" i="20"/>
</calcChain>
</file>

<file path=xl/sharedStrings.xml><?xml version="1.0" encoding="utf-8"?>
<sst xmlns="http://schemas.openxmlformats.org/spreadsheetml/2006/main" count="1263" uniqueCount="291">
  <si>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</si>
  <si>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</si>
  <si>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</si>
  <si>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</si>
  <si>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</si>
  <si>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</si>
  <si>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</si>
  <si>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</si>
  <si>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</si>
  <si>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</si>
  <si>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</si>
  <si>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</si>
  <si>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</si>
  <si>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</si>
  <si>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</si>
  <si>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</si>
  <si>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本巣市</t>
  </si>
  <si>
    <t>郡上市</t>
  </si>
  <si>
    <t>下呂市</t>
  </si>
  <si>
    <t>市計</t>
    <rPh sb="0" eb="1">
      <t>シ</t>
    </rPh>
    <rPh sb="1" eb="2">
      <t>ケイ</t>
    </rPh>
    <phoneticPr fontId="2"/>
  </si>
  <si>
    <t>岐南町</t>
  </si>
  <si>
    <t>笠松町</t>
  </si>
  <si>
    <t>養老町</t>
  </si>
  <si>
    <t>垂井町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</si>
  <si>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</si>
  <si>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</si>
  <si>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</si>
  <si>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</si>
  <si>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</si>
  <si>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</si>
  <si>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</si>
  <si>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</si>
  <si>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</si>
  <si>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</si>
  <si>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</si>
  <si>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</si>
  <si>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</si>
  <si>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</si>
  <si>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</si>
  <si>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</si>
  <si>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町村計</t>
    <rPh sb="0" eb="2">
      <t>チョウソン</t>
    </rPh>
    <rPh sb="2" eb="3">
      <t>ケイ</t>
    </rPh>
    <phoneticPr fontId="2"/>
  </si>
  <si>
    <t>県計</t>
    <rPh sb="0" eb="1">
      <t>ケン</t>
    </rPh>
    <rPh sb="1" eb="2">
      <t>ケイ</t>
    </rPh>
    <phoneticPr fontId="2"/>
  </si>
  <si>
    <t>市町村名</t>
    <rPh sb="0" eb="4">
      <t>シチョウソンメイ</t>
    </rPh>
    <phoneticPr fontId="2"/>
  </si>
  <si>
    <t>（人）</t>
    <rPh sb="1" eb="2">
      <t>ニン</t>
    </rPh>
    <phoneticPr fontId="2"/>
  </si>
  <si>
    <t>地方税法第294</t>
    <rPh sb="0" eb="2">
      <t>チホウ</t>
    </rPh>
    <rPh sb="2" eb="4">
      <t>ゼイホウ</t>
    </rPh>
    <rPh sb="4" eb="5">
      <t>ダイ</t>
    </rPh>
    <phoneticPr fontId="2"/>
  </si>
  <si>
    <t>条第1項第1号</t>
    <rPh sb="0" eb="1">
      <t>ジョウ</t>
    </rPh>
    <rPh sb="1" eb="2">
      <t>ダイ</t>
    </rPh>
    <rPh sb="3" eb="4">
      <t>コウ</t>
    </rPh>
    <rPh sb="4" eb="5">
      <t>ダイ</t>
    </rPh>
    <rPh sb="6" eb="7">
      <t>ゴウ</t>
    </rPh>
    <phoneticPr fontId="2"/>
  </si>
  <si>
    <t>に該当する者</t>
    <rPh sb="1" eb="3">
      <t>ガイトウ</t>
    </rPh>
    <rPh sb="5" eb="6">
      <t>モノ</t>
    </rPh>
    <phoneticPr fontId="2"/>
  </si>
  <si>
    <t>納税義務者数</t>
    <rPh sb="0" eb="2">
      <t>ノウゼイ</t>
    </rPh>
    <rPh sb="2" eb="5">
      <t>ギムシャ</t>
    </rPh>
    <rPh sb="5" eb="6">
      <t>スウ</t>
    </rPh>
    <phoneticPr fontId="2"/>
  </si>
  <si>
    <t>個人均等割</t>
    <rPh sb="0" eb="2">
      <t>コジン</t>
    </rPh>
    <rPh sb="2" eb="5">
      <t>キントウワリ</t>
    </rPh>
    <phoneticPr fontId="2"/>
  </si>
  <si>
    <t>海津市</t>
    <rPh sb="0" eb="2">
      <t>カイヅ</t>
    </rPh>
    <rPh sb="2" eb="3">
      <t>シ</t>
    </rPh>
    <phoneticPr fontId="2"/>
  </si>
  <si>
    <t>区　分</t>
    <rPh sb="0" eb="1">
      <t>ク</t>
    </rPh>
    <rPh sb="2" eb="3">
      <t>ブン</t>
    </rPh>
    <phoneticPr fontId="2"/>
  </si>
  <si>
    <t>地方税法第311条の規定による軽減</t>
    <rPh sb="0" eb="2">
      <t>チホウ</t>
    </rPh>
    <rPh sb="2" eb="4">
      <t>ゼイホウ</t>
    </rPh>
    <rPh sb="4" eb="5">
      <t>ダイ</t>
    </rPh>
    <rPh sb="8" eb="9">
      <t>ジョウ</t>
    </rPh>
    <rPh sb="10" eb="12">
      <t>キテイ</t>
    </rPh>
    <rPh sb="15" eb="17">
      <t>ケイゲン</t>
    </rPh>
    <phoneticPr fontId="2"/>
  </si>
  <si>
    <t>地方税法第294</t>
    <rPh sb="0" eb="3">
      <t>チホウゼイ</t>
    </rPh>
    <rPh sb="3" eb="4">
      <t>ホウ</t>
    </rPh>
    <rPh sb="4" eb="5">
      <t>ダイ</t>
    </rPh>
    <phoneticPr fontId="2"/>
  </si>
  <si>
    <t>条第1項第2号</t>
    <rPh sb="0" eb="1">
      <t>ジョウ</t>
    </rPh>
    <rPh sb="1" eb="2">
      <t>ダイ</t>
    </rPh>
    <rPh sb="3" eb="4">
      <t>コウ</t>
    </rPh>
    <rPh sb="4" eb="5">
      <t>ダイ</t>
    </rPh>
    <rPh sb="6" eb="7">
      <t>ゴウ</t>
    </rPh>
    <phoneticPr fontId="2"/>
  </si>
  <si>
    <t>計</t>
    <rPh sb="0" eb="1">
      <t>ケイ</t>
    </rPh>
    <phoneticPr fontId="2"/>
  </si>
  <si>
    <t>軽減した者</t>
    <rPh sb="0" eb="2">
      <t>ケイゲン</t>
    </rPh>
    <rPh sb="4" eb="5">
      <t>モノ</t>
    </rPh>
    <phoneticPr fontId="2"/>
  </si>
  <si>
    <t>軽減の額</t>
    <rPh sb="0" eb="2">
      <t>ケイゲン</t>
    </rPh>
    <rPh sb="3" eb="4">
      <t>ガク</t>
    </rPh>
    <phoneticPr fontId="2"/>
  </si>
  <si>
    <t>（千円）</t>
    <rPh sb="1" eb="3">
      <t>センエン</t>
    </rPh>
    <phoneticPr fontId="2"/>
  </si>
  <si>
    <t>地方税法第312</t>
    <rPh sb="0" eb="2">
      <t>チホウ</t>
    </rPh>
    <rPh sb="2" eb="4">
      <t>ゼイホウ</t>
    </rPh>
    <rPh sb="4" eb="5">
      <t>ダイ</t>
    </rPh>
    <phoneticPr fontId="2"/>
  </si>
  <si>
    <t>に該当する法人</t>
    <rPh sb="1" eb="3">
      <t>ガイトウ</t>
    </rPh>
    <rPh sb="5" eb="7">
      <t>ホウジン</t>
    </rPh>
    <phoneticPr fontId="2"/>
  </si>
  <si>
    <t>同第2号</t>
    <rPh sb="0" eb="1">
      <t>ドウ</t>
    </rPh>
    <rPh sb="1" eb="2">
      <t>ダイ</t>
    </rPh>
    <rPh sb="3" eb="4">
      <t>ゴウ</t>
    </rPh>
    <phoneticPr fontId="2"/>
  </si>
  <si>
    <t>同第3号</t>
    <rPh sb="0" eb="1">
      <t>ドウ</t>
    </rPh>
    <rPh sb="1" eb="2">
      <t>ダイ</t>
    </rPh>
    <rPh sb="3" eb="4">
      <t>ゴウ</t>
    </rPh>
    <phoneticPr fontId="2"/>
  </si>
  <si>
    <t>同第4号</t>
    <rPh sb="0" eb="1">
      <t>ドウ</t>
    </rPh>
    <rPh sb="1" eb="2">
      <t>ダイ</t>
    </rPh>
    <rPh sb="3" eb="4">
      <t>ゴウ</t>
    </rPh>
    <phoneticPr fontId="2"/>
  </si>
  <si>
    <t>同第5号</t>
    <rPh sb="0" eb="1">
      <t>ドウ</t>
    </rPh>
    <rPh sb="1" eb="2">
      <t>ダイ</t>
    </rPh>
    <rPh sb="3" eb="4">
      <t>ゴウ</t>
    </rPh>
    <phoneticPr fontId="2"/>
  </si>
  <si>
    <t>同第6号</t>
    <rPh sb="0" eb="1">
      <t>ドウ</t>
    </rPh>
    <rPh sb="1" eb="2">
      <t>ダイ</t>
    </rPh>
    <rPh sb="3" eb="4">
      <t>ゴウ</t>
    </rPh>
    <phoneticPr fontId="2"/>
  </si>
  <si>
    <t>同第7号</t>
    <rPh sb="0" eb="1">
      <t>ドウ</t>
    </rPh>
    <rPh sb="1" eb="2">
      <t>ダイ</t>
    </rPh>
    <rPh sb="3" eb="4">
      <t>ゴウ</t>
    </rPh>
    <phoneticPr fontId="2"/>
  </si>
  <si>
    <t>同第8号</t>
    <rPh sb="0" eb="1">
      <t>ドウ</t>
    </rPh>
    <rPh sb="1" eb="2">
      <t>ダイ</t>
    </rPh>
    <rPh sb="3" eb="4">
      <t>ゴウ</t>
    </rPh>
    <phoneticPr fontId="2"/>
  </si>
  <si>
    <t>法人でない</t>
    <rPh sb="0" eb="2">
      <t>ホウジン</t>
    </rPh>
    <phoneticPr fontId="2"/>
  </si>
  <si>
    <t>市町村民税</t>
    <rPh sb="0" eb="5">
      <t>シチョウソンミンゼイ</t>
    </rPh>
    <phoneticPr fontId="2"/>
  </si>
  <si>
    <t>所得割の納</t>
    <rPh sb="0" eb="3">
      <t>ショトクワリ</t>
    </rPh>
    <rPh sb="4" eb="5">
      <t>ノウ</t>
    </rPh>
    <phoneticPr fontId="2"/>
  </si>
  <si>
    <t>税義務者数</t>
    <rPh sb="0" eb="1">
      <t>ゼイ</t>
    </rPh>
    <rPh sb="1" eb="4">
      <t>ギムシャ</t>
    </rPh>
    <rPh sb="4" eb="5">
      <t>スウ</t>
    </rPh>
    <phoneticPr fontId="2"/>
  </si>
  <si>
    <t>固定資産税</t>
    <rPh sb="0" eb="2">
      <t>コテイ</t>
    </rPh>
    <rPh sb="2" eb="5">
      <t>シサンゼイ</t>
    </rPh>
    <phoneticPr fontId="2"/>
  </si>
  <si>
    <t>法　　人</t>
    <rPh sb="0" eb="1">
      <t>ホウ</t>
    </rPh>
    <rPh sb="3" eb="4">
      <t>ジン</t>
    </rPh>
    <phoneticPr fontId="2"/>
  </si>
  <si>
    <t>義務者数</t>
    <rPh sb="0" eb="3">
      <t>ギムシャ</t>
    </rPh>
    <rPh sb="3" eb="4">
      <t>スウ</t>
    </rPh>
    <phoneticPr fontId="2"/>
  </si>
  <si>
    <t>納　　　　 税</t>
    <rPh sb="0" eb="1">
      <t>オサム</t>
    </rPh>
    <rPh sb="6" eb="7">
      <t>ゼイ</t>
    </rPh>
    <phoneticPr fontId="2"/>
  </si>
  <si>
    <t>義 務 者 数</t>
    <rPh sb="0" eb="1">
      <t>ギ</t>
    </rPh>
    <rPh sb="2" eb="3">
      <t>ツトム</t>
    </rPh>
    <rPh sb="4" eb="5">
      <t>シャ</t>
    </rPh>
    <rPh sb="6" eb="7">
      <t>スウ</t>
    </rPh>
    <phoneticPr fontId="2"/>
  </si>
  <si>
    <t>納税者数</t>
    <rPh sb="0" eb="3">
      <t>ノウゼイシャ</t>
    </rPh>
    <rPh sb="3" eb="4">
      <t>スウ</t>
    </rPh>
    <phoneticPr fontId="2"/>
  </si>
  <si>
    <t>法　人　税　割</t>
    <rPh sb="0" eb="1">
      <t>ホウ</t>
    </rPh>
    <rPh sb="2" eb="3">
      <t>ジン</t>
    </rPh>
    <rPh sb="4" eb="5">
      <t>ゼイ</t>
    </rPh>
    <rPh sb="6" eb="7">
      <t>ワ</t>
    </rPh>
    <phoneticPr fontId="2"/>
  </si>
  <si>
    <t>納　　  税</t>
    <rPh sb="0" eb="1">
      <t>オサム</t>
    </rPh>
    <rPh sb="5" eb="6">
      <t>ゼイ</t>
    </rPh>
    <phoneticPr fontId="2"/>
  </si>
  <si>
    <t>法　　　　　　　　　　　　　　　　　　　　　　　　　　　　　　　　　　　　　　　　人</t>
    <rPh sb="0" eb="1">
      <t>ホウ</t>
    </rPh>
    <rPh sb="41" eb="42">
      <t>ジン</t>
    </rPh>
    <phoneticPr fontId="2"/>
  </si>
  <si>
    <t>法　　　　　　人　　　　　　均　　　　　　等　　　　　　割　　　　　　納　　　　　　税　　　　　　義　　　　　　務　　　　　　者　　　　　　数</t>
    <rPh sb="0" eb="1">
      <t>ホウ</t>
    </rPh>
    <rPh sb="7" eb="8">
      <t>ジン</t>
    </rPh>
    <rPh sb="14" eb="15">
      <t>タモツ</t>
    </rPh>
    <rPh sb="21" eb="22">
      <t>トウ</t>
    </rPh>
    <rPh sb="28" eb="29">
      <t>ワリ</t>
    </rPh>
    <rPh sb="35" eb="36">
      <t>オサム</t>
    </rPh>
    <rPh sb="42" eb="43">
      <t>ゼイ</t>
    </rPh>
    <rPh sb="49" eb="50">
      <t>ギ</t>
    </rPh>
    <rPh sb="56" eb="57">
      <t>ツトム</t>
    </rPh>
    <rPh sb="63" eb="64">
      <t>シャ</t>
    </rPh>
    <rPh sb="70" eb="71">
      <t>スウ</t>
    </rPh>
    <phoneticPr fontId="2"/>
  </si>
  <si>
    <t>社　団　等</t>
    <rPh sb="0" eb="1">
      <t>シャ</t>
    </rPh>
    <rPh sb="2" eb="3">
      <t>ダン</t>
    </rPh>
    <rPh sb="4" eb="5">
      <t>トウ</t>
    </rPh>
    <phoneticPr fontId="2"/>
  </si>
  <si>
    <t>課税標準額等</t>
    <rPh sb="0" eb="2">
      <t>カゼイ</t>
    </rPh>
    <rPh sb="2" eb="5">
      <t>ヒョウジュンガク</t>
    </rPh>
    <rPh sb="5" eb="6">
      <t>トウ</t>
    </rPh>
    <phoneticPr fontId="2"/>
  </si>
  <si>
    <t>総所得金額</t>
    <rPh sb="0" eb="3">
      <t>ソウショトク</t>
    </rPh>
    <rPh sb="3" eb="5">
      <t>キンガク</t>
    </rPh>
    <phoneticPr fontId="2"/>
  </si>
  <si>
    <t>山林所得金額</t>
    <rPh sb="0" eb="2">
      <t>サンリン</t>
    </rPh>
    <rPh sb="2" eb="4">
      <t>ショトク</t>
    </rPh>
    <rPh sb="4" eb="6">
      <t>キンガク</t>
    </rPh>
    <phoneticPr fontId="2"/>
  </si>
  <si>
    <t>退職所得金額</t>
    <rPh sb="0" eb="2">
      <t>タイショク</t>
    </rPh>
    <rPh sb="2" eb="4">
      <t>ショトク</t>
    </rPh>
    <rPh sb="4" eb="6">
      <t>キンガク</t>
    </rPh>
    <phoneticPr fontId="2"/>
  </si>
  <si>
    <t>納　　　税　　　義　　　務　　　者　　　数</t>
    <rPh sb="0" eb="1">
      <t>オサム</t>
    </rPh>
    <rPh sb="4" eb="5">
      <t>ゼイ</t>
    </rPh>
    <rPh sb="8" eb="9">
      <t>ギ</t>
    </rPh>
    <rPh sb="12" eb="13">
      <t>ツトム</t>
    </rPh>
    <rPh sb="16" eb="17">
      <t>シャ</t>
    </rPh>
    <rPh sb="20" eb="21">
      <t>スウ</t>
    </rPh>
    <phoneticPr fontId="2"/>
  </si>
  <si>
    <t>総 所 得 金 額</t>
    <rPh sb="0" eb="1">
      <t>フサ</t>
    </rPh>
    <rPh sb="2" eb="3">
      <t>ショ</t>
    </rPh>
    <rPh sb="4" eb="5">
      <t>トク</t>
    </rPh>
    <rPh sb="6" eb="7">
      <t>カネ</t>
    </rPh>
    <rPh sb="8" eb="9">
      <t>ガク</t>
    </rPh>
    <phoneticPr fontId="2"/>
  </si>
  <si>
    <t>山 林 所 得 金 額</t>
    <rPh sb="0" eb="1">
      <t>ヤマ</t>
    </rPh>
    <rPh sb="2" eb="3">
      <t>ハヤシ</t>
    </rPh>
    <rPh sb="4" eb="5">
      <t>トコロ</t>
    </rPh>
    <rPh sb="6" eb="7">
      <t>トク</t>
    </rPh>
    <rPh sb="8" eb="9">
      <t>カネ</t>
    </rPh>
    <rPh sb="10" eb="11">
      <t>ガク</t>
    </rPh>
    <phoneticPr fontId="2"/>
  </si>
  <si>
    <t>退 職 所 得 金 額</t>
    <rPh sb="0" eb="1">
      <t>タイ</t>
    </rPh>
    <rPh sb="2" eb="3">
      <t>ショク</t>
    </rPh>
    <rPh sb="4" eb="5">
      <t>ショ</t>
    </rPh>
    <rPh sb="6" eb="7">
      <t>トク</t>
    </rPh>
    <rPh sb="8" eb="9">
      <t>カネ</t>
    </rPh>
    <rPh sb="10" eb="11">
      <t>ガク</t>
    </rPh>
    <phoneticPr fontId="2"/>
  </si>
  <si>
    <t>総所得金額等</t>
    <rPh sb="0" eb="3">
      <t>ソウショトク</t>
    </rPh>
    <rPh sb="3" eb="5">
      <t>キンガク</t>
    </rPh>
    <rPh sb="5" eb="6">
      <t>トウ</t>
    </rPh>
    <phoneticPr fontId="2"/>
  </si>
  <si>
    <t>分離短期譲渡</t>
    <rPh sb="0" eb="2">
      <t>ブンリ</t>
    </rPh>
    <rPh sb="2" eb="4">
      <t>タンキ</t>
    </rPh>
    <rPh sb="4" eb="6">
      <t>ジョウト</t>
    </rPh>
    <phoneticPr fontId="2"/>
  </si>
  <si>
    <t>分離長期譲渡</t>
    <rPh sb="0" eb="2">
      <t>ブンリ</t>
    </rPh>
    <rPh sb="2" eb="4">
      <t>チョウキ</t>
    </rPh>
    <rPh sb="4" eb="6">
      <t>ジョウト</t>
    </rPh>
    <phoneticPr fontId="2"/>
  </si>
  <si>
    <t>譲渡所得等</t>
    <rPh sb="0" eb="2">
      <t>ジョウト</t>
    </rPh>
    <rPh sb="2" eb="4">
      <t>ショトク</t>
    </rPh>
    <rPh sb="4" eb="5">
      <t>トウ</t>
    </rPh>
    <phoneticPr fontId="2"/>
  </si>
  <si>
    <t>に係る雑所得</t>
    <rPh sb="1" eb="2">
      <t>カカ</t>
    </rPh>
    <rPh sb="3" eb="4">
      <t>ザツ</t>
    </rPh>
    <rPh sb="4" eb="6">
      <t>ショトク</t>
    </rPh>
    <phoneticPr fontId="2"/>
  </si>
  <si>
    <t>所得控除額合計</t>
    <rPh sb="0" eb="2">
      <t>ショトク</t>
    </rPh>
    <rPh sb="2" eb="5">
      <t>コウジョガク</t>
    </rPh>
    <rPh sb="5" eb="7">
      <t>ゴウケイ</t>
    </rPh>
    <phoneticPr fontId="2"/>
  </si>
  <si>
    <t>所　得　金　額</t>
    <rPh sb="0" eb="1">
      <t>トコロ</t>
    </rPh>
    <rPh sb="2" eb="3">
      <t>トク</t>
    </rPh>
    <rPh sb="4" eb="5">
      <t>カネ</t>
    </rPh>
    <rPh sb="6" eb="7">
      <t>ガク</t>
    </rPh>
    <phoneticPr fontId="2"/>
  </si>
  <si>
    <t>の　　金　　額</t>
    <rPh sb="3" eb="4">
      <t>キン</t>
    </rPh>
    <rPh sb="6" eb="7">
      <t>ガク</t>
    </rPh>
    <phoneticPr fontId="2"/>
  </si>
  <si>
    <t>等  の  金  額</t>
    <rPh sb="0" eb="1">
      <t>トウ</t>
    </rPh>
    <rPh sb="6" eb="7">
      <t>キン</t>
    </rPh>
    <rPh sb="9" eb="10">
      <t>ガク</t>
    </rPh>
    <phoneticPr fontId="2"/>
  </si>
  <si>
    <t>に係るもの</t>
    <rPh sb="1" eb="2">
      <t>カカ</t>
    </rPh>
    <phoneticPr fontId="2"/>
  </si>
  <si>
    <t>所得金額に</t>
    <rPh sb="0" eb="2">
      <t>ショトク</t>
    </rPh>
    <rPh sb="2" eb="4">
      <t>キンガク</t>
    </rPh>
    <phoneticPr fontId="2"/>
  </si>
  <si>
    <t>係 る も の</t>
    <rPh sb="0" eb="1">
      <t>カカ</t>
    </rPh>
    <phoneticPr fontId="2"/>
  </si>
  <si>
    <t>金額に係るもの</t>
    <rPh sb="0" eb="2">
      <t>キンガク</t>
    </rPh>
    <rPh sb="3" eb="4">
      <t>カカ</t>
    </rPh>
    <phoneticPr fontId="2"/>
  </si>
  <si>
    <t>係る雑所得等の</t>
    <rPh sb="0" eb="1">
      <t>カカ</t>
    </rPh>
    <rPh sb="2" eb="5">
      <t>ザツショトク</t>
    </rPh>
    <rPh sb="5" eb="6">
      <t>トウ</t>
    </rPh>
    <phoneticPr fontId="2"/>
  </si>
  <si>
    <t>総所得金額、山</t>
    <rPh sb="0" eb="3">
      <t>ソウショトク</t>
    </rPh>
    <rPh sb="3" eb="5">
      <t>キンガク</t>
    </rPh>
    <rPh sb="6" eb="7">
      <t>ヤマ</t>
    </rPh>
    <phoneticPr fontId="2"/>
  </si>
  <si>
    <t>林所得金額及び</t>
    <rPh sb="0" eb="1">
      <t>ハヤシ</t>
    </rPh>
    <rPh sb="1" eb="3">
      <t>ショトク</t>
    </rPh>
    <rPh sb="3" eb="5">
      <t>キンガク</t>
    </rPh>
    <rPh sb="5" eb="6">
      <t>オヨ</t>
    </rPh>
    <phoneticPr fontId="2"/>
  </si>
  <si>
    <t>退職所得金額分</t>
    <rPh sb="0" eb="2">
      <t>タイショク</t>
    </rPh>
    <rPh sb="2" eb="4">
      <t>ショトク</t>
    </rPh>
    <rPh sb="4" eb="6">
      <t>キンガク</t>
    </rPh>
    <rPh sb="6" eb="7">
      <t>ブン</t>
    </rPh>
    <phoneticPr fontId="2"/>
  </si>
  <si>
    <t>譲渡所得分</t>
    <rPh sb="0" eb="2">
      <t>ジョウト</t>
    </rPh>
    <rPh sb="2" eb="4">
      <t>ショトク</t>
    </rPh>
    <rPh sb="4" eb="5">
      <t>ブン</t>
    </rPh>
    <phoneticPr fontId="2"/>
  </si>
  <si>
    <t>分離短期</t>
    <rPh sb="0" eb="1">
      <t>ブン</t>
    </rPh>
    <rPh sb="1" eb="2">
      <t>ハナレ</t>
    </rPh>
    <rPh sb="2" eb="3">
      <t>タン</t>
    </rPh>
    <rPh sb="3" eb="4">
      <t>キ</t>
    </rPh>
    <phoneticPr fontId="2"/>
  </si>
  <si>
    <t>分離長期</t>
    <rPh sb="0" eb="2">
      <t>ブンリ</t>
    </rPh>
    <rPh sb="2" eb="4">
      <t>チョウキ</t>
    </rPh>
    <phoneticPr fontId="2"/>
  </si>
  <si>
    <t>譲渡所得分</t>
    <rPh sb="0" eb="2">
      <t>ジョウト</t>
    </rPh>
    <rPh sb="2" eb="5">
      <t>ショトクブン</t>
    </rPh>
    <phoneticPr fontId="2"/>
  </si>
  <si>
    <t>係る雑所得等分</t>
    <rPh sb="0" eb="1">
      <t>カカ</t>
    </rPh>
    <rPh sb="2" eb="5">
      <t>ザツショトク</t>
    </rPh>
    <rPh sb="5" eb="6">
      <t>トウ</t>
    </rPh>
    <rPh sb="6" eb="7">
      <t>ブン</t>
    </rPh>
    <phoneticPr fontId="2"/>
  </si>
  <si>
    <t>算出税額</t>
    <rPh sb="0" eb="2">
      <t>サンシュツ</t>
    </rPh>
    <rPh sb="2" eb="4">
      <t>ゼイガク</t>
    </rPh>
    <phoneticPr fontId="2"/>
  </si>
  <si>
    <t>税額控除額</t>
    <rPh sb="0" eb="2">
      <t>ゼイガク</t>
    </rPh>
    <rPh sb="2" eb="5">
      <t>コウジョガク</t>
    </rPh>
    <phoneticPr fontId="2"/>
  </si>
  <si>
    <t>外国税額</t>
    <rPh sb="0" eb="2">
      <t>ガイコク</t>
    </rPh>
    <rPh sb="2" eb="4">
      <t>ゼイガク</t>
    </rPh>
    <phoneticPr fontId="2"/>
  </si>
  <si>
    <t>配　　当</t>
    <rPh sb="0" eb="1">
      <t>クバ</t>
    </rPh>
    <rPh sb="3" eb="4">
      <t>トウ</t>
    </rPh>
    <phoneticPr fontId="2"/>
  </si>
  <si>
    <t>税額調整額</t>
    <rPh sb="0" eb="2">
      <t>ゼイガク</t>
    </rPh>
    <rPh sb="2" eb="5">
      <t>チョウセイガク</t>
    </rPh>
    <phoneticPr fontId="2"/>
  </si>
  <si>
    <t>減免税額</t>
    <rPh sb="0" eb="2">
      <t>ゲンメン</t>
    </rPh>
    <rPh sb="2" eb="4">
      <t>ゼイガク</t>
    </rPh>
    <phoneticPr fontId="2"/>
  </si>
  <si>
    <t>所得割額</t>
    <rPh sb="0" eb="3">
      <t>ショトクワリ</t>
    </rPh>
    <rPh sb="3" eb="4">
      <t>ガク</t>
    </rPh>
    <phoneticPr fontId="2"/>
  </si>
  <si>
    <t>税額調整措置</t>
    <rPh sb="0" eb="2">
      <t>ゼイガク</t>
    </rPh>
    <rPh sb="2" eb="4">
      <t>チョウセイ</t>
    </rPh>
    <rPh sb="4" eb="6">
      <t>ソチ</t>
    </rPh>
    <phoneticPr fontId="2"/>
  </si>
  <si>
    <t>左 の う ち</t>
    <rPh sb="0" eb="1">
      <t>ヒダリ</t>
    </rPh>
    <phoneticPr fontId="2"/>
  </si>
  <si>
    <t>に 係 る 者</t>
    <rPh sb="2" eb="3">
      <t>カカ</t>
    </rPh>
    <rPh sb="6" eb="7">
      <t>モノ</t>
    </rPh>
    <phoneticPr fontId="2"/>
  </si>
  <si>
    <t>平 均 税 率</t>
    <rPh sb="0" eb="1">
      <t>ヒラ</t>
    </rPh>
    <rPh sb="2" eb="3">
      <t>タモツ</t>
    </rPh>
    <rPh sb="4" eb="5">
      <t>ゼイ</t>
    </rPh>
    <rPh sb="6" eb="7">
      <t>リツ</t>
    </rPh>
    <phoneticPr fontId="2"/>
  </si>
  <si>
    <t>均等割のみを納める者</t>
    <rPh sb="0" eb="2">
      <t>キントウ</t>
    </rPh>
    <rPh sb="2" eb="3">
      <t>ワ</t>
    </rPh>
    <rPh sb="6" eb="7">
      <t>オサ</t>
    </rPh>
    <rPh sb="9" eb="10">
      <t>モノ</t>
    </rPh>
    <phoneticPr fontId="2"/>
  </si>
  <si>
    <t>所得割のみを納める者</t>
    <rPh sb="0" eb="3">
      <t>ショトクワリ</t>
    </rPh>
    <rPh sb="6" eb="7">
      <t>オサ</t>
    </rPh>
    <rPh sb="9" eb="10">
      <t>モノ</t>
    </rPh>
    <phoneticPr fontId="2"/>
  </si>
  <si>
    <t>均等割と所得割を納める者</t>
    <rPh sb="0" eb="2">
      <t>キントウ</t>
    </rPh>
    <rPh sb="2" eb="3">
      <t>ワ</t>
    </rPh>
    <rPh sb="4" eb="7">
      <t>ショトクワリ</t>
    </rPh>
    <rPh sb="8" eb="9">
      <t>オサ</t>
    </rPh>
    <rPh sb="11" eb="12">
      <t>モノ</t>
    </rPh>
    <phoneticPr fontId="2"/>
  </si>
  <si>
    <t>均等割を納める者</t>
    <rPh sb="0" eb="2">
      <t>キントウ</t>
    </rPh>
    <rPh sb="2" eb="3">
      <t>ワ</t>
    </rPh>
    <rPh sb="4" eb="5">
      <t>オサ</t>
    </rPh>
    <rPh sb="7" eb="8">
      <t>モノ</t>
    </rPh>
    <phoneticPr fontId="2"/>
  </si>
  <si>
    <t>所得割を納める者</t>
    <rPh sb="0" eb="3">
      <t>ショトクワリ</t>
    </rPh>
    <rPh sb="4" eb="5">
      <t>オサ</t>
    </rPh>
    <rPh sb="7" eb="8">
      <t>モノ</t>
    </rPh>
    <phoneticPr fontId="2"/>
  </si>
  <si>
    <t>合　　　　　　　　　　　　　　　　　　　　　　計</t>
    <rPh sb="0" eb="1">
      <t>ゴウ</t>
    </rPh>
    <rPh sb="23" eb="24">
      <t>ケイ</t>
    </rPh>
    <phoneticPr fontId="2"/>
  </si>
  <si>
    <t>均等割額</t>
    <rPh sb="0" eb="3">
      <t>キントウワリ</t>
    </rPh>
    <rPh sb="3" eb="4">
      <t>ガク</t>
    </rPh>
    <phoneticPr fontId="2"/>
  </si>
  <si>
    <t>附表3　所得控除等の人員等　その1</t>
    <rPh sb="0" eb="2">
      <t>フヒョウ</t>
    </rPh>
    <rPh sb="4" eb="6">
      <t>ショトク</t>
    </rPh>
    <rPh sb="6" eb="9">
      <t>コウジョナド</t>
    </rPh>
    <rPh sb="10" eb="13">
      <t>ジンインナド</t>
    </rPh>
    <phoneticPr fontId="2"/>
  </si>
  <si>
    <t>所得控除を行った納税義務者数</t>
    <rPh sb="0" eb="2">
      <t>ショトク</t>
    </rPh>
    <rPh sb="2" eb="4">
      <t>コウジョ</t>
    </rPh>
    <rPh sb="5" eb="6">
      <t>オコナ</t>
    </rPh>
    <rPh sb="8" eb="10">
      <t>ノウゼイ</t>
    </rPh>
    <rPh sb="10" eb="13">
      <t>ギムシャ</t>
    </rPh>
    <rPh sb="13" eb="14">
      <t>スウ</t>
    </rPh>
    <phoneticPr fontId="2"/>
  </si>
  <si>
    <t>雑損</t>
    <rPh sb="0" eb="1">
      <t>ザツ</t>
    </rPh>
    <rPh sb="1" eb="2">
      <t>ソン</t>
    </rPh>
    <phoneticPr fontId="2"/>
  </si>
  <si>
    <t>医療費</t>
    <rPh sb="0" eb="3">
      <t>イリョウヒ</t>
    </rPh>
    <phoneticPr fontId="2"/>
  </si>
  <si>
    <t>社会保険料</t>
    <rPh sb="0" eb="2">
      <t>シャカイ</t>
    </rPh>
    <rPh sb="2" eb="5">
      <t>ホケンリョウ</t>
    </rPh>
    <phoneticPr fontId="2"/>
  </si>
  <si>
    <t>小規模企業</t>
    <rPh sb="0" eb="3">
      <t>ショウキボ</t>
    </rPh>
    <rPh sb="3" eb="5">
      <t>キギョウ</t>
    </rPh>
    <phoneticPr fontId="2"/>
  </si>
  <si>
    <t>共済等掛金</t>
    <rPh sb="0" eb="2">
      <t>キョウサイ</t>
    </rPh>
    <rPh sb="2" eb="3">
      <t>トウ</t>
    </rPh>
    <rPh sb="3" eb="4">
      <t>カ</t>
    </rPh>
    <rPh sb="4" eb="5">
      <t>キン</t>
    </rPh>
    <phoneticPr fontId="2"/>
  </si>
  <si>
    <t>生命保険料</t>
    <rPh sb="0" eb="2">
      <t>セイメイ</t>
    </rPh>
    <rPh sb="2" eb="5">
      <t>ホケンリョウ</t>
    </rPh>
    <phoneticPr fontId="2"/>
  </si>
  <si>
    <t>左のうち</t>
    <rPh sb="0" eb="1">
      <t>ヒダリ</t>
    </rPh>
    <phoneticPr fontId="2"/>
  </si>
  <si>
    <t>特別障害者</t>
    <rPh sb="0" eb="2">
      <t>トクベツ</t>
    </rPh>
    <rPh sb="2" eb="5">
      <t>ショウガイシャ</t>
    </rPh>
    <phoneticPr fontId="2"/>
  </si>
  <si>
    <t>普　　通</t>
    <rPh sb="0" eb="1">
      <t>ススム</t>
    </rPh>
    <rPh sb="3" eb="4">
      <t>ツウ</t>
    </rPh>
    <phoneticPr fontId="2"/>
  </si>
  <si>
    <t>障　　　　害　　　　者</t>
    <rPh sb="0" eb="1">
      <t>サワ</t>
    </rPh>
    <rPh sb="5" eb="6">
      <t>ガイ</t>
    </rPh>
    <rPh sb="10" eb="11">
      <t>シャ</t>
    </rPh>
    <phoneticPr fontId="2"/>
  </si>
  <si>
    <t>長 期 分</t>
    <rPh sb="0" eb="1">
      <t>チョウ</t>
    </rPh>
    <rPh sb="2" eb="3">
      <t>キ</t>
    </rPh>
    <rPh sb="4" eb="5">
      <t>ブン</t>
    </rPh>
    <phoneticPr fontId="2"/>
  </si>
  <si>
    <t>実 人 員</t>
    <rPh sb="0" eb="1">
      <t>ジツ</t>
    </rPh>
    <rPh sb="2" eb="3">
      <t>ジン</t>
    </rPh>
    <rPh sb="4" eb="5">
      <t>イン</t>
    </rPh>
    <phoneticPr fontId="2"/>
  </si>
  <si>
    <t>附表3　所得控除等の人員等　その2</t>
    <rPh sb="0" eb="2">
      <t>フヒョウ</t>
    </rPh>
    <rPh sb="4" eb="6">
      <t>ショトク</t>
    </rPh>
    <rPh sb="6" eb="9">
      <t>コウジョナド</t>
    </rPh>
    <rPh sb="10" eb="13">
      <t>ジンインナド</t>
    </rPh>
    <phoneticPr fontId="2"/>
  </si>
  <si>
    <t>勤労学生</t>
    <rPh sb="0" eb="2">
      <t>キンロウ</t>
    </rPh>
    <rPh sb="2" eb="4">
      <t>ガクセイ</t>
    </rPh>
    <phoneticPr fontId="2"/>
  </si>
  <si>
    <t>配偶者</t>
    <rPh sb="0" eb="3">
      <t>ハイグウシャ</t>
    </rPh>
    <phoneticPr fontId="2"/>
  </si>
  <si>
    <t>（７０歳未満）</t>
    <rPh sb="3" eb="4">
      <t>サイ</t>
    </rPh>
    <rPh sb="4" eb="6">
      <t>ミマン</t>
    </rPh>
    <phoneticPr fontId="2"/>
  </si>
  <si>
    <t>老人配偶者</t>
    <rPh sb="0" eb="2">
      <t>ロウジン</t>
    </rPh>
    <rPh sb="2" eb="5">
      <t>ハイグウシャ</t>
    </rPh>
    <phoneticPr fontId="2"/>
  </si>
  <si>
    <t>（７０歳以上）</t>
    <rPh sb="3" eb="4">
      <t>サイ</t>
    </rPh>
    <rPh sb="4" eb="6">
      <t>イジョウ</t>
    </rPh>
    <phoneticPr fontId="2"/>
  </si>
  <si>
    <t>配偶者特別</t>
    <rPh sb="0" eb="3">
      <t>ハイグウシャ</t>
    </rPh>
    <rPh sb="3" eb="5">
      <t>トクベツ</t>
    </rPh>
    <phoneticPr fontId="2"/>
  </si>
  <si>
    <t>控除対象配偶</t>
    <rPh sb="0" eb="2">
      <t>コウジョ</t>
    </rPh>
    <rPh sb="2" eb="4">
      <t>タイショウ</t>
    </rPh>
    <rPh sb="4" eb="6">
      <t>ハイグウ</t>
    </rPh>
    <phoneticPr fontId="2"/>
  </si>
  <si>
    <t>者を有する者</t>
    <rPh sb="0" eb="1">
      <t>シャ</t>
    </rPh>
    <rPh sb="2" eb="3">
      <t>ユウ</t>
    </rPh>
    <rPh sb="5" eb="6">
      <t>モノ</t>
    </rPh>
    <phoneticPr fontId="2"/>
  </si>
  <si>
    <t>一  　　般</t>
    <rPh sb="0" eb="1">
      <t>イチ</t>
    </rPh>
    <rPh sb="5" eb="6">
      <t>パン</t>
    </rPh>
    <phoneticPr fontId="2"/>
  </si>
  <si>
    <t>扶　　　　　　　　　　　　　　　　養</t>
    <rPh sb="0" eb="1">
      <t>タモツ</t>
    </rPh>
    <rPh sb="17" eb="18">
      <t>オサム</t>
    </rPh>
    <phoneticPr fontId="2"/>
  </si>
  <si>
    <t>配偶者及び扶養親族の</t>
    <rPh sb="0" eb="3">
      <t>ハイグウシャ</t>
    </rPh>
    <rPh sb="3" eb="4">
      <t>オヨ</t>
    </rPh>
    <rPh sb="5" eb="7">
      <t>フヨウ</t>
    </rPh>
    <rPh sb="7" eb="9">
      <t>シンゾク</t>
    </rPh>
    <phoneticPr fontId="2"/>
  </si>
  <si>
    <t>うち同居特障加算分</t>
    <rPh sb="2" eb="4">
      <t>ドウキョ</t>
    </rPh>
    <rPh sb="4" eb="5">
      <t>トク</t>
    </rPh>
    <rPh sb="5" eb="6">
      <t>ショウ</t>
    </rPh>
    <rPh sb="6" eb="9">
      <t>カサンブン</t>
    </rPh>
    <phoneticPr fontId="2"/>
  </si>
  <si>
    <t>（23万円）に係る者</t>
    <rPh sb="3" eb="5">
      <t>マンエン</t>
    </rPh>
    <rPh sb="7" eb="8">
      <t>カカ</t>
    </rPh>
    <rPh sb="9" eb="10">
      <t>モノ</t>
    </rPh>
    <phoneticPr fontId="2"/>
  </si>
  <si>
    <t>（23歳～69歳）</t>
    <rPh sb="3" eb="4">
      <t>サイ</t>
    </rPh>
    <rPh sb="7" eb="8">
      <t>サイ</t>
    </rPh>
    <phoneticPr fontId="2"/>
  </si>
  <si>
    <t>特定扶養親族</t>
    <rPh sb="0" eb="2">
      <t>トクテイ</t>
    </rPh>
    <rPh sb="2" eb="4">
      <t>フヨウ</t>
    </rPh>
    <rPh sb="4" eb="6">
      <t>シンゾク</t>
    </rPh>
    <phoneticPr fontId="2"/>
  </si>
  <si>
    <t>老人扶養親族</t>
    <rPh sb="0" eb="2">
      <t>ロウジン</t>
    </rPh>
    <rPh sb="2" eb="4">
      <t>フヨウ</t>
    </rPh>
    <rPh sb="4" eb="6">
      <t>シンゾク</t>
    </rPh>
    <phoneticPr fontId="2"/>
  </si>
  <si>
    <t>（70歳以上）</t>
    <rPh sb="3" eb="4">
      <t>サイ</t>
    </rPh>
    <rPh sb="4" eb="6">
      <t>イジョウ</t>
    </rPh>
    <phoneticPr fontId="2"/>
  </si>
  <si>
    <t>同居老親等</t>
    <rPh sb="0" eb="2">
      <t>ドウキョ</t>
    </rPh>
    <rPh sb="2" eb="3">
      <t>ロウ</t>
    </rPh>
    <rPh sb="3" eb="4">
      <t>シン</t>
    </rPh>
    <rPh sb="4" eb="5">
      <t>トウ</t>
    </rPh>
    <phoneticPr fontId="2"/>
  </si>
  <si>
    <t>実　人　員</t>
    <rPh sb="0" eb="1">
      <t>ジツ</t>
    </rPh>
    <rPh sb="2" eb="3">
      <t>ジン</t>
    </rPh>
    <rPh sb="4" eb="5">
      <t>イン</t>
    </rPh>
    <phoneticPr fontId="2"/>
  </si>
  <si>
    <t>一　　　般</t>
    <rPh sb="0" eb="1">
      <t>イチ</t>
    </rPh>
    <rPh sb="4" eb="5">
      <t>パン</t>
    </rPh>
    <phoneticPr fontId="2"/>
  </si>
  <si>
    <t>附表3　所得控除等の人員等　その3</t>
    <rPh sb="0" eb="2">
      <t>フヒョウ</t>
    </rPh>
    <rPh sb="4" eb="6">
      <t>ショトク</t>
    </rPh>
    <rPh sb="6" eb="9">
      <t>コウジョナド</t>
    </rPh>
    <rPh sb="10" eb="13">
      <t>ジンインナド</t>
    </rPh>
    <phoneticPr fontId="2"/>
  </si>
  <si>
    <t>障害者控除の対象となった人員</t>
    <rPh sb="0" eb="3">
      <t>ショウガイシャ</t>
    </rPh>
    <rPh sb="3" eb="5">
      <t>コウジョ</t>
    </rPh>
    <rPh sb="6" eb="8">
      <t>タイショウ</t>
    </rPh>
    <rPh sb="12" eb="14">
      <t>ジンイン</t>
    </rPh>
    <phoneticPr fontId="2"/>
  </si>
  <si>
    <t>扶養親族及び控除対象配偶者</t>
    <rPh sb="0" eb="2">
      <t>フヨウ</t>
    </rPh>
    <rPh sb="2" eb="4">
      <t>シンゾク</t>
    </rPh>
    <rPh sb="4" eb="5">
      <t>オヨ</t>
    </rPh>
    <rPh sb="6" eb="8">
      <t>コウジョ</t>
    </rPh>
    <rPh sb="8" eb="10">
      <t>タイショウ</t>
    </rPh>
    <rPh sb="10" eb="13">
      <t>ハイグウシャ</t>
    </rPh>
    <phoneticPr fontId="2"/>
  </si>
  <si>
    <t>特別支出控除</t>
    <rPh sb="0" eb="2">
      <t>トクベツ</t>
    </rPh>
    <rPh sb="2" eb="4">
      <t>シシュツ</t>
    </rPh>
    <rPh sb="4" eb="6">
      <t>コウジョ</t>
    </rPh>
    <phoneticPr fontId="2"/>
  </si>
  <si>
    <t>の特例の対象</t>
    <rPh sb="1" eb="3">
      <t>トクレイ</t>
    </rPh>
    <rPh sb="4" eb="6">
      <t>タイショウ</t>
    </rPh>
    <phoneticPr fontId="2"/>
  </si>
  <si>
    <t>と な っ た</t>
    <phoneticPr fontId="2"/>
  </si>
  <si>
    <t>住民税の課税の対象となった</t>
    <rPh sb="0" eb="3">
      <t>ジュウミンゼイ</t>
    </rPh>
    <rPh sb="4" eb="6">
      <t>カゼイ</t>
    </rPh>
    <rPh sb="7" eb="9">
      <t>タイショウ</t>
    </rPh>
    <phoneticPr fontId="2"/>
  </si>
  <si>
    <t>配当所得の金額</t>
    <rPh sb="0" eb="2">
      <t>ハイトウ</t>
    </rPh>
    <rPh sb="2" eb="4">
      <t>ショトク</t>
    </rPh>
    <rPh sb="5" eb="7">
      <t>キンガク</t>
    </rPh>
    <phoneticPr fontId="2"/>
  </si>
  <si>
    <t>利子所得の金額</t>
    <rPh sb="0" eb="2">
      <t>リシ</t>
    </rPh>
    <rPh sb="2" eb="4">
      <t>ショトク</t>
    </rPh>
    <rPh sb="5" eb="7">
      <t>キンガク</t>
    </rPh>
    <phoneticPr fontId="2"/>
  </si>
  <si>
    <t>配当所得に係る納税義務者数等</t>
    <rPh sb="0" eb="2">
      <t>ハイトウ</t>
    </rPh>
    <rPh sb="2" eb="4">
      <t>ショトク</t>
    </rPh>
    <rPh sb="5" eb="6">
      <t>カカ</t>
    </rPh>
    <rPh sb="7" eb="9">
      <t>ノウゼイ</t>
    </rPh>
    <rPh sb="9" eb="12">
      <t>ギムシャ</t>
    </rPh>
    <rPh sb="12" eb="13">
      <t>スウ</t>
    </rPh>
    <rPh sb="13" eb="14">
      <t>トウ</t>
    </rPh>
    <phoneticPr fontId="2"/>
  </si>
  <si>
    <t>利子所得に係る納税義務者数等</t>
    <rPh sb="0" eb="2">
      <t>リシ</t>
    </rPh>
    <rPh sb="2" eb="4">
      <t>ショトク</t>
    </rPh>
    <rPh sb="5" eb="6">
      <t>カカ</t>
    </rPh>
    <rPh sb="7" eb="9">
      <t>ノウゼイ</t>
    </rPh>
    <rPh sb="9" eb="12">
      <t>ギムシャ</t>
    </rPh>
    <rPh sb="12" eb="14">
      <t>スウトウ</t>
    </rPh>
    <phoneticPr fontId="2"/>
  </si>
  <si>
    <t>税額控除を行った納税義務者数</t>
    <rPh sb="0" eb="2">
      <t>ゼイガク</t>
    </rPh>
    <rPh sb="2" eb="4">
      <t>コウジョ</t>
    </rPh>
    <rPh sb="5" eb="6">
      <t>オコナ</t>
    </rPh>
    <rPh sb="8" eb="10">
      <t>ノウゼイ</t>
    </rPh>
    <rPh sb="10" eb="13">
      <t>ギムシャ</t>
    </rPh>
    <rPh sb="13" eb="14">
      <t>スウ</t>
    </rPh>
    <phoneticPr fontId="2"/>
  </si>
  <si>
    <t>配当</t>
    <rPh sb="0" eb="2">
      <t>ハイトウ</t>
    </rPh>
    <phoneticPr fontId="2"/>
  </si>
  <si>
    <t>一般</t>
    <rPh sb="0" eb="2">
      <t>イッパン</t>
    </rPh>
    <phoneticPr fontId="2"/>
  </si>
  <si>
    <t>特別</t>
    <rPh sb="0" eb="2">
      <t>トクベツ</t>
    </rPh>
    <phoneticPr fontId="2"/>
  </si>
  <si>
    <t>附表4　所得控除額</t>
    <rPh sb="0" eb="2">
      <t>フヒョウ</t>
    </rPh>
    <rPh sb="4" eb="6">
      <t>ショトク</t>
    </rPh>
    <rPh sb="6" eb="9">
      <t>コウジョガク</t>
    </rPh>
    <phoneticPr fontId="2"/>
  </si>
  <si>
    <t>障害者(同居</t>
    <rPh sb="0" eb="3">
      <t>ショウガイシャ</t>
    </rPh>
    <rPh sb="4" eb="6">
      <t>ドウキョ</t>
    </rPh>
    <phoneticPr fontId="2"/>
  </si>
  <si>
    <t>特障加算分</t>
    <rPh sb="0" eb="1">
      <t>トク</t>
    </rPh>
    <rPh sb="1" eb="2">
      <t>サワ</t>
    </rPh>
    <rPh sb="2" eb="4">
      <t>カサン</t>
    </rPh>
    <rPh sb="4" eb="5">
      <t>ブン</t>
    </rPh>
    <phoneticPr fontId="2"/>
  </si>
  <si>
    <t>含まず)　計</t>
    <rPh sb="0" eb="1">
      <t>フク</t>
    </rPh>
    <rPh sb="5" eb="6">
      <t>ケイ</t>
    </rPh>
    <phoneticPr fontId="2"/>
  </si>
  <si>
    <t>寡婦</t>
    <rPh sb="0" eb="2">
      <t>カフ</t>
    </rPh>
    <phoneticPr fontId="2"/>
  </si>
  <si>
    <t>扶養</t>
    <rPh sb="0" eb="2">
      <t>フヨウ</t>
    </rPh>
    <phoneticPr fontId="2"/>
  </si>
  <si>
    <t>配偶者及び扶</t>
    <rPh sb="0" eb="3">
      <t>ハイグウシャ</t>
    </rPh>
    <rPh sb="3" eb="4">
      <t>オヨ</t>
    </rPh>
    <rPh sb="5" eb="6">
      <t>タモツ</t>
    </rPh>
    <phoneticPr fontId="2"/>
  </si>
  <si>
    <t>養親族のうち</t>
    <rPh sb="0" eb="2">
      <t>ヨウシン</t>
    </rPh>
    <rPh sb="2" eb="3">
      <t>ゾク</t>
    </rPh>
    <phoneticPr fontId="2"/>
  </si>
  <si>
    <t>同居特障加算</t>
    <rPh sb="0" eb="2">
      <t>ドウキョ</t>
    </rPh>
    <rPh sb="2" eb="3">
      <t>トク</t>
    </rPh>
    <rPh sb="3" eb="4">
      <t>ショウ</t>
    </rPh>
    <rPh sb="4" eb="6">
      <t>カサン</t>
    </rPh>
    <phoneticPr fontId="2"/>
  </si>
  <si>
    <t>分（23万円）</t>
    <rPh sb="0" eb="1">
      <t>ブン</t>
    </rPh>
    <rPh sb="4" eb="6">
      <t>マンエン</t>
    </rPh>
    <phoneticPr fontId="2"/>
  </si>
  <si>
    <t>基礎</t>
    <rPh sb="0" eb="2">
      <t>キソ</t>
    </rPh>
    <phoneticPr fontId="2"/>
  </si>
  <si>
    <t>生活保護法による</t>
    <rPh sb="0" eb="2">
      <t>セイカツ</t>
    </rPh>
    <rPh sb="2" eb="5">
      <t>ホゴホウ</t>
    </rPh>
    <phoneticPr fontId="2"/>
  </si>
  <si>
    <t>基本額として条例で</t>
    <rPh sb="0" eb="3">
      <t>キホンガク</t>
    </rPh>
    <rPh sb="6" eb="8">
      <t>ジョウレイ</t>
    </rPh>
    <phoneticPr fontId="2"/>
  </si>
  <si>
    <t>定める一定金額</t>
    <rPh sb="0" eb="1">
      <t>サダ</t>
    </rPh>
    <rPh sb="3" eb="5">
      <t>イッテイ</t>
    </rPh>
    <rPh sb="5" eb="7">
      <t>キンガク</t>
    </rPh>
    <phoneticPr fontId="2"/>
  </si>
  <si>
    <t>加算額として条例で</t>
    <rPh sb="0" eb="3">
      <t>カサンガク</t>
    </rPh>
    <rPh sb="6" eb="8">
      <t>ジョウレイ</t>
    </rPh>
    <phoneticPr fontId="2"/>
  </si>
  <si>
    <t>所得控除額</t>
    <rPh sb="0" eb="2">
      <t>ショトク</t>
    </rPh>
    <rPh sb="2" eb="5">
      <t>コウジョガク</t>
    </rPh>
    <phoneticPr fontId="2"/>
  </si>
  <si>
    <t>等に係る</t>
    <rPh sb="0" eb="1">
      <t>トウ</t>
    </rPh>
    <rPh sb="2" eb="3">
      <t>カカ</t>
    </rPh>
    <phoneticPr fontId="2"/>
  </si>
  <si>
    <t>課税標準額</t>
    <rPh sb="0" eb="2">
      <t>カゼイ</t>
    </rPh>
    <rPh sb="2" eb="5">
      <t>ヒョウジュンガク</t>
    </rPh>
    <phoneticPr fontId="2"/>
  </si>
  <si>
    <t>（ａ）</t>
    <phoneticPr fontId="2"/>
  </si>
  <si>
    <t>（ｂ）</t>
    <phoneticPr fontId="2"/>
  </si>
  <si>
    <t>平均税率</t>
    <rPh sb="0" eb="2">
      <t>ヘイキン</t>
    </rPh>
    <rPh sb="2" eb="4">
      <t>ゼイリツ</t>
    </rPh>
    <phoneticPr fontId="2"/>
  </si>
  <si>
    <t>(ｂ)/(ａ)×100</t>
    <phoneticPr fontId="2"/>
  </si>
  <si>
    <t>（％）</t>
    <phoneticPr fontId="2"/>
  </si>
  <si>
    <t>退職所得の</t>
    <rPh sb="0" eb="2">
      <t>タイショク</t>
    </rPh>
    <rPh sb="2" eb="4">
      <t>ショトク</t>
    </rPh>
    <phoneticPr fontId="2"/>
  </si>
  <si>
    <t>分離課税に係る</t>
    <rPh sb="0" eb="2">
      <t>ブンリ</t>
    </rPh>
    <rPh sb="2" eb="4">
      <t>カゼイ</t>
    </rPh>
    <rPh sb="5" eb="6">
      <t>カカ</t>
    </rPh>
    <phoneticPr fontId="2"/>
  </si>
  <si>
    <t>扶養控除人員</t>
    <rPh sb="0" eb="2">
      <t>フヨウ</t>
    </rPh>
    <rPh sb="2" eb="4">
      <t>コウジョ</t>
    </rPh>
    <rPh sb="4" eb="6">
      <t>ジンイン</t>
    </rPh>
    <phoneticPr fontId="2"/>
  </si>
  <si>
    <t>（２３歳～６９歳）</t>
    <rPh sb="3" eb="4">
      <t>サイ</t>
    </rPh>
    <rPh sb="7" eb="8">
      <t>サイ</t>
    </rPh>
    <phoneticPr fontId="2"/>
  </si>
  <si>
    <t>同居老親等</t>
    <rPh sb="0" eb="2">
      <t>ドウキョ</t>
    </rPh>
    <rPh sb="2" eb="4">
      <t>ロウシン</t>
    </rPh>
    <rPh sb="4" eb="5">
      <t>トウ</t>
    </rPh>
    <phoneticPr fontId="2"/>
  </si>
  <si>
    <t>青色申告者である</t>
    <rPh sb="0" eb="2">
      <t>アオイロ</t>
    </rPh>
    <rPh sb="2" eb="5">
      <t>シンコクシャ</t>
    </rPh>
    <phoneticPr fontId="2"/>
  </si>
  <si>
    <t>左のうち青色事業</t>
    <rPh sb="0" eb="1">
      <t>ヒダリ</t>
    </rPh>
    <rPh sb="4" eb="6">
      <t>アオイロ</t>
    </rPh>
    <rPh sb="6" eb="8">
      <t>ジギョウ</t>
    </rPh>
    <phoneticPr fontId="2"/>
  </si>
  <si>
    <t>専従者を有する</t>
    <rPh sb="0" eb="3">
      <t>センジュウシャ</t>
    </rPh>
    <rPh sb="4" eb="5">
      <t>ユウ</t>
    </rPh>
    <phoneticPr fontId="2"/>
  </si>
  <si>
    <t>白色事業専従者を有</t>
    <rPh sb="0" eb="2">
      <t>シロイロ</t>
    </rPh>
    <rPh sb="2" eb="4">
      <t>ジギョウ</t>
    </rPh>
    <rPh sb="4" eb="7">
      <t>センジュウシャ</t>
    </rPh>
    <rPh sb="8" eb="9">
      <t>ユウ</t>
    </rPh>
    <phoneticPr fontId="2"/>
  </si>
  <si>
    <t>する納税義務者数</t>
    <rPh sb="2" eb="4">
      <t>ノウゼイ</t>
    </rPh>
    <rPh sb="4" eb="7">
      <t>ギムシャ</t>
    </rPh>
    <rPh sb="7" eb="8">
      <t>スウ</t>
    </rPh>
    <phoneticPr fontId="2"/>
  </si>
  <si>
    <t>附表1　所得区分別納税人員：所得額割　その1</t>
    <rPh sb="0" eb="2">
      <t>フヒョウ</t>
    </rPh>
    <rPh sb="4" eb="6">
      <t>ショトク</t>
    </rPh>
    <rPh sb="6" eb="8">
      <t>クブン</t>
    </rPh>
    <rPh sb="8" eb="9">
      <t>ベツ</t>
    </rPh>
    <rPh sb="9" eb="11">
      <t>ノウゼイ</t>
    </rPh>
    <rPh sb="11" eb="13">
      <t>ジンイン</t>
    </rPh>
    <rPh sb="14" eb="17">
      <t>ショトクガク</t>
    </rPh>
    <rPh sb="17" eb="18">
      <t>ワリ</t>
    </rPh>
    <phoneticPr fontId="2"/>
  </si>
  <si>
    <t>給与所得者</t>
    <rPh sb="0" eb="2">
      <t>キュウヨ</t>
    </rPh>
    <rPh sb="2" eb="5">
      <t>ショトクシャ</t>
    </rPh>
    <phoneticPr fontId="2"/>
  </si>
  <si>
    <t>農業所得者</t>
    <rPh sb="0" eb="2">
      <t>ノウギョウ</t>
    </rPh>
    <rPh sb="2" eb="5">
      <t>ショトクシャ</t>
    </rPh>
    <phoneticPr fontId="2"/>
  </si>
  <si>
    <t>その他の所得者</t>
    <rPh sb="2" eb="3">
      <t>タ</t>
    </rPh>
    <rPh sb="4" eb="7">
      <t>ショトクシャ</t>
    </rPh>
    <phoneticPr fontId="2"/>
  </si>
  <si>
    <t>附表1　所得区分別納税人員：所得額割　その2</t>
    <rPh sb="0" eb="2">
      <t>フヒョウ</t>
    </rPh>
    <rPh sb="4" eb="6">
      <t>ショトク</t>
    </rPh>
    <rPh sb="6" eb="8">
      <t>クブン</t>
    </rPh>
    <rPh sb="8" eb="9">
      <t>ベツ</t>
    </rPh>
    <rPh sb="9" eb="11">
      <t>ノウゼイ</t>
    </rPh>
    <rPh sb="11" eb="13">
      <t>ジンイン</t>
    </rPh>
    <rPh sb="14" eb="17">
      <t>ショトクガク</t>
    </rPh>
    <rPh sb="17" eb="18">
      <t>ワリ</t>
    </rPh>
    <phoneticPr fontId="2"/>
  </si>
  <si>
    <t>合　　　　　　　　　計</t>
    <rPh sb="0" eb="1">
      <t>ゴウ</t>
    </rPh>
    <rPh sb="10" eb="11">
      <t>ケイ</t>
    </rPh>
    <phoneticPr fontId="2"/>
  </si>
  <si>
    <t>あ　　り</t>
    <phoneticPr fontId="2"/>
  </si>
  <si>
    <t>な　　し</t>
    <phoneticPr fontId="2"/>
  </si>
  <si>
    <t>所得税の納税義務</t>
    <rPh sb="0" eb="3">
      <t>ショトクゼイ</t>
    </rPh>
    <rPh sb="4" eb="6">
      <t>ノウゼイ</t>
    </rPh>
    <rPh sb="6" eb="8">
      <t>ギム</t>
    </rPh>
    <phoneticPr fontId="2"/>
  </si>
  <si>
    <t>な　　し</t>
    <phoneticPr fontId="2"/>
  </si>
  <si>
    <t>配 偶 者 特 別</t>
    <rPh sb="0" eb="1">
      <t>クバ</t>
    </rPh>
    <rPh sb="2" eb="3">
      <t>グウ</t>
    </rPh>
    <rPh sb="4" eb="5">
      <t>シャ</t>
    </rPh>
    <rPh sb="6" eb="7">
      <t>トク</t>
    </rPh>
    <rPh sb="8" eb="9">
      <t>ベツ</t>
    </rPh>
    <phoneticPr fontId="2"/>
  </si>
  <si>
    <t>（市町村税課税状況等の調）</t>
    <rPh sb="1" eb="4">
      <t>シチョウソン</t>
    </rPh>
    <rPh sb="4" eb="5">
      <t>ゼイ</t>
    </rPh>
    <rPh sb="5" eb="7">
      <t>カゼイ</t>
    </rPh>
    <rPh sb="7" eb="9">
      <t>ジョウキョウ</t>
    </rPh>
    <rPh sb="9" eb="10">
      <t>トウ</t>
    </rPh>
    <rPh sb="11" eb="12">
      <t>シラ</t>
    </rPh>
    <phoneticPr fontId="2"/>
  </si>
  <si>
    <t>先  物  取  引</t>
    <rPh sb="0" eb="1">
      <t>サキ</t>
    </rPh>
    <rPh sb="3" eb="4">
      <t>ブツ</t>
    </rPh>
    <rPh sb="6" eb="7">
      <t>トリ</t>
    </rPh>
    <rPh sb="9" eb="10">
      <t>イン</t>
    </rPh>
    <phoneticPr fontId="2"/>
  </si>
  <si>
    <t>先 物 取 引 に</t>
    <rPh sb="0" eb="1">
      <t>サキ</t>
    </rPh>
    <rPh sb="2" eb="3">
      <t>ブツ</t>
    </rPh>
    <rPh sb="4" eb="5">
      <t>トリ</t>
    </rPh>
    <rPh sb="6" eb="7">
      <t>イン</t>
    </rPh>
    <phoneticPr fontId="2"/>
  </si>
  <si>
    <t>級地区分</t>
    <rPh sb="0" eb="1">
      <t>キュウ</t>
    </rPh>
    <rPh sb="1" eb="2">
      <t>チ</t>
    </rPh>
    <rPh sb="2" eb="4">
      <t>クブン</t>
    </rPh>
    <phoneticPr fontId="2"/>
  </si>
  <si>
    <t>飛騨市</t>
    <rPh sb="0" eb="3">
      <t>ヒダシ</t>
    </rPh>
    <phoneticPr fontId="2"/>
  </si>
  <si>
    <t>営業(等)所得者</t>
    <rPh sb="0" eb="2">
      <t>エイギョウ</t>
    </rPh>
    <rPh sb="3" eb="4">
      <t>トウ</t>
    </rPh>
    <rPh sb="5" eb="8">
      <t>ショトクシャ</t>
    </rPh>
    <phoneticPr fontId="2"/>
  </si>
  <si>
    <t>小計</t>
    <rPh sb="0" eb="2">
      <t>ショウケイ</t>
    </rPh>
    <phoneticPr fontId="2"/>
  </si>
  <si>
    <t>計（a）</t>
    <rPh sb="0" eb="1">
      <t>ケイ</t>
    </rPh>
    <phoneticPr fontId="2"/>
  </si>
  <si>
    <t>計（b）</t>
    <rPh sb="0" eb="1">
      <t>ケイ</t>
    </rPh>
    <phoneticPr fontId="2"/>
  </si>
  <si>
    <t>(b)/(a)×100</t>
    <phoneticPr fontId="2"/>
  </si>
  <si>
    <t>調整控除額</t>
    <rPh sb="0" eb="2">
      <t>チョウセイ</t>
    </rPh>
    <rPh sb="2" eb="4">
      <t>コウジョ</t>
    </rPh>
    <rPh sb="4" eb="5">
      <t>ガク</t>
    </rPh>
    <phoneticPr fontId="2"/>
  </si>
  <si>
    <t>土地等に係る事業所得等並びに長期譲渡所得、短期譲渡所得、株式等に係る譲渡所得等及び先物取引に係る雑所得等について分離課税をした者に係る分</t>
    <rPh sb="0" eb="2">
      <t>トチ</t>
    </rPh>
    <rPh sb="2" eb="3">
      <t>トウ</t>
    </rPh>
    <rPh sb="4" eb="5">
      <t>カカ</t>
    </rPh>
    <rPh sb="6" eb="8">
      <t>ジギョウ</t>
    </rPh>
    <rPh sb="8" eb="10">
      <t>ショトク</t>
    </rPh>
    <rPh sb="10" eb="11">
      <t>トウ</t>
    </rPh>
    <rPh sb="11" eb="12">
      <t>ナラ</t>
    </rPh>
    <rPh sb="14" eb="16">
      <t>チョウキ</t>
    </rPh>
    <rPh sb="16" eb="18">
      <t>ジョウト</t>
    </rPh>
    <rPh sb="18" eb="20">
      <t>ショトク</t>
    </rPh>
    <rPh sb="21" eb="23">
      <t>タンキ</t>
    </rPh>
    <rPh sb="23" eb="25">
      <t>ジョウト</t>
    </rPh>
    <rPh sb="25" eb="27">
      <t>ショトク</t>
    </rPh>
    <rPh sb="28" eb="30">
      <t>カブシキ</t>
    </rPh>
    <rPh sb="30" eb="31">
      <t>トウ</t>
    </rPh>
    <rPh sb="32" eb="33">
      <t>カカ</t>
    </rPh>
    <rPh sb="34" eb="36">
      <t>ジョウト</t>
    </rPh>
    <rPh sb="36" eb="38">
      <t>ショトク</t>
    </rPh>
    <rPh sb="38" eb="39">
      <t>トウ</t>
    </rPh>
    <rPh sb="39" eb="40">
      <t>オヨ</t>
    </rPh>
    <rPh sb="41" eb="43">
      <t>サキモノ</t>
    </rPh>
    <rPh sb="43" eb="45">
      <t>トリヒキ</t>
    </rPh>
    <rPh sb="46" eb="47">
      <t>カカ</t>
    </rPh>
    <rPh sb="48" eb="49">
      <t>ザツ</t>
    </rPh>
    <rPh sb="49" eb="51">
      <t>ショトク</t>
    </rPh>
    <rPh sb="51" eb="52">
      <t>トウ</t>
    </rPh>
    <rPh sb="56" eb="58">
      <t>ブンリ</t>
    </rPh>
    <rPh sb="58" eb="60">
      <t>カゼイ</t>
    </rPh>
    <rPh sb="63" eb="64">
      <t>モノ</t>
    </rPh>
    <rPh sb="65" eb="66">
      <t>カカ</t>
    </rPh>
    <rPh sb="67" eb="68">
      <t>ブン</t>
    </rPh>
    <phoneticPr fontId="2"/>
  </si>
  <si>
    <t>地震保険料</t>
    <rPh sb="0" eb="2">
      <t>ジシン</t>
    </rPh>
    <rPh sb="2" eb="4">
      <t>ホケン</t>
    </rPh>
    <rPh sb="4" eb="5">
      <t>リョウ</t>
    </rPh>
    <phoneticPr fontId="2"/>
  </si>
  <si>
    <t>地震保険料</t>
    <rPh sb="0" eb="2">
      <t>ジシン</t>
    </rPh>
    <rPh sb="2" eb="5">
      <t>ホケンリョウ</t>
    </rPh>
    <phoneticPr fontId="2"/>
  </si>
  <si>
    <t>分離課税含む</t>
    <rPh sb="0" eb="2">
      <t>ブンリ</t>
    </rPh>
    <rPh sb="2" eb="4">
      <t>カゼイ</t>
    </rPh>
    <rPh sb="4" eb="5">
      <t>フク</t>
    </rPh>
    <phoneticPr fontId="2"/>
  </si>
  <si>
    <t>株式譲渡所得割</t>
    <rPh sb="0" eb="2">
      <t>カブシキ</t>
    </rPh>
    <rPh sb="2" eb="4">
      <t>ジョウト</t>
    </rPh>
    <rPh sb="4" eb="7">
      <t>ショトクワリ</t>
    </rPh>
    <phoneticPr fontId="2"/>
  </si>
  <si>
    <t>配当割額・</t>
    <rPh sb="0" eb="2">
      <t>ハイトウ</t>
    </rPh>
    <rPh sb="2" eb="3">
      <t>ワ</t>
    </rPh>
    <rPh sb="3" eb="4">
      <t>ガク</t>
    </rPh>
    <phoneticPr fontId="2"/>
  </si>
  <si>
    <t>の控除額</t>
    <rPh sb="1" eb="4">
      <t>コウジョガク</t>
    </rPh>
    <phoneticPr fontId="2"/>
  </si>
  <si>
    <t>条第1項第9号</t>
    <rPh sb="0" eb="1">
      <t>ジョウ</t>
    </rPh>
    <rPh sb="1" eb="2">
      <t>ダイ</t>
    </rPh>
    <rPh sb="3" eb="4">
      <t>コウ</t>
    </rPh>
    <rPh sb="4" eb="5">
      <t>ダイ</t>
    </rPh>
    <rPh sb="6" eb="7">
      <t>ゴウ</t>
    </rPh>
    <phoneticPr fontId="2"/>
  </si>
  <si>
    <t>同第1号</t>
    <rPh sb="0" eb="1">
      <t>ドウ</t>
    </rPh>
    <rPh sb="1" eb="2">
      <t>ダイ</t>
    </rPh>
    <rPh sb="3" eb="4">
      <t>ゴウ</t>
    </rPh>
    <phoneticPr fontId="2"/>
  </si>
  <si>
    <t>寄附金税額</t>
    <rPh sb="0" eb="3">
      <t>キフキン</t>
    </rPh>
    <rPh sb="3" eb="5">
      <t>ゼイガク</t>
    </rPh>
    <phoneticPr fontId="2"/>
  </si>
  <si>
    <t>附表2　個人の市町村民税の納税義務者等</t>
    <rPh sb="0" eb="2">
      <t>フヒョウ</t>
    </rPh>
    <rPh sb="4" eb="6">
      <t>コジン</t>
    </rPh>
    <rPh sb="7" eb="12">
      <t>シチョウソンミンゼイ</t>
    </rPh>
    <rPh sb="13" eb="15">
      <t>ノウゼイ</t>
    </rPh>
    <rPh sb="15" eb="18">
      <t>ギムシャ</t>
    </rPh>
    <rPh sb="18" eb="19">
      <t>トウ</t>
    </rPh>
    <phoneticPr fontId="2"/>
  </si>
  <si>
    <t>住宅借入金等</t>
    <rPh sb="0" eb="2">
      <t>ジュウタク</t>
    </rPh>
    <rPh sb="2" eb="4">
      <t>カリイレ</t>
    </rPh>
    <rPh sb="4" eb="5">
      <t>キン</t>
    </rPh>
    <rPh sb="5" eb="6">
      <t>トウ</t>
    </rPh>
    <phoneticPr fontId="2"/>
  </si>
  <si>
    <t>特別税額</t>
    <rPh sb="0" eb="2">
      <t>トクベツ</t>
    </rPh>
    <rPh sb="2" eb="4">
      <t>ゼイガク</t>
    </rPh>
    <phoneticPr fontId="2"/>
  </si>
  <si>
    <t>１　市町村民税</t>
    <rPh sb="2" eb="7">
      <t>シチョウソンミンゼイ</t>
    </rPh>
    <phoneticPr fontId="2"/>
  </si>
  <si>
    <t>上場株式等</t>
    <phoneticPr fontId="2"/>
  </si>
  <si>
    <t>に係る配当</t>
    <phoneticPr fontId="2"/>
  </si>
  <si>
    <t>所 得 金 額</t>
    <phoneticPr fontId="2"/>
  </si>
  <si>
    <t>上場株式等の</t>
    <phoneticPr fontId="2"/>
  </si>
  <si>
    <t>配当所得金額</t>
    <phoneticPr fontId="2"/>
  </si>
  <si>
    <t>に係るもの</t>
    <phoneticPr fontId="2"/>
  </si>
  <si>
    <t>に 係 る 分</t>
    <phoneticPr fontId="2"/>
  </si>
  <si>
    <t>（16歳～18歳）</t>
    <rPh sb="3" eb="4">
      <t>サイ</t>
    </rPh>
    <rPh sb="7" eb="8">
      <t>サイ</t>
    </rPh>
    <phoneticPr fontId="2"/>
  </si>
  <si>
    <t>（19歳～22歳）</t>
    <rPh sb="3" eb="4">
      <t>サイ</t>
    </rPh>
    <rPh sb="7" eb="8">
      <t>サイ</t>
    </rPh>
    <phoneticPr fontId="2"/>
  </si>
  <si>
    <t>（１６歳～１８歳）</t>
    <rPh sb="3" eb="4">
      <t>サイ</t>
    </rPh>
    <rPh sb="7" eb="8">
      <t>サイ</t>
    </rPh>
    <phoneticPr fontId="2"/>
  </si>
  <si>
    <t>（１９歳～２２歳）</t>
    <rPh sb="3" eb="4">
      <t>サイ</t>
    </rPh>
    <rPh sb="7" eb="8">
      <t>サイ</t>
    </rPh>
    <phoneticPr fontId="2"/>
  </si>
  <si>
    <t>株式等譲渡</t>
    <rPh sb="0" eb="2">
      <t>カブシキ</t>
    </rPh>
    <rPh sb="2" eb="3">
      <t>トウ</t>
    </rPh>
    <rPh sb="3" eb="5">
      <t>ジョウト</t>
    </rPh>
    <phoneticPr fontId="2"/>
  </si>
  <si>
    <t>所得割額</t>
    <rPh sb="0" eb="2">
      <t>ショトク</t>
    </rPh>
    <rPh sb="2" eb="3">
      <t>ワリ</t>
    </rPh>
    <rPh sb="3" eb="4">
      <t>ガク</t>
    </rPh>
    <phoneticPr fontId="2"/>
  </si>
  <si>
    <t>新生命保険分</t>
    <rPh sb="0" eb="1">
      <t>シン</t>
    </rPh>
    <rPh sb="1" eb="3">
      <t>セイメイ</t>
    </rPh>
    <rPh sb="3" eb="5">
      <t>ホケン</t>
    </rPh>
    <rPh sb="5" eb="6">
      <t>ブン</t>
    </rPh>
    <phoneticPr fontId="2"/>
  </si>
  <si>
    <t>新個人年金分</t>
    <rPh sb="0" eb="1">
      <t>シン</t>
    </rPh>
    <rPh sb="1" eb="3">
      <t>コジン</t>
    </rPh>
    <rPh sb="3" eb="5">
      <t>ネンキン</t>
    </rPh>
    <rPh sb="5" eb="6">
      <t>ブン</t>
    </rPh>
    <phoneticPr fontId="2"/>
  </si>
  <si>
    <t>介護医療保険</t>
    <rPh sb="0" eb="2">
      <t>カイゴ</t>
    </rPh>
    <rPh sb="2" eb="4">
      <t>イリョウ</t>
    </rPh>
    <rPh sb="4" eb="6">
      <t>ホケン</t>
    </rPh>
    <phoneticPr fontId="2"/>
  </si>
  <si>
    <t>分</t>
    <rPh sb="0" eb="1">
      <t>ブン</t>
    </rPh>
    <phoneticPr fontId="2"/>
  </si>
  <si>
    <t>旧生命保険分</t>
    <rPh sb="0" eb="1">
      <t>キュウ</t>
    </rPh>
    <rPh sb="1" eb="3">
      <t>セイメイ</t>
    </rPh>
    <rPh sb="3" eb="5">
      <t>ホケン</t>
    </rPh>
    <rPh sb="5" eb="6">
      <t>ブン</t>
    </rPh>
    <phoneticPr fontId="2"/>
  </si>
  <si>
    <t>旧個人年金分</t>
    <rPh sb="0" eb="1">
      <t>キュウ</t>
    </rPh>
    <rPh sb="1" eb="3">
      <t>コジン</t>
    </rPh>
    <rPh sb="3" eb="5">
      <t>ネンキン</t>
    </rPh>
    <rPh sb="5" eb="6">
      <t>ブン</t>
    </rPh>
    <phoneticPr fontId="2"/>
  </si>
  <si>
    <t>住宅借入金</t>
    <rPh sb="0" eb="2">
      <t>ジュウタク</t>
    </rPh>
    <rPh sb="2" eb="4">
      <t>カリイレ</t>
    </rPh>
    <rPh sb="4" eb="5">
      <t>キン</t>
    </rPh>
    <phoneticPr fontId="2"/>
  </si>
  <si>
    <t>等特別税額</t>
    <rPh sb="0" eb="1">
      <t>トウ</t>
    </rPh>
    <rPh sb="1" eb="3">
      <t>トクベツ</t>
    </rPh>
    <rPh sb="3" eb="5">
      <t>ゼイガク</t>
    </rPh>
    <phoneticPr fontId="2"/>
  </si>
  <si>
    <t>Ⅱ　市町村別の内訳</t>
    <phoneticPr fontId="2"/>
  </si>
  <si>
    <t>一般株式等に係る</t>
    <rPh sb="0" eb="2">
      <t>イッパン</t>
    </rPh>
    <rPh sb="2" eb="4">
      <t>カブシキ</t>
    </rPh>
    <rPh sb="4" eb="5">
      <t>トウ</t>
    </rPh>
    <rPh sb="6" eb="7">
      <t>カカ</t>
    </rPh>
    <phoneticPr fontId="2"/>
  </si>
  <si>
    <t>上場株式等に係る</t>
    <rPh sb="0" eb="2">
      <t>ジョウジョウ</t>
    </rPh>
    <rPh sb="2" eb="4">
      <t>カブシキ</t>
    </rPh>
    <rPh sb="4" eb="5">
      <t>トウ</t>
    </rPh>
    <rPh sb="6" eb="7">
      <t>カカ</t>
    </rPh>
    <phoneticPr fontId="2"/>
  </si>
  <si>
    <t>一般株式等に</t>
    <rPh sb="0" eb="2">
      <t>イッパン</t>
    </rPh>
    <rPh sb="2" eb="4">
      <t>カブシキ</t>
    </rPh>
    <rPh sb="4" eb="5">
      <t>トウ</t>
    </rPh>
    <phoneticPr fontId="2"/>
  </si>
  <si>
    <t>係る譲渡所得等</t>
    <rPh sb="2" eb="4">
      <t>ジョウト</t>
    </rPh>
    <rPh sb="4" eb="6">
      <t>ショトク</t>
    </rPh>
    <rPh sb="6" eb="7">
      <t>トウ</t>
    </rPh>
    <phoneticPr fontId="2"/>
  </si>
  <si>
    <t>上場株式等に</t>
    <rPh sb="0" eb="2">
      <t>ジョウジョウ</t>
    </rPh>
    <rPh sb="2" eb="4">
      <t>カブシキ</t>
    </rPh>
    <rPh sb="4" eb="5">
      <t>トウ</t>
    </rPh>
    <phoneticPr fontId="2"/>
  </si>
  <si>
    <t>一般株式等に係</t>
    <rPh sb="0" eb="2">
      <t>イッパン</t>
    </rPh>
    <rPh sb="2" eb="4">
      <t>カブシキ</t>
    </rPh>
    <rPh sb="4" eb="5">
      <t>トウ</t>
    </rPh>
    <rPh sb="6" eb="7">
      <t>カカ</t>
    </rPh>
    <phoneticPr fontId="2"/>
  </si>
  <si>
    <t>る譲渡所得等分</t>
    <rPh sb="1" eb="3">
      <t>ジョウト</t>
    </rPh>
    <rPh sb="3" eb="5">
      <t>ショトク</t>
    </rPh>
    <rPh sb="5" eb="6">
      <t>トウ</t>
    </rPh>
    <rPh sb="6" eb="7">
      <t>ブン</t>
    </rPh>
    <phoneticPr fontId="2"/>
  </si>
  <si>
    <t>上場株式等に係</t>
    <rPh sb="0" eb="2">
      <t>ジョウジョウ</t>
    </rPh>
    <rPh sb="2" eb="4">
      <t>カブシキ</t>
    </rPh>
    <rPh sb="4" eb="5">
      <t>トウ</t>
    </rPh>
    <rPh sb="6" eb="7">
      <t>カカ</t>
    </rPh>
    <phoneticPr fontId="2"/>
  </si>
  <si>
    <t>配当割額</t>
    <rPh sb="0" eb="2">
      <t>ハイトウ</t>
    </rPh>
    <rPh sb="2" eb="3">
      <t>ワリ</t>
    </rPh>
    <rPh sb="3" eb="4">
      <t>ガク</t>
    </rPh>
    <phoneticPr fontId="2"/>
  </si>
  <si>
    <t>　　　　　　　　　　　　　　　　　　　　　 扶養控除人員、専従者控除の納税義務者</t>
    <rPh sb="22" eb="24">
      <t>フヨウ</t>
    </rPh>
    <rPh sb="24" eb="26">
      <t>コウジョ</t>
    </rPh>
    <rPh sb="26" eb="28">
      <t>ジンイン</t>
    </rPh>
    <rPh sb="29" eb="32">
      <t>センジュウシャ</t>
    </rPh>
    <rPh sb="32" eb="34">
      <t>コウジョ</t>
    </rPh>
    <rPh sb="35" eb="37">
      <t>ノウゼイ</t>
    </rPh>
    <rPh sb="37" eb="40">
      <t>ギムシャ</t>
    </rPh>
    <phoneticPr fontId="2"/>
  </si>
  <si>
    <t>関ケ原町</t>
    <rPh sb="0" eb="4">
      <t>セキガハラチョウ</t>
    </rPh>
    <phoneticPr fontId="2"/>
  </si>
  <si>
    <t>関ケ原町</t>
  </si>
  <si>
    <t>第１表　令和４年度課税状況調　市町村民税等の納税義務者数</t>
    <rPh sb="0" eb="1">
      <t>ダイ</t>
    </rPh>
    <rPh sb="2" eb="3">
      <t>ヒョウ</t>
    </rPh>
    <rPh sb="4" eb="6">
      <t>レイワ</t>
    </rPh>
    <rPh sb="7" eb="9">
      <t>ネンド</t>
    </rPh>
    <rPh sb="9" eb="11">
      <t>カゼイ</t>
    </rPh>
    <rPh sb="11" eb="13">
      <t>ジョウキョウ</t>
    </rPh>
    <rPh sb="13" eb="14">
      <t>シラベ</t>
    </rPh>
    <rPh sb="15" eb="20">
      <t>シチョウソンミンゼイ</t>
    </rPh>
    <rPh sb="20" eb="21">
      <t>トウ</t>
    </rPh>
    <rPh sb="22" eb="24">
      <t>ノウゼイ</t>
    </rPh>
    <rPh sb="24" eb="27">
      <t>ギムシャ</t>
    </rPh>
    <rPh sb="27" eb="28">
      <t>スウ</t>
    </rPh>
    <phoneticPr fontId="2"/>
  </si>
  <si>
    <t>第２表　令和４年度課税状況調　市町村民税の課税状況　その1</t>
    <rPh sb="0" eb="1">
      <t>ダイ</t>
    </rPh>
    <rPh sb="2" eb="3">
      <t>ヒョウ</t>
    </rPh>
    <rPh sb="15" eb="20">
      <t>シチョウソンミンゼイ</t>
    </rPh>
    <rPh sb="21" eb="23">
      <t>カゼイ</t>
    </rPh>
    <rPh sb="23" eb="25">
      <t>ジョウキョウ</t>
    </rPh>
    <phoneticPr fontId="2"/>
  </si>
  <si>
    <t>第２表　令和４年度課税状況調　市町村民税の課税状況　その2</t>
    <rPh sb="0" eb="1">
      <t>ダイ</t>
    </rPh>
    <rPh sb="2" eb="3">
      <t>ヒョウ</t>
    </rPh>
    <rPh sb="15" eb="20">
      <t>シチョウソンミンゼイ</t>
    </rPh>
    <rPh sb="21" eb="23">
      <t>カゼイ</t>
    </rPh>
    <rPh sb="23" eb="25">
      <t>ジョウキョウ</t>
    </rPh>
    <phoneticPr fontId="2"/>
  </si>
  <si>
    <t>第２表　令和４年度課税状況調　市町村民税の課税状況　その3</t>
    <rPh sb="0" eb="1">
      <t>ダイ</t>
    </rPh>
    <rPh sb="2" eb="3">
      <t>ヒョウ</t>
    </rPh>
    <rPh sb="15" eb="20">
      <t>シチョウソンミンゼイ</t>
    </rPh>
    <rPh sb="21" eb="23">
      <t>カゼイ</t>
    </rPh>
    <rPh sb="23" eb="25">
      <t>ジョウキョウ</t>
    </rPh>
    <phoneticPr fontId="2"/>
  </si>
  <si>
    <t>ひとり親</t>
    <rPh sb="3" eb="4">
      <t>オヤ</t>
    </rPh>
    <phoneticPr fontId="2"/>
  </si>
  <si>
    <t>附表5   令和４年度課税状況調　退職所得の分離課税に係る所得割額</t>
    <rPh sb="0" eb="2">
      <t>フヒョウ</t>
    </rPh>
    <rPh sb="17" eb="19">
      <t>タイショク</t>
    </rPh>
    <rPh sb="19" eb="21">
      <t>ショトク</t>
    </rPh>
    <rPh sb="22" eb="24">
      <t>ブンリ</t>
    </rPh>
    <rPh sb="24" eb="26">
      <t>カゼイ</t>
    </rPh>
    <rPh sb="27" eb="28">
      <t>カカ</t>
    </rPh>
    <rPh sb="29" eb="32">
      <t>ショトクワリ</t>
    </rPh>
    <rPh sb="32" eb="33">
      <t>ガク</t>
    </rPh>
    <phoneticPr fontId="2"/>
  </si>
  <si>
    <t>第３表　令和４年度課税状況調　市町村民税個人均等割の非課税限度額</t>
    <rPh sb="0" eb="1">
      <t>ダイ</t>
    </rPh>
    <rPh sb="2" eb="3">
      <t>ヒョウ</t>
    </rPh>
    <rPh sb="15" eb="20">
      <t>シチョウソンミンゼイ</t>
    </rPh>
    <rPh sb="20" eb="22">
      <t>コジン</t>
    </rPh>
    <rPh sb="22" eb="25">
      <t>キントウワリ</t>
    </rPh>
    <rPh sb="26" eb="29">
      <t>ヒカゼイ</t>
    </rPh>
    <rPh sb="29" eb="32">
      <t>ゲンドガク</t>
    </rPh>
    <phoneticPr fontId="2"/>
  </si>
  <si>
    <t>第４表　令和４年度課税状況調　県民税の課税状況</t>
    <rPh sb="0" eb="1">
      <t>ダイ</t>
    </rPh>
    <rPh sb="2" eb="3">
      <t>ヒョウ</t>
    </rPh>
    <rPh sb="15" eb="18">
      <t>ケンミンゼイ</t>
    </rPh>
    <rPh sb="19" eb="21">
      <t>カゼイ</t>
    </rPh>
    <rPh sb="21" eb="2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</si>
</sst>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_);[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i/>
      <sz val="9"/>
      <name val="ＭＳ Ｐゴシック"/>
      <family val="3"/>
      <charset val="128"/>
    </font>
    <font>
      <sz val="8"/>
      <name val="ＭＳ Ｐゴシック"/>
      <family val="3"/>
      <charset val="128"/>
    </font>
    <font>
      <sz val="7"/>
      <name val="ＭＳ Ｐゴシック"/>
      <family val="3"/>
      <charset val="128"/>
    </font>
    <font>
      <sz val="7"/>
      <name val="ＭＳ ゴシック"/>
      <family val="3"/>
      <charset val="128"/>
    </font>
    <font>
      <sz val="8"/>
      <name val="ＭＳ ゴシック"/>
      <family val="3"/>
      <charset val="128"/>
    </font>
    <font>
      <sz val="5"/>
      <name val="ＭＳ ゴシック"/>
      <family val="3"/>
      <charset val="128"/>
    </font>
    <font>
      <b/>
      <sz val="16"/>
      <name val="ＭＳ 明朝"/>
      <family val="1"/>
      <charset val="128"/>
    </font>
  </fonts>
  <fills count="3">
    <fill>
      <patternFill patternType="none"/>
    </fill>
    <fill>
      <patternFill patternType="gray125"/>
    </fill>
    <fill>
      <patternFill patternType="solid">
        <fgColor rgb="FFFFFF99"/>
        <bgColor indexed="64"/>
      </patternFill>
    </fill>
  </fills>
  <borders count="55">
    <border>
      <left/>
      <right/>
      <top/>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rgb="FFD0D7E5"/>
      </top>
      <bottom/>
      <diagonal/>
    </border>
    <border>
      <left/>
      <right/>
      <top/>
      <bottom style="hair">
        <color rgb="FFD0D7E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38" fontId="3" fillId="0" borderId="0" xfId="1" applyFont="1" applyFill="1" applyAlignment="1">
      <alignment vertical="center"/>
    </xf>
    <xf numFmtId="38" fontId="3" fillId="0" borderId="1" xfId="1" applyFont="1" applyFill="1" applyBorder="1" applyAlignment="1">
      <alignmen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left" vertical="center"/>
    </xf>
    <xf numFmtId="49" fontId="7" fillId="0" borderId="6"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49" fontId="7" fillId="0" borderId="7" xfId="0" applyNumberFormat="1" applyFont="1" applyFill="1" applyBorder="1" applyAlignment="1">
      <alignment horizont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xf>
    <xf numFmtId="49" fontId="7" fillId="0" borderId="6" xfId="0" applyNumberFormat="1" applyFont="1" applyFill="1" applyBorder="1" applyAlignment="1">
      <alignment horizontal="center" shrinkToFit="1"/>
    </xf>
    <xf numFmtId="49" fontId="7" fillId="0" borderId="6" xfId="0" applyNumberFormat="1" applyFont="1" applyFill="1" applyBorder="1" applyAlignment="1">
      <alignment horizontal="left" shrinkToFit="1"/>
    </xf>
    <xf numFmtId="49" fontId="7" fillId="0" borderId="7" xfId="0" applyNumberFormat="1" applyFont="1" applyFill="1" applyBorder="1" applyAlignment="1">
      <alignment horizontal="left" vertical="center"/>
    </xf>
    <xf numFmtId="49" fontId="7" fillId="0" borderId="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shrinkToFit="1"/>
    </xf>
    <xf numFmtId="49" fontId="7" fillId="0" borderId="7" xfId="0" applyNumberFormat="1" applyFont="1" applyFill="1" applyBorder="1" applyAlignment="1">
      <alignment horizontal="left" vertical="center" shrinkToFit="1"/>
    </xf>
    <xf numFmtId="49" fontId="7" fillId="0" borderId="7"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shrinkToFit="1"/>
    </xf>
    <xf numFmtId="49" fontId="7" fillId="0" borderId="7" xfId="0" applyNumberFormat="1" applyFont="1" applyFill="1" applyBorder="1" applyAlignment="1">
      <alignment horizontal="left" vertical="top" shrinkToFit="1"/>
    </xf>
    <xf numFmtId="49" fontId="7" fillId="0" borderId="10" xfId="0" applyNumberFormat="1" applyFont="1" applyFill="1" applyBorder="1" applyAlignment="1">
      <alignment horizontal="right" vertical="center" shrinkToFit="1"/>
    </xf>
    <xf numFmtId="49" fontId="7" fillId="0" borderId="11" xfId="0" applyNumberFormat="1" applyFont="1" applyFill="1" applyBorder="1" applyAlignment="1">
      <alignment horizontal="right" vertical="center" shrinkToFit="1"/>
    </xf>
    <xf numFmtId="49" fontId="7" fillId="0" borderId="12" xfId="0" applyNumberFormat="1" applyFont="1" applyFill="1" applyBorder="1" applyAlignment="1">
      <alignment horizontal="right" vertical="center" shrinkToFit="1"/>
    </xf>
    <xf numFmtId="49" fontId="7" fillId="0" borderId="10" xfId="0" applyNumberFormat="1" applyFont="1" applyFill="1" applyBorder="1" applyAlignment="1">
      <alignment horizontal="right" vertical="center" wrapText="1"/>
    </xf>
    <xf numFmtId="49" fontId="7" fillId="0" borderId="12" xfId="0" applyNumberFormat="1" applyFont="1" applyFill="1" applyBorder="1" applyAlignment="1">
      <alignment horizontal="right" vertical="center" wrapText="1"/>
    </xf>
    <xf numFmtId="49" fontId="7" fillId="0" borderId="13"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38" fontId="3" fillId="0" borderId="4"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5" fillId="0" borderId="4" xfId="1" applyFont="1" applyFill="1" applyBorder="1" applyAlignment="1">
      <alignment vertical="center"/>
    </xf>
    <xf numFmtId="38" fontId="5" fillId="0" borderId="0" xfId="1" applyFont="1" applyFill="1" applyAlignment="1">
      <alignment vertical="center"/>
    </xf>
    <xf numFmtId="0" fontId="3" fillId="0" borderId="0" xfId="0" applyFont="1" applyFill="1" applyAlignment="1">
      <alignment vertical="center"/>
    </xf>
    <xf numFmtId="49" fontId="3" fillId="0" borderId="11" xfId="0" applyNumberFormat="1" applyFont="1" applyFill="1" applyBorder="1" applyAlignment="1">
      <alignment horizontal="left" vertical="center"/>
    </xf>
    <xf numFmtId="49" fontId="8" fillId="0" borderId="2" xfId="0" applyNumberFormat="1" applyFont="1" applyFill="1" applyBorder="1" applyAlignment="1">
      <alignment horizontal="distributed"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16" xfId="0" applyFont="1" applyFill="1" applyBorder="1" applyAlignment="1">
      <alignment horizontal="centerContinuous" vertical="center"/>
    </xf>
    <xf numFmtId="49" fontId="8" fillId="0" borderId="0" xfId="0" applyNumberFormat="1" applyFont="1" applyFill="1" applyBorder="1" applyAlignment="1">
      <alignment horizontal="left" vertical="center"/>
    </xf>
    <xf numFmtId="49" fontId="8" fillId="0" borderId="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7"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shrinkToFit="1"/>
    </xf>
    <xf numFmtId="49" fontId="8" fillId="0" borderId="7" xfId="0" applyNumberFormat="1" applyFont="1" applyFill="1" applyBorder="1" applyAlignment="1">
      <alignment horizontal="distributed" vertical="center" indent="1" shrinkToFit="1"/>
    </xf>
    <xf numFmtId="0" fontId="7" fillId="0" borderId="17" xfId="0" applyFont="1" applyFill="1" applyBorder="1" applyAlignment="1">
      <alignment horizontal="distributed" vertical="center" indent="1"/>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right" vertical="center" shrinkToFit="1"/>
    </xf>
    <xf numFmtId="49" fontId="8" fillId="0" borderId="10" xfId="0" applyNumberFormat="1" applyFont="1" applyFill="1" applyBorder="1" applyAlignment="1">
      <alignment horizontal="right" vertical="center" shrinkToFit="1"/>
    </xf>
    <xf numFmtId="49" fontId="8" fillId="0" borderId="20" xfId="0" applyNumberFormat="1" applyFont="1" applyFill="1" applyBorder="1" applyAlignment="1">
      <alignment horizontal="right" vertical="center" shrinkToFit="1"/>
    </xf>
    <xf numFmtId="49" fontId="8" fillId="0" borderId="0" xfId="0" applyNumberFormat="1" applyFont="1" applyFill="1" applyBorder="1" applyAlignment="1">
      <alignment horizontal="right" vertical="center" wrapText="1"/>
    </xf>
    <xf numFmtId="49" fontId="8" fillId="0" borderId="21" xfId="0" applyNumberFormat="1" applyFont="1" applyFill="1" applyBorder="1" applyAlignment="1">
      <alignment horizontal="distributed" vertical="center"/>
    </xf>
    <xf numFmtId="0" fontId="7" fillId="0" borderId="2" xfId="0" applyFont="1" applyFill="1" applyBorder="1" applyAlignment="1">
      <alignment horizontal="centerContinuous" vertical="center"/>
    </xf>
    <xf numFmtId="49" fontId="8" fillId="0" borderId="18" xfId="0" applyNumberFormat="1" applyFont="1" applyFill="1" applyBorder="1" applyAlignment="1">
      <alignment horizontal="distributed" vertical="center" indent="1"/>
    </xf>
    <xf numFmtId="49" fontId="8" fillId="0" borderId="18" xfId="0" applyNumberFormat="1" applyFont="1" applyFill="1" applyBorder="1" applyAlignment="1">
      <alignment horizontal="distributed" vertical="center" indent="1" shrinkToFit="1"/>
    </xf>
    <xf numFmtId="49" fontId="8" fillId="0" borderId="17" xfId="0" applyNumberFormat="1" applyFont="1" applyFill="1" applyBorder="1" applyAlignment="1">
      <alignment horizontal="distributed" vertical="center" indent="1"/>
    </xf>
    <xf numFmtId="38" fontId="3" fillId="0" borderId="22" xfId="1" applyFont="1" applyFill="1" applyBorder="1" applyAlignment="1">
      <alignment vertical="center"/>
    </xf>
    <xf numFmtId="0" fontId="7" fillId="0" borderId="3" xfId="0" applyFont="1" applyFill="1" applyBorder="1" applyAlignment="1">
      <alignment horizontal="center" vertical="center"/>
    </xf>
    <xf numFmtId="49" fontId="8" fillId="0" borderId="6" xfId="0" applyNumberFormat="1" applyFont="1" applyFill="1" applyBorder="1" applyAlignment="1">
      <alignment horizontal="distributed" vertical="center" indent="2"/>
    </xf>
    <xf numFmtId="49" fontId="8" fillId="0" borderId="6" xfId="0" applyNumberFormat="1" applyFont="1" applyFill="1" applyBorder="1" applyAlignment="1">
      <alignment horizontal="distributed" vertical="center" indent="1"/>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shrinkToFit="1"/>
    </xf>
    <xf numFmtId="49" fontId="8" fillId="0" borderId="9" xfId="0" applyNumberFormat="1" applyFont="1" applyFill="1" applyBorder="1" applyAlignment="1">
      <alignment horizontal="distributed" vertical="center" indent="1" shrinkToFit="1"/>
    </xf>
    <xf numFmtId="49" fontId="8" fillId="0" borderId="13" xfId="0" applyNumberFormat="1" applyFont="1" applyFill="1" applyBorder="1" applyAlignment="1">
      <alignment horizontal="right" vertical="center" shrinkToFit="1"/>
    </xf>
    <xf numFmtId="49" fontId="8" fillId="0" borderId="18"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Continuous" vertical="center"/>
    </xf>
    <xf numFmtId="0" fontId="7" fillId="0" borderId="23" xfId="0" applyFont="1" applyFill="1" applyBorder="1" applyAlignment="1">
      <alignment horizontal="centerContinuous" vertical="center"/>
    </xf>
    <xf numFmtId="0" fontId="7" fillId="0" borderId="24" xfId="0" applyFont="1" applyFill="1" applyBorder="1" applyAlignment="1">
      <alignment horizontal="centerContinuous" vertical="center"/>
    </xf>
    <xf numFmtId="0" fontId="7" fillId="0" borderId="25" xfId="0" applyFont="1" applyFill="1" applyBorder="1" applyAlignment="1">
      <alignment horizontal="centerContinuous" vertical="center"/>
    </xf>
    <xf numFmtId="49" fontId="8" fillId="0" borderId="26" xfId="0" applyNumberFormat="1" applyFont="1" applyFill="1" applyBorder="1" applyAlignment="1">
      <alignment horizontal="centerContinuous" vertical="center" shrinkToFit="1"/>
    </xf>
    <xf numFmtId="49" fontId="8" fillId="0" borderId="27" xfId="0" applyNumberFormat="1" applyFont="1" applyFill="1" applyBorder="1" applyAlignment="1">
      <alignment horizontal="centerContinuous" vertical="center" shrinkToFit="1"/>
    </xf>
    <xf numFmtId="49" fontId="8" fillId="0" borderId="8"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0" fontId="7" fillId="0" borderId="28" xfId="0" applyFont="1" applyFill="1" applyBorder="1" applyAlignment="1">
      <alignment horizontal="center" vertical="center"/>
    </xf>
    <xf numFmtId="49" fontId="8" fillId="0" borderId="7" xfId="0" applyNumberFormat="1" applyFont="1" applyFill="1" applyBorder="1" applyAlignment="1">
      <alignment horizontal="distributed" vertical="center" shrinkToFit="1"/>
    </xf>
    <xf numFmtId="49" fontId="8" fillId="0" borderId="5" xfId="0" applyNumberFormat="1" applyFont="1" applyFill="1" applyBorder="1" applyAlignment="1">
      <alignment horizontal="center" vertical="center" shrinkToFit="1"/>
    </xf>
    <xf numFmtId="49" fontId="8" fillId="0" borderId="9" xfId="0" applyNumberFormat="1" applyFont="1" applyFill="1" applyBorder="1" applyAlignment="1">
      <alignment horizontal="center" vertical="center"/>
    </xf>
    <xf numFmtId="49" fontId="8" fillId="0" borderId="5" xfId="0" applyNumberFormat="1" applyFont="1" applyFill="1" applyBorder="1" applyAlignment="1">
      <alignment horizontal="distributed" vertical="center" indent="1"/>
    </xf>
    <xf numFmtId="49" fontId="8" fillId="0" borderId="5" xfId="0" applyNumberFormat="1" applyFont="1" applyFill="1" applyBorder="1" applyAlignment="1">
      <alignment horizontal="center" vertical="center"/>
    </xf>
    <xf numFmtId="49" fontId="8" fillId="0" borderId="12" xfId="0" applyNumberFormat="1" applyFont="1" applyFill="1" applyBorder="1" applyAlignment="1">
      <alignment horizontal="right" vertical="center" shrinkToFit="1"/>
    </xf>
    <xf numFmtId="49" fontId="8" fillId="0" borderId="13" xfId="0" applyNumberFormat="1" applyFont="1" applyFill="1" applyBorder="1" applyAlignment="1">
      <alignment horizontal="right" vertical="center" wrapText="1"/>
    </xf>
    <xf numFmtId="49" fontId="8" fillId="0" borderId="29" xfId="0" applyNumberFormat="1" applyFont="1" applyFill="1" applyBorder="1" applyAlignment="1">
      <alignment horizontal="center" vertical="center"/>
    </xf>
    <xf numFmtId="49" fontId="9" fillId="0" borderId="0" xfId="0" applyNumberFormat="1" applyFont="1" applyFill="1" applyBorder="1" applyAlignment="1">
      <alignment horizontal="right" vertical="center" wrapText="1"/>
    </xf>
    <xf numFmtId="49" fontId="8" fillId="0" borderId="3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6"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shrinkToFit="1"/>
    </xf>
    <xf numFmtId="49" fontId="8" fillId="0" borderId="28" xfId="0" applyNumberFormat="1" applyFont="1" applyFill="1" applyBorder="1" applyAlignment="1">
      <alignment horizontal="distributed" vertical="center" indent="1"/>
    </xf>
    <xf numFmtId="49" fontId="8" fillId="0" borderId="10" xfId="0" applyNumberFormat="1" applyFont="1" applyFill="1" applyBorder="1" applyAlignment="1">
      <alignment horizontal="right" vertical="center" wrapText="1"/>
    </xf>
    <xf numFmtId="49" fontId="8" fillId="0" borderId="11" xfId="0" applyNumberFormat="1" applyFont="1" applyFill="1" applyBorder="1" applyAlignment="1">
      <alignment horizontal="right" vertical="center" shrinkToFit="1"/>
    </xf>
    <xf numFmtId="49" fontId="8" fillId="0" borderId="12" xfId="0"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distributed" vertical="center" indent="5"/>
    </xf>
    <xf numFmtId="49" fontId="8" fillId="0" borderId="3" xfId="0" applyNumberFormat="1" applyFont="1" applyFill="1" applyBorder="1" applyAlignment="1">
      <alignment horizontal="distributed" vertical="center" indent="5"/>
    </xf>
    <xf numFmtId="49" fontId="8" fillId="0" borderId="32" xfId="0" applyNumberFormat="1" applyFont="1" applyFill="1" applyBorder="1" applyAlignment="1">
      <alignment horizontal="center" vertical="center"/>
    </xf>
    <xf numFmtId="49" fontId="8" fillId="0" borderId="11" xfId="0" applyNumberFormat="1" applyFont="1" applyFill="1" applyBorder="1" applyAlignment="1">
      <alignment horizontal="right" vertical="center" wrapText="1"/>
    </xf>
    <xf numFmtId="49" fontId="8" fillId="0" borderId="32"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xf>
    <xf numFmtId="49" fontId="7" fillId="0" borderId="32" xfId="0" applyNumberFormat="1" applyFont="1" applyFill="1" applyBorder="1" applyAlignment="1">
      <alignment horizontal="distributed" vertical="center"/>
    </xf>
    <xf numFmtId="49" fontId="7" fillId="0" borderId="6"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shrinkToFit="1"/>
    </xf>
    <xf numFmtId="49" fontId="7" fillId="0" borderId="9" xfId="0" applyNumberFormat="1" applyFont="1" applyFill="1" applyBorder="1" applyAlignment="1">
      <alignment horizontal="left" vertical="center"/>
    </xf>
    <xf numFmtId="38" fontId="3" fillId="0" borderId="0" xfId="1" applyFont="1" applyFill="1" applyBorder="1" applyAlignment="1">
      <alignment horizontal="left" vertical="center" wrapText="1"/>
    </xf>
    <xf numFmtId="49" fontId="7" fillId="0" borderId="6"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wrapText="1"/>
    </xf>
    <xf numFmtId="38" fontId="3" fillId="0" borderId="6" xfId="1" applyFont="1" applyFill="1" applyBorder="1" applyAlignment="1">
      <alignment horizontal="center" vertical="center"/>
    </xf>
    <xf numFmtId="38" fontId="3" fillId="0" borderId="7" xfId="1" applyFont="1" applyFill="1" applyBorder="1" applyAlignment="1">
      <alignment horizontal="left" vertical="center"/>
    </xf>
    <xf numFmtId="38" fontId="7" fillId="0" borderId="7"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5" xfId="0" applyNumberFormat="1" applyFont="1" applyFill="1" applyBorder="1" applyAlignment="1">
      <alignment horizontal="center" vertical="center"/>
    </xf>
    <xf numFmtId="177" fontId="3" fillId="0" borderId="6" xfId="1" applyNumberFormat="1" applyFont="1" applyFill="1" applyBorder="1" applyAlignment="1">
      <alignment vertical="center"/>
    </xf>
    <xf numFmtId="177" fontId="3" fillId="0" borderId="6" xfId="0" quotePrefix="1" applyNumberFormat="1" applyFont="1" applyFill="1" applyBorder="1" applyAlignment="1">
      <alignment vertical="center"/>
    </xf>
    <xf numFmtId="177" fontId="3" fillId="0" borderId="7" xfId="1" applyNumberFormat="1" applyFont="1" applyFill="1" applyBorder="1" applyAlignment="1">
      <alignment vertical="center"/>
    </xf>
    <xf numFmtId="177" fontId="3" fillId="0" borderId="7" xfId="0" quotePrefix="1" applyNumberFormat="1" applyFont="1" applyFill="1" applyBorder="1" applyAlignment="1">
      <alignment vertical="center"/>
    </xf>
    <xf numFmtId="177" fontId="3" fillId="0" borderId="2" xfId="0" quotePrefix="1" applyNumberFormat="1" applyFont="1" applyFill="1" applyBorder="1" applyAlignment="1">
      <alignment vertical="center"/>
    </xf>
    <xf numFmtId="177" fontId="3" fillId="0" borderId="33" xfId="1" applyNumberFormat="1" applyFont="1" applyFill="1" applyBorder="1" applyAlignment="1">
      <alignment vertical="center"/>
    </xf>
    <xf numFmtId="177" fontId="3" fillId="0" borderId="33" xfId="0" quotePrefix="1" applyNumberFormat="1" applyFont="1" applyFill="1" applyBorder="1" applyAlignment="1">
      <alignment vertical="center"/>
    </xf>
    <xf numFmtId="177" fontId="3" fillId="0" borderId="2" xfId="1" applyNumberFormat="1" applyFont="1" applyFill="1" applyBorder="1" applyAlignment="1">
      <alignment vertical="center"/>
    </xf>
    <xf numFmtId="38" fontId="3" fillId="0" borderId="0" xfId="1" applyFont="1" applyFill="1" applyAlignment="1">
      <alignment horizontal="distributed" vertical="center"/>
    </xf>
    <xf numFmtId="176" fontId="3" fillId="0" borderId="0" xfId="0" applyNumberFormat="1" applyFont="1" applyFill="1" applyAlignment="1">
      <alignment vertical="center"/>
    </xf>
    <xf numFmtId="38" fontId="3" fillId="2" borderId="1" xfId="1" applyFont="1" applyFill="1" applyBorder="1" applyAlignment="1">
      <alignment horizontal="distributed" vertical="center"/>
    </xf>
    <xf numFmtId="177" fontId="3" fillId="2" borderId="29" xfId="1" quotePrefix="1" applyNumberFormat="1" applyFont="1" applyFill="1" applyBorder="1" applyAlignment="1">
      <alignment vertical="center"/>
    </xf>
    <xf numFmtId="177" fontId="3" fillId="2" borderId="29" xfId="1" applyNumberFormat="1" applyFont="1" applyFill="1" applyBorder="1" applyAlignment="1">
      <alignment vertical="center"/>
    </xf>
    <xf numFmtId="177" fontId="3" fillId="2" borderId="34" xfId="1" applyNumberFormat="1" applyFont="1" applyFill="1" applyBorder="1" applyAlignment="1">
      <alignment vertical="center"/>
    </xf>
    <xf numFmtId="38" fontId="3" fillId="2" borderId="1" xfId="1" applyFont="1" applyFill="1" applyBorder="1" applyAlignment="1">
      <alignment vertical="center"/>
    </xf>
    <xf numFmtId="38" fontId="3" fillId="2" borderId="35" xfId="1" applyFont="1" applyFill="1" applyBorder="1" applyAlignment="1">
      <alignment horizontal="distributed" vertical="center"/>
    </xf>
    <xf numFmtId="38" fontId="3" fillId="2" borderId="35" xfId="1" applyFont="1" applyFill="1" applyBorder="1" applyAlignment="1">
      <alignment vertical="center"/>
    </xf>
    <xf numFmtId="38" fontId="3" fillId="2" borderId="36" xfId="1" applyFont="1" applyFill="1" applyBorder="1" applyAlignment="1">
      <alignment vertical="center"/>
    </xf>
    <xf numFmtId="38" fontId="3" fillId="2" borderId="37" xfId="1" applyFont="1" applyFill="1" applyBorder="1" applyAlignment="1">
      <alignment horizontal="distributed" vertical="center"/>
    </xf>
    <xf numFmtId="38" fontId="3" fillId="2" borderId="37" xfId="1" applyFont="1" applyFill="1" applyBorder="1" applyAlignment="1">
      <alignment vertical="center"/>
    </xf>
    <xf numFmtId="177" fontId="3" fillId="2" borderId="38" xfId="1" quotePrefix="1" applyNumberFormat="1" applyFont="1" applyFill="1" applyBorder="1" applyAlignment="1">
      <alignment vertical="center"/>
    </xf>
    <xf numFmtId="177" fontId="3" fillId="2" borderId="38" xfId="1" applyNumberFormat="1" applyFont="1" applyFill="1" applyBorder="1" applyAlignment="1">
      <alignment vertical="center"/>
    </xf>
    <xf numFmtId="177" fontId="3" fillId="2" borderId="39" xfId="1" applyNumberFormat="1" applyFont="1" applyFill="1" applyBorder="1" applyAlignment="1">
      <alignment vertical="center"/>
    </xf>
    <xf numFmtId="177" fontId="3" fillId="2" borderId="33" xfId="1" quotePrefix="1" applyNumberFormat="1" applyFont="1" applyFill="1" applyBorder="1" applyAlignment="1">
      <alignment vertical="center"/>
    </xf>
    <xf numFmtId="177" fontId="3" fillId="2" borderId="33" xfId="1" applyNumberFormat="1" applyFont="1" applyFill="1" applyBorder="1" applyAlignment="1">
      <alignment vertical="center"/>
    </xf>
    <xf numFmtId="177" fontId="3" fillId="2" borderId="40" xfId="1" applyNumberFormat="1" applyFont="1" applyFill="1" applyBorder="1" applyAlignment="1">
      <alignment vertical="center"/>
    </xf>
    <xf numFmtId="177" fontId="3" fillId="2" borderId="34" xfId="1" quotePrefix="1" applyNumberFormat="1" applyFont="1" applyFill="1" applyBorder="1" applyAlignment="1">
      <alignment vertical="center"/>
    </xf>
    <xf numFmtId="177" fontId="3" fillId="2" borderId="39" xfId="1" quotePrefix="1" applyNumberFormat="1" applyFont="1" applyFill="1" applyBorder="1" applyAlignment="1">
      <alignment vertical="center"/>
    </xf>
    <xf numFmtId="0" fontId="11" fillId="0" borderId="0" xfId="0" applyFont="1" applyAlignment="1">
      <alignment horizontal="left" vertical="top"/>
    </xf>
    <xf numFmtId="178" fontId="3" fillId="2" borderId="34" xfId="1" applyNumberFormat="1" applyFont="1" applyFill="1" applyBorder="1" applyAlignment="1">
      <alignment vertical="center"/>
    </xf>
    <xf numFmtId="178" fontId="3" fillId="2" borderId="39" xfId="1" applyNumberFormat="1" applyFont="1" applyFill="1" applyBorder="1" applyAlignment="1">
      <alignment vertical="center"/>
    </xf>
    <xf numFmtId="49" fontId="7" fillId="0" borderId="10" xfId="1" applyNumberFormat="1" applyFont="1" applyFill="1" applyBorder="1" applyAlignment="1">
      <alignment horizontal="right" vertical="center" wrapText="1"/>
    </xf>
    <xf numFmtId="177" fontId="3" fillId="0" borderId="2" xfId="0" applyNumberFormat="1" applyFont="1" applyFill="1" applyBorder="1" applyAlignment="1" applyProtection="1">
      <alignment vertical="center"/>
    </xf>
    <xf numFmtId="177" fontId="3" fillId="0" borderId="7" xfId="0" applyNumberFormat="1" applyFont="1" applyFill="1" applyBorder="1" applyAlignment="1" applyProtection="1">
      <alignment vertical="center"/>
    </xf>
    <xf numFmtId="177" fontId="3" fillId="0" borderId="6" xfId="0" applyNumberFormat="1" applyFont="1" applyFill="1" applyBorder="1" applyAlignment="1" applyProtection="1">
      <alignment vertical="center"/>
    </xf>
    <xf numFmtId="177" fontId="3" fillId="0" borderId="33" xfId="0" applyNumberFormat="1" applyFont="1" applyFill="1" applyBorder="1" applyAlignment="1" applyProtection="1">
      <alignment vertical="center"/>
    </xf>
    <xf numFmtId="177" fontId="3" fillId="0" borderId="7" xfId="1" quotePrefix="1" applyNumberFormat="1" applyFont="1" applyFill="1" applyBorder="1" applyAlignment="1">
      <alignment vertical="center"/>
    </xf>
    <xf numFmtId="38" fontId="3" fillId="0" borderId="0" xfId="1" applyFont="1" applyFill="1" applyBorder="1" applyAlignment="1">
      <alignment horizontal="left" vertical="center"/>
    </xf>
    <xf numFmtId="0" fontId="0" fillId="0" borderId="3" xfId="0" applyFont="1" applyFill="1" applyBorder="1" applyAlignment="1">
      <alignment vertical="center"/>
    </xf>
    <xf numFmtId="38" fontId="3" fillId="0" borderId="0" xfId="1" applyFont="1" applyFill="1" applyBorder="1" applyAlignment="1">
      <alignment horizontal="distributed" vertical="center" wrapText="1"/>
    </xf>
    <xf numFmtId="38" fontId="3" fillId="0" borderId="32" xfId="1" applyFont="1" applyFill="1" applyBorder="1" applyAlignment="1">
      <alignment horizontal="distributed" vertical="center" wrapText="1"/>
    </xf>
    <xf numFmtId="38" fontId="3" fillId="0" borderId="41" xfId="1" applyFont="1" applyFill="1" applyBorder="1" applyAlignment="1">
      <alignment horizontal="distributed" vertical="center" wrapText="1"/>
    </xf>
    <xf numFmtId="38" fontId="3" fillId="2" borderId="35" xfId="1" applyFont="1" applyFill="1" applyBorder="1" applyAlignment="1">
      <alignment horizontal="distributed" vertical="center" wrapText="1"/>
    </xf>
    <xf numFmtId="38" fontId="3" fillId="0" borderId="0" xfId="1" applyFont="1" applyFill="1" applyBorder="1" applyAlignment="1">
      <alignment vertical="center" wrapText="1"/>
    </xf>
    <xf numFmtId="38" fontId="3" fillId="0" borderId="32" xfId="1" applyFont="1" applyFill="1" applyBorder="1" applyAlignment="1">
      <alignment vertical="center" wrapText="1"/>
    </xf>
    <xf numFmtId="38" fontId="3" fillId="0" borderId="41" xfId="1" applyFont="1" applyFill="1" applyBorder="1" applyAlignment="1">
      <alignment vertical="center" wrapText="1"/>
    </xf>
    <xf numFmtId="177" fontId="3" fillId="0" borderId="2" xfId="1" quotePrefix="1" applyNumberFormat="1" applyFont="1" applyFill="1" applyBorder="1" applyAlignment="1">
      <alignment vertical="center"/>
    </xf>
    <xf numFmtId="177" fontId="3" fillId="0" borderId="6" xfId="1" quotePrefix="1" applyNumberFormat="1" applyFont="1" applyFill="1" applyBorder="1" applyAlignment="1">
      <alignment vertical="center"/>
    </xf>
    <xf numFmtId="177" fontId="3" fillId="0" borderId="33" xfId="1" quotePrefix="1" applyNumberFormat="1" applyFont="1" applyFill="1" applyBorder="1" applyAlignment="1">
      <alignment vertical="center"/>
    </xf>
    <xf numFmtId="38" fontId="3" fillId="0" borderId="35" xfId="1" applyFont="1" applyFill="1" applyBorder="1" applyAlignment="1">
      <alignment horizontal="distributed" vertical="center" wrapText="1"/>
    </xf>
    <xf numFmtId="38" fontId="3" fillId="0" borderId="11" xfId="1" applyFont="1" applyFill="1" applyBorder="1" applyAlignment="1">
      <alignment horizontal="distributed" vertical="center" wrapText="1"/>
    </xf>
    <xf numFmtId="38" fontId="3" fillId="0" borderId="11" xfId="1" applyFont="1" applyFill="1" applyBorder="1" applyAlignment="1">
      <alignment vertical="center" wrapText="1"/>
    </xf>
    <xf numFmtId="0" fontId="7" fillId="0" borderId="42" xfId="0" applyFont="1" applyFill="1" applyBorder="1" applyAlignment="1">
      <alignment horizontal="center" vertical="center"/>
    </xf>
    <xf numFmtId="49" fontId="8" fillId="0" borderId="20" xfId="0" applyNumberFormat="1" applyFont="1" applyFill="1" applyBorder="1" applyAlignment="1">
      <alignment horizontal="right" vertical="center" wrapText="1"/>
    </xf>
    <xf numFmtId="177" fontId="3" fillId="2" borderId="43" xfId="1" applyNumberFormat="1" applyFont="1" applyFill="1" applyBorder="1" applyAlignment="1">
      <alignment vertical="center"/>
    </xf>
    <xf numFmtId="177" fontId="3" fillId="2" borderId="44" xfId="1" applyNumberFormat="1" applyFont="1" applyFill="1" applyBorder="1" applyAlignment="1">
      <alignment vertical="center"/>
    </xf>
    <xf numFmtId="0" fontId="7" fillId="0" borderId="6" xfId="0" applyFont="1" applyFill="1" applyBorder="1" applyAlignment="1">
      <alignment horizontal="center" vertical="center"/>
    </xf>
    <xf numFmtId="49" fontId="8" fillId="0" borderId="35" xfId="0" applyNumberFormat="1" applyFont="1" applyFill="1" applyBorder="1" applyAlignment="1">
      <alignment horizontal="center" vertical="center"/>
    </xf>
    <xf numFmtId="177" fontId="3" fillId="0" borderId="3" xfId="0" applyNumberFormat="1" applyFont="1" applyFill="1" applyBorder="1" applyAlignment="1" applyProtection="1">
      <alignment vertical="center"/>
    </xf>
    <xf numFmtId="177" fontId="3" fillId="0" borderId="9" xfId="0" applyNumberFormat="1" applyFont="1" applyFill="1" applyBorder="1" applyAlignment="1" applyProtection="1">
      <alignment vertical="center"/>
    </xf>
    <xf numFmtId="177" fontId="3" fillId="0" borderId="28" xfId="0" applyNumberFormat="1" applyFont="1" applyFill="1" applyBorder="1" applyAlignment="1" applyProtection="1">
      <alignment vertical="center"/>
    </xf>
    <xf numFmtId="177" fontId="3" fillId="0" borderId="40" xfId="0" applyNumberFormat="1" applyFont="1" applyFill="1" applyBorder="1" applyAlignment="1" applyProtection="1">
      <alignment vertical="center"/>
    </xf>
    <xf numFmtId="38" fontId="3" fillId="0" borderId="53" xfId="1" applyFont="1" applyFill="1" applyBorder="1" applyAlignment="1">
      <alignment horizontal="distributed" vertical="center" wrapText="1"/>
    </xf>
    <xf numFmtId="38" fontId="3" fillId="0" borderId="54" xfId="1" applyFont="1" applyFill="1" applyBorder="1" applyAlignment="1">
      <alignment horizontal="distributed" vertical="center" wrapText="1"/>
    </xf>
    <xf numFmtId="177" fontId="3" fillId="0" borderId="29" xfId="0" quotePrefix="1" applyNumberFormat="1" applyFont="1" applyFill="1" applyBorder="1" applyAlignment="1">
      <alignmen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0" fontId="7" fillId="0" borderId="46" xfId="0" applyFont="1" applyFill="1" applyBorder="1" applyAlignment="1">
      <alignment horizontal="right" vertical="center"/>
    </xf>
    <xf numFmtId="49" fontId="8" fillId="0" borderId="42" xfId="0" applyNumberFormat="1" applyFont="1" applyFill="1" applyBorder="1" applyAlignment="1">
      <alignment horizontal="center" vertical="center" shrinkToFit="1"/>
    </xf>
    <xf numFmtId="178" fontId="3" fillId="2" borderId="29" xfId="1" quotePrefix="1" applyNumberFormat="1" applyFont="1" applyFill="1" applyBorder="1" applyAlignment="1">
      <alignment vertical="center"/>
    </xf>
    <xf numFmtId="177" fontId="3" fillId="0" borderId="2" xfId="0" applyNumberFormat="1" applyFont="1" applyFill="1" applyBorder="1" applyAlignment="1">
      <alignment vertical="center"/>
    </xf>
    <xf numFmtId="178" fontId="3" fillId="0" borderId="3" xfId="1" applyNumberFormat="1" applyFont="1" applyFill="1" applyBorder="1" applyAlignment="1">
      <alignment vertical="center"/>
    </xf>
    <xf numFmtId="177" fontId="3" fillId="0" borderId="7" xfId="0" applyNumberFormat="1" applyFont="1" applyFill="1" applyBorder="1" applyAlignment="1">
      <alignment vertical="center"/>
    </xf>
    <xf numFmtId="178" fontId="3" fillId="0" borderId="9" xfId="1" applyNumberFormat="1" applyFont="1" applyFill="1" applyBorder="1" applyAlignment="1">
      <alignment vertical="center"/>
    </xf>
    <xf numFmtId="177" fontId="3" fillId="0" borderId="6" xfId="0" applyNumberFormat="1" applyFont="1" applyFill="1" applyBorder="1" applyAlignment="1">
      <alignment vertical="center"/>
    </xf>
    <xf numFmtId="178" fontId="3" fillId="0" borderId="28" xfId="1" applyNumberFormat="1" applyFont="1" applyFill="1" applyBorder="1" applyAlignment="1">
      <alignment vertical="center"/>
    </xf>
    <xf numFmtId="177" fontId="3" fillId="0" borderId="33" xfId="0" applyNumberFormat="1" applyFont="1" applyFill="1" applyBorder="1" applyAlignment="1">
      <alignment vertical="center"/>
    </xf>
    <xf numFmtId="178" fontId="3" fillId="0" borderId="40" xfId="1" applyNumberFormat="1" applyFont="1" applyFill="1" applyBorder="1" applyAlignment="1">
      <alignment vertical="center"/>
    </xf>
    <xf numFmtId="177" fontId="3" fillId="0" borderId="29" xfId="0" applyNumberFormat="1" applyFont="1" applyFill="1" applyBorder="1" applyAlignment="1" applyProtection="1">
      <alignment vertical="center"/>
    </xf>
    <xf numFmtId="177" fontId="3" fillId="0" borderId="29" xfId="1" applyNumberFormat="1" applyFont="1" applyFill="1" applyBorder="1" applyAlignment="1">
      <alignment vertical="center"/>
    </xf>
    <xf numFmtId="177" fontId="3" fillId="0" borderId="21" xfId="0" applyNumberFormat="1" applyFont="1" applyFill="1" applyBorder="1" applyAlignment="1" applyProtection="1">
      <alignment vertical="center"/>
    </xf>
    <xf numFmtId="177" fontId="3" fillId="0" borderId="18" xfId="0" applyNumberFormat="1" applyFont="1" applyFill="1" applyBorder="1" applyAlignment="1" applyProtection="1">
      <alignment vertical="center"/>
    </xf>
    <xf numFmtId="177" fontId="3" fillId="0" borderId="30" xfId="0" applyNumberFormat="1" applyFont="1" applyFill="1" applyBorder="1" applyAlignment="1" applyProtection="1">
      <alignment vertical="center"/>
    </xf>
    <xf numFmtId="177" fontId="3" fillId="0" borderId="26" xfId="0" applyNumberFormat="1" applyFont="1" applyFill="1" applyBorder="1" applyAlignment="1" applyProtection="1">
      <alignment vertical="center"/>
    </xf>
    <xf numFmtId="177" fontId="3" fillId="0" borderId="16" xfId="0" applyNumberFormat="1" applyFont="1" applyFill="1" applyBorder="1" applyAlignment="1" applyProtection="1">
      <alignment vertical="center"/>
    </xf>
    <xf numFmtId="177" fontId="3" fillId="0" borderId="17" xfId="0" applyNumberFormat="1" applyFont="1" applyFill="1" applyBorder="1" applyAlignment="1" applyProtection="1">
      <alignment vertical="center"/>
    </xf>
    <xf numFmtId="177" fontId="3" fillId="0" borderId="42" xfId="0" applyNumberFormat="1" applyFont="1" applyFill="1" applyBorder="1" applyAlignment="1" applyProtection="1">
      <alignment vertical="center"/>
    </xf>
    <xf numFmtId="177" fontId="3" fillId="0" borderId="45"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176" fontId="3" fillId="0" borderId="3" xfId="0" applyNumberFormat="1" applyFont="1" applyFill="1" applyBorder="1" applyAlignment="1" applyProtection="1">
      <alignment vertical="center"/>
    </xf>
    <xf numFmtId="176" fontId="3" fillId="0" borderId="7" xfId="0" applyNumberFormat="1" applyFont="1" applyFill="1" applyBorder="1" applyAlignment="1" applyProtection="1">
      <alignment vertical="center"/>
    </xf>
    <xf numFmtId="176" fontId="3" fillId="0" borderId="9" xfId="0" applyNumberFormat="1" applyFont="1" applyFill="1" applyBorder="1" applyAlignment="1" applyProtection="1">
      <alignment vertical="center"/>
    </xf>
    <xf numFmtId="176" fontId="3" fillId="0" borderId="6" xfId="0" applyNumberFormat="1" applyFont="1" applyFill="1" applyBorder="1" applyAlignment="1" applyProtection="1">
      <alignment vertical="center"/>
    </xf>
    <xf numFmtId="176" fontId="3" fillId="0" borderId="28" xfId="0" applyNumberFormat="1"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40" xfId="0" applyNumberFormat="1" applyFont="1" applyFill="1" applyBorder="1" applyAlignment="1" applyProtection="1">
      <alignment vertical="center"/>
    </xf>
    <xf numFmtId="176" fontId="3" fillId="0" borderId="10" xfId="0" applyNumberFormat="1" applyFont="1" applyFill="1" applyBorder="1" applyAlignment="1" applyProtection="1">
      <alignment vertical="center"/>
    </xf>
    <xf numFmtId="176" fontId="3" fillId="0" borderId="13" xfId="0" applyNumberFormat="1" applyFont="1" applyFill="1" applyBorder="1" applyAlignment="1" applyProtection="1">
      <alignmen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0" fillId="0" borderId="2" xfId="0" applyFont="1" applyFill="1" applyBorder="1" applyAlignment="1">
      <alignment vertical="center"/>
    </xf>
    <xf numFmtId="49" fontId="7" fillId="0" borderId="48" xfId="0" applyNumberFormat="1" applyFont="1" applyFill="1" applyBorder="1" applyAlignment="1">
      <alignment horizontal="right" vertical="center"/>
    </xf>
    <xf numFmtId="0" fontId="7" fillId="0" borderId="46" xfId="0" applyFont="1" applyFill="1" applyBorder="1" applyAlignment="1">
      <alignment horizontal="right" vertical="center"/>
    </xf>
    <xf numFmtId="49" fontId="7" fillId="0" borderId="49" xfId="0" applyNumberFormat="1" applyFont="1" applyFill="1" applyBorder="1" applyAlignment="1">
      <alignment horizontal="distributed" vertical="center" indent="1"/>
    </xf>
    <xf numFmtId="49" fontId="7" fillId="0" borderId="24" xfId="0" applyNumberFormat="1" applyFont="1" applyFill="1" applyBorder="1" applyAlignment="1">
      <alignment horizontal="distributed" vertical="center" indent="1"/>
    </xf>
    <xf numFmtId="49" fontId="7" fillId="0" borderId="50" xfId="0" applyNumberFormat="1" applyFont="1" applyFill="1" applyBorder="1" applyAlignment="1">
      <alignment horizontal="distributed" vertical="center" indent="1"/>
    </xf>
    <xf numFmtId="49" fontId="7" fillId="0" borderId="47" xfId="0" applyNumberFormat="1" applyFont="1" applyFill="1" applyBorder="1" applyAlignment="1">
      <alignment horizontal="distributed" vertical="center" indent="1"/>
    </xf>
    <xf numFmtId="49" fontId="7" fillId="0" borderId="35" xfId="0" applyNumberFormat="1" applyFont="1" applyFill="1" applyBorder="1" applyAlignment="1">
      <alignment horizontal="distributed" vertical="center" indent="1"/>
    </xf>
    <xf numFmtId="49" fontId="7" fillId="0" borderId="31" xfId="0" applyNumberFormat="1" applyFont="1" applyFill="1" applyBorder="1" applyAlignment="1">
      <alignment horizontal="distributed" vertical="center" indent="1"/>
    </xf>
    <xf numFmtId="49" fontId="7" fillId="0" borderId="47"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38" fontId="7" fillId="0" borderId="46" xfId="1" applyFont="1" applyFill="1" applyBorder="1" applyAlignment="1">
      <alignment horizontal="right" vertical="center"/>
    </xf>
    <xf numFmtId="0" fontId="7" fillId="0" borderId="22" xfId="0" applyNumberFormat="1" applyFont="1" applyFill="1" applyBorder="1" applyAlignment="1">
      <alignment vertical="center"/>
    </xf>
    <xf numFmtId="0" fontId="7" fillId="0" borderId="11" xfId="0" applyNumberFormat="1" applyFont="1" applyFill="1" applyBorder="1" applyAlignment="1">
      <alignment vertical="center"/>
    </xf>
    <xf numFmtId="49" fontId="7" fillId="0" borderId="47"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46" xfId="0" applyNumberFormat="1" applyFont="1" applyFill="1" applyBorder="1" applyAlignment="1">
      <alignment horizontal="right" vertical="center"/>
    </xf>
    <xf numFmtId="49" fontId="7" fillId="0" borderId="23" xfId="0" applyNumberFormat="1" applyFont="1" applyFill="1" applyBorder="1" applyAlignment="1">
      <alignment horizontal="right" vertical="center"/>
    </xf>
    <xf numFmtId="49" fontId="7" fillId="0" borderId="30" xfId="0" applyNumberFormat="1" applyFont="1" applyFill="1" applyBorder="1" applyAlignment="1">
      <alignment horizontal="distributed" vertical="center" indent="1"/>
    </xf>
    <xf numFmtId="49" fontId="7" fillId="0" borderId="8" xfId="0" applyNumberFormat="1" applyFont="1" applyFill="1" applyBorder="1" applyAlignment="1">
      <alignment horizontal="distributed" vertical="center" indent="1"/>
    </xf>
    <xf numFmtId="49" fontId="7" fillId="0" borderId="26" xfId="0" applyNumberFormat="1" applyFont="1" applyFill="1" applyBorder="1" applyAlignment="1">
      <alignment horizontal="distributed" vertical="center" indent="1"/>
    </xf>
    <xf numFmtId="49" fontId="7" fillId="0" borderId="27" xfId="0" applyNumberFormat="1" applyFont="1" applyFill="1" applyBorder="1" applyAlignment="1">
      <alignment horizontal="distributed" vertical="center" indent="1"/>
    </xf>
    <xf numFmtId="49" fontId="7" fillId="0" borderId="49"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49" fontId="7" fillId="0" borderId="49" xfId="0" applyNumberFormat="1" applyFont="1" applyFill="1" applyBorder="1" applyAlignment="1">
      <alignment horizontal="distributed" vertical="center" indent="7"/>
    </xf>
    <xf numFmtId="49" fontId="7" fillId="0" borderId="24" xfId="0" applyNumberFormat="1" applyFont="1" applyFill="1" applyBorder="1" applyAlignment="1">
      <alignment horizontal="distributed" vertical="center" indent="7"/>
    </xf>
    <xf numFmtId="49" fontId="7" fillId="0" borderId="50" xfId="0" applyNumberFormat="1" applyFont="1" applyFill="1" applyBorder="1" applyAlignment="1">
      <alignment horizontal="distributed" vertical="center" indent="7"/>
    </xf>
    <xf numFmtId="0" fontId="7" fillId="0" borderId="12" xfId="0" applyNumberFormat="1" applyFont="1" applyFill="1" applyBorder="1" applyAlignment="1">
      <alignment vertical="center"/>
    </xf>
    <xf numFmtId="49" fontId="8" fillId="0" borderId="49" xfId="0" applyNumberFormat="1" applyFont="1" applyFill="1" applyBorder="1" applyAlignment="1">
      <alignment horizontal="distributed" vertical="center" indent="5"/>
    </xf>
    <xf numFmtId="49" fontId="8" fillId="0" borderId="24" xfId="0" applyNumberFormat="1" applyFont="1" applyFill="1" applyBorder="1" applyAlignment="1">
      <alignment horizontal="distributed" vertical="center" indent="5"/>
    </xf>
    <xf numFmtId="49" fontId="8" fillId="0" borderId="25" xfId="0" applyNumberFormat="1" applyFont="1" applyFill="1" applyBorder="1" applyAlignment="1">
      <alignment horizontal="distributed" vertical="center" indent="5"/>
    </xf>
    <xf numFmtId="0" fontId="8" fillId="0" borderId="22" xfId="0" applyNumberFormat="1" applyFont="1" applyFill="1" applyBorder="1" applyAlignment="1">
      <alignment vertical="center"/>
    </xf>
    <xf numFmtId="0" fontId="8" fillId="0" borderId="11" xfId="0" applyNumberFormat="1" applyFont="1" applyFill="1" applyBorder="1" applyAlignment="1">
      <alignment vertical="center"/>
    </xf>
    <xf numFmtId="49" fontId="8" fillId="0" borderId="48" xfId="0" applyNumberFormat="1" applyFont="1" applyFill="1" applyBorder="1" applyAlignment="1">
      <alignment horizontal="right" vertical="center"/>
    </xf>
    <xf numFmtId="0" fontId="8" fillId="0" borderId="46" xfId="0" applyFont="1" applyFill="1" applyBorder="1" applyAlignment="1">
      <alignment horizontal="right" vertical="center"/>
    </xf>
    <xf numFmtId="0" fontId="8" fillId="0" borderId="23" xfId="0" applyFont="1" applyFill="1" applyBorder="1" applyAlignment="1">
      <alignment horizontal="right" vertical="center"/>
    </xf>
    <xf numFmtId="49" fontId="8" fillId="0" borderId="49" xfId="0" applyNumberFormat="1" applyFont="1" applyFill="1" applyBorder="1" applyAlignment="1">
      <alignment horizontal="distributed" vertical="center" indent="3"/>
    </xf>
    <xf numFmtId="49" fontId="8" fillId="0" borderId="24" xfId="0" applyNumberFormat="1" applyFont="1" applyFill="1" applyBorder="1" applyAlignment="1">
      <alignment horizontal="distributed" vertical="center" indent="3"/>
    </xf>
    <xf numFmtId="49" fontId="8" fillId="0" borderId="50" xfId="0" applyNumberFormat="1" applyFont="1" applyFill="1" applyBorder="1" applyAlignment="1">
      <alignment horizontal="distributed" vertical="center" indent="3"/>
    </xf>
    <xf numFmtId="49" fontId="8" fillId="0" borderId="30" xfId="0" applyNumberFormat="1" applyFont="1" applyFill="1" applyBorder="1" applyAlignment="1">
      <alignment horizontal="distributed" vertical="center" indent="1"/>
    </xf>
    <xf numFmtId="49" fontId="8" fillId="0" borderId="8" xfId="0" applyNumberFormat="1" applyFont="1" applyFill="1" applyBorder="1" applyAlignment="1">
      <alignment horizontal="distributed" vertical="center" indent="1"/>
    </xf>
    <xf numFmtId="49" fontId="8" fillId="0" borderId="26" xfId="0" applyNumberFormat="1" applyFont="1" applyFill="1" applyBorder="1" applyAlignment="1">
      <alignment horizontal="distributed" vertical="center" indent="1"/>
    </xf>
    <xf numFmtId="49" fontId="8" fillId="0" borderId="27" xfId="0" applyNumberFormat="1" applyFont="1" applyFill="1" applyBorder="1" applyAlignment="1">
      <alignment horizontal="distributed" vertical="center" indent="1"/>
    </xf>
    <xf numFmtId="49" fontId="8" fillId="0" borderId="47" xfId="0" applyNumberFormat="1" applyFont="1" applyFill="1" applyBorder="1" applyAlignment="1">
      <alignment horizontal="distributed" vertical="center" indent="1" shrinkToFit="1"/>
    </xf>
    <xf numFmtId="49" fontId="8" fillId="0" borderId="31" xfId="0" applyNumberFormat="1" applyFont="1" applyFill="1" applyBorder="1" applyAlignment="1">
      <alignment horizontal="distributed" vertical="center" indent="1" shrinkToFit="1"/>
    </xf>
    <xf numFmtId="49" fontId="8" fillId="0" borderId="43" xfId="0" applyNumberFormat="1" applyFont="1" applyFill="1" applyBorder="1" applyAlignment="1">
      <alignment horizontal="distributed" vertical="center" indent="1" shrinkToFit="1"/>
    </xf>
    <xf numFmtId="49" fontId="8" fillId="0" borderId="51" xfId="0" applyNumberFormat="1" applyFont="1" applyFill="1" applyBorder="1" applyAlignment="1">
      <alignment horizontal="distributed" vertical="center" indent="3"/>
    </xf>
    <xf numFmtId="49" fontId="8" fillId="0" borderId="29" xfId="0" applyNumberFormat="1" applyFont="1" applyFill="1" applyBorder="1" applyAlignment="1">
      <alignment horizontal="distributed" vertical="center" indent="2"/>
    </xf>
    <xf numFmtId="49" fontId="8" fillId="0" borderId="49" xfId="0" applyNumberFormat="1" applyFont="1" applyFill="1" applyBorder="1" applyAlignment="1">
      <alignment horizontal="distributed" vertical="center" indent="1"/>
    </xf>
    <xf numFmtId="49" fontId="8" fillId="0" borderId="25" xfId="0" applyNumberFormat="1" applyFont="1" applyFill="1" applyBorder="1" applyAlignment="1">
      <alignment horizontal="distributed" vertical="center" indent="1"/>
    </xf>
    <xf numFmtId="49" fontId="8" fillId="0" borderId="34" xfId="0" applyNumberFormat="1" applyFont="1" applyFill="1" applyBorder="1" applyAlignment="1">
      <alignment horizontal="distributed" vertical="center" indent="2"/>
    </xf>
    <xf numFmtId="49" fontId="8" fillId="0" borderId="29" xfId="0" applyNumberFormat="1" applyFont="1" applyFill="1" applyBorder="1" applyAlignment="1">
      <alignment horizontal="distributed" vertical="center" indent="2" shrinkToFit="1"/>
    </xf>
    <xf numFmtId="49" fontId="8" fillId="0" borderId="47" xfId="0" applyNumberFormat="1" applyFont="1" applyFill="1" applyBorder="1" applyAlignment="1">
      <alignment horizontal="distributed" vertical="center" indent="2" shrinkToFit="1"/>
    </xf>
    <xf numFmtId="49" fontId="8" fillId="0" borderId="31" xfId="0" applyNumberFormat="1" applyFont="1" applyFill="1" applyBorder="1" applyAlignment="1">
      <alignment horizontal="distributed" vertical="center" indent="2" shrinkToFit="1"/>
    </xf>
    <xf numFmtId="49" fontId="8" fillId="0" borderId="47" xfId="0" applyNumberFormat="1" applyFont="1" applyFill="1" applyBorder="1" applyAlignment="1">
      <alignment horizontal="distributed" vertical="center" indent="2"/>
    </xf>
    <xf numFmtId="49" fontId="8" fillId="0" borderId="43" xfId="0" applyNumberFormat="1" applyFont="1" applyFill="1" applyBorder="1" applyAlignment="1">
      <alignment horizontal="distributed" vertical="center" indent="2"/>
    </xf>
    <xf numFmtId="49" fontId="8" fillId="0" borderId="49"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0" fillId="0" borderId="49"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8" fillId="0" borderId="12" xfId="0" applyNumberFormat="1" applyFont="1" applyFill="1" applyBorder="1" applyAlignment="1">
      <alignment vertical="center"/>
    </xf>
    <xf numFmtId="49" fontId="8" fillId="0" borderId="46" xfId="0" applyNumberFormat="1" applyFont="1" applyFill="1" applyBorder="1" applyAlignment="1">
      <alignment horizontal="right" vertical="center"/>
    </xf>
    <xf numFmtId="49" fontId="8" fillId="0" borderId="23" xfId="0" applyNumberFormat="1" applyFont="1" applyFill="1" applyBorder="1" applyAlignment="1">
      <alignment horizontal="right" vertical="center"/>
    </xf>
    <xf numFmtId="49" fontId="8" fillId="0" borderId="31" xfId="0" applyNumberFormat="1" applyFont="1" applyFill="1" applyBorder="1" applyAlignment="1">
      <alignment horizontal="distributed" vertical="center" indent="2"/>
    </xf>
    <xf numFmtId="49" fontId="8" fillId="0" borderId="50" xfId="0" applyNumberFormat="1" applyFont="1" applyFill="1" applyBorder="1" applyAlignment="1">
      <alignment horizontal="distributed" vertical="center" indent="1"/>
    </xf>
    <xf numFmtId="49" fontId="8" fillId="0" borderId="50"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49" fontId="8" fillId="0" borderId="49" xfId="0" applyNumberFormat="1" applyFont="1" applyFill="1" applyBorder="1" applyAlignment="1">
      <alignment horizontal="distributed" vertical="center" indent="2"/>
    </xf>
    <xf numFmtId="49" fontId="8" fillId="0" borderId="50" xfId="0" applyNumberFormat="1" applyFont="1" applyFill="1" applyBorder="1" applyAlignment="1">
      <alignment horizontal="distributed" vertical="center" indent="2"/>
    </xf>
    <xf numFmtId="49" fontId="8" fillId="0" borderId="24" xfId="0" applyNumberFormat="1" applyFont="1" applyFill="1" applyBorder="1" applyAlignment="1">
      <alignment horizontal="distributed" vertical="center" indent="2"/>
    </xf>
    <xf numFmtId="49" fontId="8" fillId="0" borderId="47" xfId="0" applyNumberFormat="1" applyFont="1" applyFill="1" applyBorder="1" applyAlignment="1">
      <alignment horizontal="center" vertical="center" shrinkToFit="1"/>
    </xf>
    <xf numFmtId="49" fontId="8" fillId="0" borderId="35" xfId="0" applyNumberFormat="1" applyFont="1" applyFill="1" applyBorder="1" applyAlignment="1">
      <alignment horizontal="center" vertical="center" shrinkToFit="1"/>
    </xf>
    <xf numFmtId="49" fontId="8" fillId="0" borderId="31" xfId="0" applyNumberFormat="1" applyFont="1" applyFill="1" applyBorder="1" applyAlignment="1">
      <alignment horizontal="center" vertical="center" shrinkToFit="1"/>
    </xf>
    <xf numFmtId="49" fontId="8" fillId="0" borderId="47" xfId="0" applyNumberFormat="1" applyFont="1" applyFill="1" applyBorder="1" applyAlignment="1">
      <alignment horizontal="distributed" vertical="center" indent="3"/>
    </xf>
    <xf numFmtId="49" fontId="8" fillId="0" borderId="35" xfId="0" applyNumberFormat="1" applyFont="1" applyFill="1" applyBorder="1" applyAlignment="1">
      <alignment horizontal="distributed" vertical="center" indent="3"/>
    </xf>
    <xf numFmtId="49" fontId="8" fillId="0" borderId="31" xfId="0" applyNumberFormat="1" applyFont="1" applyFill="1" applyBorder="1" applyAlignment="1">
      <alignment horizontal="distributed" vertical="center" indent="3"/>
    </xf>
    <xf numFmtId="0" fontId="7" fillId="0" borderId="46" xfId="0" applyFont="1" applyFill="1" applyBorder="1" applyAlignment="1">
      <alignment horizontal="center" vertical="center"/>
    </xf>
    <xf numFmtId="49" fontId="8" fillId="0" borderId="26"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49" fontId="8" fillId="0" borderId="21" xfId="0" applyNumberFormat="1" applyFont="1" applyFill="1" applyBorder="1" applyAlignment="1">
      <alignment horizontal="distributed" vertical="center" indent="5"/>
    </xf>
    <xf numFmtId="49" fontId="8" fillId="0" borderId="46" xfId="0" applyNumberFormat="1" applyFont="1" applyFill="1" applyBorder="1" applyAlignment="1">
      <alignment horizontal="distributed" vertical="center" indent="5"/>
    </xf>
    <xf numFmtId="49" fontId="8" fillId="0" borderId="23" xfId="0" applyNumberFormat="1" applyFont="1" applyFill="1" applyBorder="1" applyAlignment="1">
      <alignment horizontal="distributed" vertical="center" indent="5"/>
    </xf>
    <xf numFmtId="176" fontId="7" fillId="0" borderId="46" xfId="0" applyNumberFormat="1" applyFont="1" applyFill="1" applyBorder="1" applyAlignment="1">
      <alignment horizontal="right" vertical="center"/>
    </xf>
    <xf numFmtId="0" fontId="0" fillId="0" borderId="0" xfId="0" applyFont="1" applyFill="1" applyAlignment="1">
      <alignment horizontal="left" vertical="center"/>
    </xf>
    <xf numFmtId="0" fontId="7" fillId="0" borderId="49" xfId="0" applyFont="1" applyFill="1" applyBorder="1" applyAlignment="1">
      <alignment horizontal="distributed" vertical="center" indent="2"/>
    </xf>
    <xf numFmtId="0" fontId="7" fillId="0" borderId="24" xfId="0" applyFont="1" applyFill="1" applyBorder="1" applyAlignment="1">
      <alignment horizontal="distributed" vertical="center" indent="2"/>
    </xf>
    <xf numFmtId="0" fontId="7" fillId="0" borderId="50" xfId="0" applyFont="1" applyFill="1" applyBorder="1" applyAlignment="1">
      <alignment horizontal="distributed" vertical="center" indent="2"/>
    </xf>
    <xf numFmtId="49" fontId="8" fillId="0" borderId="49" xfId="0" applyNumberFormat="1" applyFont="1" applyFill="1" applyBorder="1" applyAlignment="1">
      <alignment horizontal="distributed" vertical="distributed" indent="2"/>
    </xf>
    <xf numFmtId="49" fontId="8" fillId="0" borderId="24" xfId="0" applyNumberFormat="1" applyFont="1" applyFill="1" applyBorder="1" applyAlignment="1">
      <alignment horizontal="distributed" vertical="distributed" indent="2"/>
    </xf>
    <xf numFmtId="49" fontId="8" fillId="0" borderId="50" xfId="0" applyNumberFormat="1" applyFont="1" applyFill="1" applyBorder="1" applyAlignment="1">
      <alignment horizontal="distributed" vertical="distributed" indent="2"/>
    </xf>
    <xf numFmtId="49" fontId="8" fillId="0" borderId="7" xfId="0" applyNumberFormat="1" applyFont="1" applyFill="1" applyBorder="1" applyAlignment="1">
      <alignment horizontal="distributed" vertical="center" wrapText="1" shrinkToFit="1"/>
    </xf>
    <xf numFmtId="0" fontId="0" fillId="0" borderId="7" xfId="0" applyFont="1" applyBorder="1" applyAlignment="1">
      <alignment vertical="center" wrapText="1"/>
    </xf>
    <xf numFmtId="177" fontId="3" fillId="0" borderId="34" xfId="0" applyNumberFormat="1" applyFont="1" applyFill="1" applyBorder="1" applyAlignment="1" applyProtection="1">
      <alignment vertical="center"/>
    </xf>
    <xf numFmtId="177" fontId="3" fillId="2" borderId="40" xfId="1" quotePrefix="1"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384" name="Line 1">
          <a:extLst>
            <a:ext uri="{FF2B5EF4-FFF2-40B4-BE49-F238E27FC236}">
              <a16:creationId xmlns:a16="http://schemas.microsoft.com/office/drawing/2014/main" id="{00000000-0008-0000-0000-000068050000}"/>
            </a:ext>
          </a:extLst>
        </xdr:cNvPr>
        <xdr:cNvSpPr>
          <a:spLocks noChangeShapeType="1"/>
        </xdr:cNvSpPr>
      </xdr:nvSpPr>
      <xdr:spPr bwMode="auto">
        <a:xfrm>
          <a:off x="9525" y="9525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3</xdr:col>
      <xdr:colOff>0</xdr:colOff>
      <xdr:row>11</xdr:row>
      <xdr:rowOff>0</xdr:rowOff>
    </xdr:to>
    <xdr:sp macro="" textlink="">
      <xdr:nvSpPr>
        <xdr:cNvPr id="3" name="Line 1">
          <a:extLst>
            <a:ext uri="{FF2B5EF4-FFF2-40B4-BE49-F238E27FC236}">
              <a16:creationId xmlns:a16="http://schemas.microsoft.com/office/drawing/2014/main" id="{00000000-0008-0000-0000-000003000000}"/>
            </a:ext>
          </a:extLst>
        </xdr:cNvPr>
        <xdr:cNvSpPr>
          <a:spLocks noChangeShapeType="1"/>
        </xdr:cNvSpPr>
      </xdr:nvSpPr>
      <xdr:spPr bwMode="auto">
        <a:xfrm>
          <a:off x="9525" y="93726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0600" name="Line 1">
          <a:extLst>
            <a:ext uri="{FF2B5EF4-FFF2-40B4-BE49-F238E27FC236}">
              <a16:creationId xmlns:a16="http://schemas.microsoft.com/office/drawing/2014/main" id="{00000000-0008-0000-0900-00006829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9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1624" name="Line 1">
          <a:extLst>
            <a:ext uri="{FF2B5EF4-FFF2-40B4-BE49-F238E27FC236}">
              <a16:creationId xmlns:a16="http://schemas.microsoft.com/office/drawing/2014/main" id="{00000000-0008-0000-0A00-0000682D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2648" name="Line 1">
          <a:extLst>
            <a:ext uri="{FF2B5EF4-FFF2-40B4-BE49-F238E27FC236}">
              <a16:creationId xmlns:a16="http://schemas.microsoft.com/office/drawing/2014/main" id="{00000000-0008-0000-0B00-000068310000}"/>
            </a:ext>
          </a:extLst>
        </xdr:cNvPr>
        <xdr:cNvSpPr>
          <a:spLocks noChangeShapeType="1"/>
        </xdr:cNvSpPr>
      </xdr:nvSpPr>
      <xdr:spPr bwMode="auto">
        <a:xfrm>
          <a:off x="9525" y="7620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3</xdr:col>
      <xdr:colOff>0</xdr:colOff>
      <xdr:row>11</xdr:row>
      <xdr:rowOff>0</xdr:rowOff>
    </xdr:to>
    <xdr:sp macro="" textlink="">
      <xdr:nvSpPr>
        <xdr:cNvPr id="4" name="Line 1">
          <a:extLst>
            <a:ext uri="{FF2B5EF4-FFF2-40B4-BE49-F238E27FC236}">
              <a16:creationId xmlns:a16="http://schemas.microsoft.com/office/drawing/2014/main" id="{00000000-0008-0000-0B00-000004000000}"/>
            </a:ext>
          </a:extLst>
        </xdr:cNvPr>
        <xdr:cNvSpPr>
          <a:spLocks noChangeShapeType="1"/>
        </xdr:cNvSpPr>
      </xdr:nvSpPr>
      <xdr:spPr bwMode="auto">
        <a:xfrm>
          <a:off x="9525" y="74676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3672" name="Line 1">
          <a:extLst>
            <a:ext uri="{FF2B5EF4-FFF2-40B4-BE49-F238E27FC236}">
              <a16:creationId xmlns:a16="http://schemas.microsoft.com/office/drawing/2014/main" id="{00000000-0008-0000-0C00-00006835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C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4696" name="Line 1">
          <a:extLst>
            <a:ext uri="{FF2B5EF4-FFF2-40B4-BE49-F238E27FC236}">
              <a16:creationId xmlns:a16="http://schemas.microsoft.com/office/drawing/2014/main" id="{00000000-0008-0000-0D00-00006839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D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2409" name="Line 1">
          <a:extLst>
            <a:ext uri="{FF2B5EF4-FFF2-40B4-BE49-F238E27FC236}">
              <a16:creationId xmlns:a16="http://schemas.microsoft.com/office/drawing/2014/main" id="{00000000-0008-0000-0100-00006909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3432" name="Line 1">
          <a:extLst>
            <a:ext uri="{FF2B5EF4-FFF2-40B4-BE49-F238E27FC236}">
              <a16:creationId xmlns:a16="http://schemas.microsoft.com/office/drawing/2014/main" id="{00000000-0008-0000-0200-0000680D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4456" name="Line 1">
          <a:extLst>
            <a:ext uri="{FF2B5EF4-FFF2-40B4-BE49-F238E27FC236}">
              <a16:creationId xmlns:a16="http://schemas.microsoft.com/office/drawing/2014/main" id="{00000000-0008-0000-0300-00006811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6744" name="Line 1">
          <a:extLst>
            <a:ext uri="{FF2B5EF4-FFF2-40B4-BE49-F238E27FC236}">
              <a16:creationId xmlns:a16="http://schemas.microsoft.com/office/drawing/2014/main" id="{00000000-0008-0000-0400-00006841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7768" name="Line 1">
          <a:extLst>
            <a:ext uri="{FF2B5EF4-FFF2-40B4-BE49-F238E27FC236}">
              <a16:creationId xmlns:a16="http://schemas.microsoft.com/office/drawing/2014/main" id="{00000000-0008-0000-0500-000068450000}"/>
            </a:ext>
          </a:extLst>
        </xdr:cNvPr>
        <xdr:cNvSpPr>
          <a:spLocks noChangeShapeType="1"/>
        </xdr:cNvSpPr>
      </xdr:nvSpPr>
      <xdr:spPr bwMode="auto">
        <a:xfrm>
          <a:off x="9525" y="666750"/>
          <a:ext cx="85725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7529" name="Line 1">
          <a:extLst>
            <a:ext uri="{FF2B5EF4-FFF2-40B4-BE49-F238E27FC236}">
              <a16:creationId xmlns:a16="http://schemas.microsoft.com/office/drawing/2014/main" id="{00000000-0008-0000-0600-0000691D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600-000003000000}"/>
            </a:ext>
          </a:extLst>
        </xdr:cNvPr>
        <xdr:cNvSpPr>
          <a:spLocks noChangeShapeType="1"/>
        </xdr:cNvSpPr>
      </xdr:nvSpPr>
      <xdr:spPr bwMode="auto">
        <a:xfrm>
          <a:off x="19050" y="655320"/>
          <a:ext cx="1535430"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8552" name="Line 1">
          <a:extLst>
            <a:ext uri="{FF2B5EF4-FFF2-40B4-BE49-F238E27FC236}">
              <a16:creationId xmlns:a16="http://schemas.microsoft.com/office/drawing/2014/main" id="{00000000-0008-0000-0700-00006821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9576" name="Line 1">
          <a:extLst>
            <a:ext uri="{FF2B5EF4-FFF2-40B4-BE49-F238E27FC236}">
              <a16:creationId xmlns:a16="http://schemas.microsoft.com/office/drawing/2014/main" id="{00000000-0008-0000-0800-000068250000}"/>
            </a:ext>
          </a:extLst>
        </xdr:cNvPr>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10</xdr:row>
      <xdr:rowOff>0</xdr:rowOff>
    </xdr:to>
    <xdr:sp macro="" textlink="">
      <xdr:nvSpPr>
        <xdr:cNvPr id="3" name="Line 1">
          <a:extLst>
            <a:ext uri="{FF2B5EF4-FFF2-40B4-BE49-F238E27FC236}">
              <a16:creationId xmlns:a16="http://schemas.microsoft.com/office/drawing/2014/main" id="{00000000-0008-0000-0800-000003000000}"/>
            </a:ext>
          </a:extLst>
        </xdr:cNvPr>
        <xdr:cNvSpPr>
          <a:spLocks noChangeShapeType="1"/>
        </xdr:cNvSpPr>
      </xdr:nvSpPr>
      <xdr:spPr bwMode="auto">
        <a:xfrm>
          <a:off x="9525" y="655320"/>
          <a:ext cx="767715" cy="1005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Y59"/>
  <sheetViews>
    <sheetView showGridLines="0" tabSelected="1" view="pageBreakPreview" zoomScale="85" zoomScaleNormal="85" zoomScaleSheetLayoutView="85" workbookViewId="0">
      <selection activeCell="A4" sqref="A4:L4"/>
    </sheetView>
  </sheetViews>
  <sheetFormatPr defaultColWidth="9" defaultRowHeight="10.8" x14ac:dyDescent="0.2"/>
  <cols>
    <col min="1" max="1" width="1" style="39" customWidth="1"/>
    <col min="2" max="2" width="9.33203125" style="39" customWidth="1"/>
    <col min="3" max="3" width="1" style="39" customWidth="1"/>
    <col min="4" max="4" width="9.33203125" style="39" customWidth="1"/>
    <col min="5" max="5" width="7.77734375" style="39" customWidth="1"/>
    <col min="6" max="6" width="8.6640625" style="39" customWidth="1"/>
    <col min="7" max="23" width="7.77734375" style="39" customWidth="1"/>
    <col min="24" max="33" width="8.33203125" style="39" customWidth="1"/>
    <col min="34" max="16384" width="9" style="39"/>
  </cols>
  <sheetData>
    <row r="1" spans="1:23" ht="22.5" customHeight="1" x14ac:dyDescent="0.2">
      <c r="A1" s="152" t="s">
        <v>270</v>
      </c>
    </row>
    <row r="2" spans="1:23" s="3" customFormat="1" ht="14.4" x14ac:dyDescent="0.2">
      <c r="A2" s="223" t="s">
        <v>248</v>
      </c>
      <c r="B2" s="223"/>
      <c r="C2" s="223"/>
      <c r="D2" s="223"/>
      <c r="E2" s="223"/>
      <c r="F2" s="223"/>
      <c r="G2" s="223"/>
      <c r="H2" s="223"/>
      <c r="I2" s="223"/>
      <c r="J2" s="223"/>
      <c r="K2" s="223"/>
      <c r="L2" s="223"/>
    </row>
    <row r="3" spans="1:23" s="3" customFormat="1" x14ac:dyDescent="0.2">
      <c r="B3" s="190"/>
      <c r="C3" s="190"/>
      <c r="D3" s="190"/>
      <c r="E3" s="190"/>
      <c r="F3" s="190"/>
      <c r="G3" s="190"/>
      <c r="H3" s="190"/>
      <c r="I3" s="190"/>
      <c r="J3" s="190"/>
      <c r="K3" s="190"/>
      <c r="L3" s="190"/>
    </row>
    <row r="4" spans="1:23" s="3" customFormat="1" ht="13.5" customHeight="1" x14ac:dyDescent="0.2">
      <c r="A4" s="224" t="s">
        <v>283</v>
      </c>
      <c r="B4" s="224"/>
      <c r="C4" s="224"/>
      <c r="D4" s="224"/>
      <c r="E4" s="224"/>
      <c r="F4" s="224"/>
      <c r="G4" s="224"/>
      <c r="H4" s="224"/>
      <c r="I4" s="224"/>
      <c r="J4" s="224"/>
      <c r="K4" s="224"/>
      <c r="L4" s="224"/>
    </row>
    <row r="5" spans="1:23" s="3" customFormat="1" ht="13.5" customHeight="1" x14ac:dyDescent="0.2">
      <c r="A5" s="4"/>
      <c r="B5" s="4"/>
      <c r="C5" s="190"/>
      <c r="D5" s="190"/>
      <c r="E5" s="190"/>
      <c r="F5" s="190"/>
      <c r="G5" s="190"/>
      <c r="H5" s="190"/>
      <c r="I5" s="190"/>
      <c r="J5" s="190"/>
      <c r="K5" s="190"/>
      <c r="L5" s="190"/>
      <c r="W5" s="118"/>
    </row>
    <row r="6" spans="1:23" s="6" customFormat="1" ht="13.5" customHeight="1" x14ac:dyDescent="0.2">
      <c r="A6" s="228" t="s">
        <v>50</v>
      </c>
      <c r="B6" s="229"/>
      <c r="C6" s="229"/>
      <c r="D6" s="230" t="s">
        <v>48</v>
      </c>
      <c r="E6" s="231"/>
      <c r="F6" s="231"/>
      <c r="G6" s="231"/>
      <c r="H6" s="232"/>
      <c r="I6" s="225" t="s">
        <v>80</v>
      </c>
      <c r="J6" s="225"/>
      <c r="K6" s="225"/>
      <c r="L6" s="225"/>
      <c r="M6" s="227"/>
      <c r="N6" s="227"/>
      <c r="O6" s="227"/>
      <c r="P6" s="227"/>
      <c r="Q6" s="227"/>
      <c r="R6" s="227"/>
      <c r="S6" s="227"/>
      <c r="T6" s="191"/>
      <c r="U6" s="225" t="s">
        <v>77</v>
      </c>
      <c r="V6" s="226"/>
      <c r="W6" s="5"/>
    </row>
    <row r="7" spans="1:23" s="6" customFormat="1" ht="13.5" customHeight="1" x14ac:dyDescent="0.15">
      <c r="A7" s="7"/>
      <c r="B7" s="8"/>
      <c r="D7" s="233" t="s">
        <v>47</v>
      </c>
      <c r="E7" s="234"/>
      <c r="F7" s="235"/>
      <c r="G7" s="236" t="s">
        <v>51</v>
      </c>
      <c r="H7" s="237"/>
      <c r="I7" s="241" t="s">
        <v>79</v>
      </c>
      <c r="J7" s="242"/>
      <c r="K7" s="242"/>
      <c r="L7" s="242"/>
      <c r="M7" s="242"/>
      <c r="N7" s="242"/>
      <c r="O7" s="242"/>
      <c r="P7" s="242"/>
      <c r="Q7" s="242"/>
      <c r="R7" s="10"/>
      <c r="S7" s="11"/>
      <c r="T7" s="12" t="s">
        <v>68</v>
      </c>
      <c r="U7" s="10"/>
      <c r="V7" s="13"/>
      <c r="W7" s="14" t="s">
        <v>71</v>
      </c>
    </row>
    <row r="8" spans="1:23" s="6" customFormat="1" ht="13.5" customHeight="1" x14ac:dyDescent="0.15">
      <c r="A8" s="7"/>
      <c r="B8" s="8"/>
      <c r="D8" s="15" t="s">
        <v>44</v>
      </c>
      <c r="E8" s="15" t="s">
        <v>52</v>
      </c>
      <c r="F8" s="117"/>
      <c r="G8" s="11"/>
      <c r="H8" s="11"/>
      <c r="I8" s="16" t="s">
        <v>58</v>
      </c>
      <c r="J8" s="11"/>
      <c r="K8" s="11"/>
      <c r="L8" s="11"/>
      <c r="M8" s="17"/>
      <c r="N8" s="17"/>
      <c r="O8" s="17"/>
      <c r="P8" s="17"/>
      <c r="Q8" s="17"/>
      <c r="R8" s="18" t="s">
        <v>67</v>
      </c>
      <c r="S8" s="18"/>
      <c r="T8" s="18" t="s">
        <v>69</v>
      </c>
      <c r="U8" s="18" t="s">
        <v>78</v>
      </c>
      <c r="V8" s="18" t="s">
        <v>76</v>
      </c>
      <c r="W8" s="20" t="s">
        <v>74</v>
      </c>
    </row>
    <row r="9" spans="1:23" s="6" customFormat="1" ht="13.5" customHeight="1" x14ac:dyDescent="0.2">
      <c r="A9" s="7"/>
      <c r="B9" s="8"/>
      <c r="D9" s="21" t="s">
        <v>45</v>
      </c>
      <c r="E9" s="21" t="s">
        <v>53</v>
      </c>
      <c r="F9" s="21" t="s">
        <v>54</v>
      </c>
      <c r="G9" s="18" t="s">
        <v>55</v>
      </c>
      <c r="H9" s="18" t="s">
        <v>56</v>
      </c>
      <c r="I9" s="22" t="s">
        <v>242</v>
      </c>
      <c r="J9" s="18" t="s">
        <v>66</v>
      </c>
      <c r="K9" s="18" t="s">
        <v>65</v>
      </c>
      <c r="L9" s="18" t="s">
        <v>64</v>
      </c>
      <c r="M9" s="18" t="s">
        <v>63</v>
      </c>
      <c r="N9" s="18" t="s">
        <v>62</v>
      </c>
      <c r="O9" s="18" t="s">
        <v>61</v>
      </c>
      <c r="P9" s="18" t="s">
        <v>60</v>
      </c>
      <c r="Q9" s="18" t="s">
        <v>243</v>
      </c>
      <c r="R9" s="18"/>
      <c r="S9" s="18" t="s">
        <v>54</v>
      </c>
      <c r="T9" s="23" t="s">
        <v>70</v>
      </c>
      <c r="U9" s="18" t="s">
        <v>73</v>
      </c>
      <c r="V9" s="18"/>
      <c r="W9" s="24" t="s">
        <v>75</v>
      </c>
    </row>
    <row r="10" spans="1:23" s="6" customFormat="1" ht="13.5" customHeight="1" x14ac:dyDescent="0.2">
      <c r="A10" s="7"/>
      <c r="B10" s="8"/>
      <c r="D10" s="25" t="s">
        <v>46</v>
      </c>
      <c r="E10" s="25" t="s">
        <v>46</v>
      </c>
      <c r="F10" s="22"/>
      <c r="G10" s="17"/>
      <c r="H10" s="17"/>
      <c r="I10" s="26" t="s">
        <v>59</v>
      </c>
      <c r="J10" s="18" t="s">
        <v>72</v>
      </c>
      <c r="K10" s="18" t="s">
        <v>72</v>
      </c>
      <c r="L10" s="18" t="s">
        <v>72</v>
      </c>
      <c r="M10" s="18" t="s">
        <v>72</v>
      </c>
      <c r="N10" s="18" t="s">
        <v>72</v>
      </c>
      <c r="O10" s="18" t="s">
        <v>72</v>
      </c>
      <c r="P10" s="18" t="s">
        <v>72</v>
      </c>
      <c r="Q10" s="18" t="s">
        <v>72</v>
      </c>
      <c r="R10" s="18" t="s">
        <v>81</v>
      </c>
      <c r="S10" s="17"/>
      <c r="T10" s="18"/>
      <c r="U10" s="18"/>
      <c r="V10" s="18"/>
      <c r="W10" s="20"/>
    </row>
    <row r="11" spans="1:23" s="33" customFormat="1" ht="13.5" customHeight="1" x14ac:dyDescent="0.2">
      <c r="A11" s="239" t="s">
        <v>42</v>
      </c>
      <c r="B11" s="240"/>
      <c r="C11" s="240"/>
      <c r="D11" s="27" t="s">
        <v>43</v>
      </c>
      <c r="E11" s="27" t="s">
        <v>43</v>
      </c>
      <c r="F11" s="27" t="s">
        <v>43</v>
      </c>
      <c r="G11" s="27" t="s">
        <v>43</v>
      </c>
      <c r="H11" s="27" t="s">
        <v>57</v>
      </c>
      <c r="I11" s="27" t="s">
        <v>43</v>
      </c>
      <c r="J11" s="27" t="s">
        <v>43</v>
      </c>
      <c r="K11" s="27" t="s">
        <v>43</v>
      </c>
      <c r="L11" s="27" t="s">
        <v>43</v>
      </c>
      <c r="M11" s="30" t="s">
        <v>43</v>
      </c>
      <c r="N11" s="30" t="s">
        <v>43</v>
      </c>
      <c r="O11" s="30" t="s">
        <v>43</v>
      </c>
      <c r="P11" s="30" t="s">
        <v>43</v>
      </c>
      <c r="Q11" s="30" t="s">
        <v>43</v>
      </c>
      <c r="R11" s="30" t="s">
        <v>43</v>
      </c>
      <c r="S11" s="30" t="s">
        <v>43</v>
      </c>
      <c r="T11" s="30" t="s">
        <v>43</v>
      </c>
      <c r="U11" s="30" t="s">
        <v>43</v>
      </c>
      <c r="V11" s="30" t="s">
        <v>43</v>
      </c>
      <c r="W11" s="32" t="s">
        <v>43</v>
      </c>
    </row>
    <row r="12" spans="1:23" s="1" customFormat="1" ht="13.5" customHeight="1" x14ac:dyDescent="0.2">
      <c r="A12" s="34"/>
      <c r="B12" s="163" t="s">
        <v>0</v>
      </c>
      <c r="C12" s="163"/>
      <c r="D12" s="156">
        <v>203920</v>
      </c>
      <c r="E12" s="156">
        <v>233</v>
      </c>
      <c r="F12" s="156">
        <v>204153</v>
      </c>
      <c r="G12" s="156">
        <v>3298</v>
      </c>
      <c r="H12" s="156">
        <v>330</v>
      </c>
      <c r="I12" s="156">
        <v>77</v>
      </c>
      <c r="J12" s="156">
        <v>23</v>
      </c>
      <c r="K12" s="156">
        <v>517</v>
      </c>
      <c r="L12" s="156">
        <v>79</v>
      </c>
      <c r="M12" s="156">
        <v>432</v>
      </c>
      <c r="N12" s="156">
        <v>165</v>
      </c>
      <c r="O12" s="156">
        <v>1813</v>
      </c>
      <c r="P12" s="156">
        <v>123</v>
      </c>
      <c r="Q12" s="156">
        <v>10867</v>
      </c>
      <c r="R12" s="128"/>
      <c r="S12" s="156">
        <v>14096</v>
      </c>
      <c r="T12" s="156">
        <v>189982</v>
      </c>
      <c r="U12" s="156">
        <v>13535</v>
      </c>
      <c r="V12" s="156">
        <v>5328</v>
      </c>
      <c r="W12" s="182">
        <v>165570</v>
      </c>
    </row>
    <row r="13" spans="1:23" s="1" customFormat="1" ht="13.5" customHeight="1" x14ac:dyDescent="0.2">
      <c r="A13" s="34"/>
      <c r="B13" s="163" t="s">
        <v>1</v>
      </c>
      <c r="C13" s="163"/>
      <c r="D13" s="157">
        <v>82631</v>
      </c>
      <c r="E13" s="157">
        <v>104</v>
      </c>
      <c r="F13" s="157">
        <v>82735</v>
      </c>
      <c r="G13" s="157">
        <v>1370</v>
      </c>
      <c r="H13" s="157">
        <v>820</v>
      </c>
      <c r="I13" s="157">
        <v>22</v>
      </c>
      <c r="J13" s="157">
        <v>15</v>
      </c>
      <c r="K13" s="157">
        <v>199</v>
      </c>
      <c r="L13" s="157">
        <v>43</v>
      </c>
      <c r="M13" s="157">
        <v>188</v>
      </c>
      <c r="N13" s="157">
        <v>69</v>
      </c>
      <c r="O13" s="157">
        <v>666</v>
      </c>
      <c r="P13" s="157">
        <v>37</v>
      </c>
      <c r="Q13" s="157">
        <v>3191</v>
      </c>
      <c r="R13" s="127"/>
      <c r="S13" s="157">
        <v>4430</v>
      </c>
      <c r="T13" s="157">
        <v>77082</v>
      </c>
      <c r="U13" s="157">
        <v>4297</v>
      </c>
      <c r="V13" s="157">
        <v>1934</v>
      </c>
      <c r="W13" s="183">
        <v>66713</v>
      </c>
    </row>
    <row r="14" spans="1:23" s="1" customFormat="1" ht="13.5" customHeight="1" x14ac:dyDescent="0.2">
      <c r="A14" s="34"/>
      <c r="B14" s="163" t="s">
        <v>2</v>
      </c>
      <c r="C14" s="163"/>
      <c r="D14" s="157">
        <v>46026</v>
      </c>
      <c r="E14" s="157">
        <v>1665</v>
      </c>
      <c r="F14" s="157">
        <v>47691</v>
      </c>
      <c r="G14" s="157">
        <v>0</v>
      </c>
      <c r="H14" s="126">
        <v>0</v>
      </c>
      <c r="I14" s="157">
        <v>10</v>
      </c>
      <c r="J14" s="157">
        <v>2</v>
      </c>
      <c r="K14" s="157">
        <v>167</v>
      </c>
      <c r="L14" s="157">
        <v>13</v>
      </c>
      <c r="M14" s="157">
        <v>120</v>
      </c>
      <c r="N14" s="157">
        <v>33</v>
      </c>
      <c r="O14" s="157">
        <v>527</v>
      </c>
      <c r="P14" s="157">
        <v>15</v>
      </c>
      <c r="Q14" s="157">
        <v>2605</v>
      </c>
      <c r="R14" s="127"/>
      <c r="S14" s="157">
        <v>3492</v>
      </c>
      <c r="T14" s="157">
        <v>41355</v>
      </c>
      <c r="U14" s="157">
        <v>3135</v>
      </c>
      <c r="V14" s="157">
        <v>1276</v>
      </c>
      <c r="W14" s="183">
        <v>41453</v>
      </c>
    </row>
    <row r="15" spans="1:23" s="1" customFormat="1" ht="13.5" customHeight="1" x14ac:dyDescent="0.2">
      <c r="A15" s="34"/>
      <c r="B15" s="163" t="s">
        <v>3</v>
      </c>
      <c r="C15" s="163"/>
      <c r="D15" s="157">
        <v>56250</v>
      </c>
      <c r="E15" s="157">
        <v>0</v>
      </c>
      <c r="F15" s="157">
        <v>56250</v>
      </c>
      <c r="G15" s="157">
        <v>0</v>
      </c>
      <c r="H15" s="126">
        <v>0</v>
      </c>
      <c r="I15" s="157">
        <v>14</v>
      </c>
      <c r="J15" s="157">
        <v>9</v>
      </c>
      <c r="K15" s="157">
        <v>170</v>
      </c>
      <c r="L15" s="157">
        <v>19</v>
      </c>
      <c r="M15" s="157">
        <v>115</v>
      </c>
      <c r="N15" s="157">
        <v>29</v>
      </c>
      <c r="O15" s="157">
        <v>430</v>
      </c>
      <c r="P15" s="157">
        <v>26</v>
      </c>
      <c r="Q15" s="157">
        <v>2487</v>
      </c>
      <c r="R15" s="127"/>
      <c r="S15" s="157">
        <v>3299</v>
      </c>
      <c r="T15" s="157">
        <v>52253</v>
      </c>
      <c r="U15" s="157">
        <v>3264</v>
      </c>
      <c r="V15" s="157">
        <v>1322</v>
      </c>
      <c r="W15" s="183">
        <v>47180</v>
      </c>
    </row>
    <row r="16" spans="1:23" s="1" customFormat="1" ht="13.5" customHeight="1" x14ac:dyDescent="0.2">
      <c r="A16" s="34"/>
      <c r="B16" s="163" t="s">
        <v>4</v>
      </c>
      <c r="C16" s="163"/>
      <c r="D16" s="157">
        <v>45445</v>
      </c>
      <c r="E16" s="157">
        <v>0</v>
      </c>
      <c r="F16" s="157">
        <v>45445</v>
      </c>
      <c r="G16" s="157">
        <v>0</v>
      </c>
      <c r="H16" s="126">
        <v>0</v>
      </c>
      <c r="I16" s="157">
        <v>14</v>
      </c>
      <c r="J16" s="157">
        <v>5</v>
      </c>
      <c r="K16" s="157">
        <v>96</v>
      </c>
      <c r="L16" s="157">
        <v>26</v>
      </c>
      <c r="M16" s="157">
        <v>82</v>
      </c>
      <c r="N16" s="157">
        <v>46</v>
      </c>
      <c r="O16" s="157">
        <v>326</v>
      </c>
      <c r="P16" s="157">
        <v>15</v>
      </c>
      <c r="Q16" s="157">
        <v>2008</v>
      </c>
      <c r="R16" s="127"/>
      <c r="S16" s="157">
        <v>2618</v>
      </c>
      <c r="T16" s="157">
        <v>40710</v>
      </c>
      <c r="U16" s="157">
        <v>2618</v>
      </c>
      <c r="V16" s="157">
        <v>1103</v>
      </c>
      <c r="W16" s="183">
        <v>40907</v>
      </c>
    </row>
    <row r="17" spans="1:23" s="1" customFormat="1" ht="13.5" customHeight="1" x14ac:dyDescent="0.2">
      <c r="A17" s="35"/>
      <c r="B17" s="164" t="s">
        <v>5</v>
      </c>
      <c r="C17" s="164"/>
      <c r="D17" s="158">
        <v>40540</v>
      </c>
      <c r="E17" s="158">
        <v>0</v>
      </c>
      <c r="F17" s="158">
        <v>40540</v>
      </c>
      <c r="G17" s="158">
        <v>0</v>
      </c>
      <c r="H17" s="124">
        <v>0</v>
      </c>
      <c r="I17" s="158">
        <v>13</v>
      </c>
      <c r="J17" s="158">
        <v>9</v>
      </c>
      <c r="K17" s="158">
        <v>106</v>
      </c>
      <c r="L17" s="158">
        <v>12</v>
      </c>
      <c r="M17" s="158">
        <v>70</v>
      </c>
      <c r="N17" s="158">
        <v>41</v>
      </c>
      <c r="O17" s="158">
        <v>330</v>
      </c>
      <c r="P17" s="158">
        <v>14</v>
      </c>
      <c r="Q17" s="158">
        <v>1490</v>
      </c>
      <c r="R17" s="125"/>
      <c r="S17" s="158">
        <v>2085</v>
      </c>
      <c r="T17" s="158">
        <v>36413</v>
      </c>
      <c r="U17" s="158">
        <v>2065</v>
      </c>
      <c r="V17" s="158">
        <v>872</v>
      </c>
      <c r="W17" s="184">
        <v>36747</v>
      </c>
    </row>
    <row r="18" spans="1:23" s="1" customFormat="1" ht="13.5" customHeight="1" x14ac:dyDescent="0.2">
      <c r="A18" s="34"/>
      <c r="B18" s="163" t="s">
        <v>6</v>
      </c>
      <c r="C18" s="163"/>
      <c r="D18" s="157">
        <v>10327</v>
      </c>
      <c r="E18" s="157">
        <v>27</v>
      </c>
      <c r="F18" s="157">
        <v>10354</v>
      </c>
      <c r="G18" s="157">
        <v>0</v>
      </c>
      <c r="H18" s="126">
        <v>0</v>
      </c>
      <c r="I18" s="157">
        <v>6</v>
      </c>
      <c r="J18" s="157">
        <v>0</v>
      </c>
      <c r="K18" s="157">
        <v>19</v>
      </c>
      <c r="L18" s="157">
        <v>10</v>
      </c>
      <c r="M18" s="157">
        <v>19</v>
      </c>
      <c r="N18" s="157">
        <v>7</v>
      </c>
      <c r="O18" s="157">
        <v>91</v>
      </c>
      <c r="P18" s="157">
        <v>2</v>
      </c>
      <c r="Q18" s="157">
        <v>503</v>
      </c>
      <c r="R18" s="127"/>
      <c r="S18" s="157">
        <v>657</v>
      </c>
      <c r="T18" s="157">
        <v>9158</v>
      </c>
      <c r="U18" s="157">
        <v>657</v>
      </c>
      <c r="V18" s="157">
        <v>288</v>
      </c>
      <c r="W18" s="183">
        <v>10714</v>
      </c>
    </row>
    <row r="19" spans="1:23" s="1" customFormat="1" ht="13.5" customHeight="1" x14ac:dyDescent="0.2">
      <c r="A19" s="34"/>
      <c r="B19" s="163" t="s">
        <v>7</v>
      </c>
      <c r="C19" s="163"/>
      <c r="D19" s="157">
        <v>19293</v>
      </c>
      <c r="E19" s="157">
        <v>34</v>
      </c>
      <c r="F19" s="157">
        <v>19327</v>
      </c>
      <c r="G19" s="157">
        <v>0</v>
      </c>
      <c r="H19" s="126">
        <v>0</v>
      </c>
      <c r="I19" s="157">
        <v>5</v>
      </c>
      <c r="J19" s="157">
        <v>6</v>
      </c>
      <c r="K19" s="157">
        <v>56</v>
      </c>
      <c r="L19" s="157">
        <v>8</v>
      </c>
      <c r="M19" s="157">
        <v>38</v>
      </c>
      <c r="N19" s="157">
        <v>11</v>
      </c>
      <c r="O19" s="157">
        <v>161</v>
      </c>
      <c r="P19" s="157">
        <v>6</v>
      </c>
      <c r="Q19" s="157">
        <v>798</v>
      </c>
      <c r="R19" s="127"/>
      <c r="S19" s="157">
        <v>1089</v>
      </c>
      <c r="T19" s="157">
        <v>17762</v>
      </c>
      <c r="U19" s="157">
        <v>1054</v>
      </c>
      <c r="V19" s="157">
        <v>442</v>
      </c>
      <c r="W19" s="183">
        <v>17393</v>
      </c>
    </row>
    <row r="20" spans="1:23" s="1" customFormat="1" ht="13.5" customHeight="1" x14ac:dyDescent="0.2">
      <c r="A20" s="34"/>
      <c r="B20" s="163" t="s">
        <v>8</v>
      </c>
      <c r="C20" s="163"/>
      <c r="D20" s="157">
        <v>34759</v>
      </c>
      <c r="E20" s="157">
        <v>35</v>
      </c>
      <c r="F20" s="157">
        <v>34794</v>
      </c>
      <c r="G20" s="157">
        <v>0</v>
      </c>
      <c r="H20" s="126">
        <v>0</v>
      </c>
      <c r="I20" s="157">
        <v>9</v>
      </c>
      <c r="J20" s="157">
        <v>3</v>
      </c>
      <c r="K20" s="157">
        <v>69</v>
      </c>
      <c r="L20" s="157">
        <v>9</v>
      </c>
      <c r="M20" s="157">
        <v>67</v>
      </c>
      <c r="N20" s="157">
        <v>18</v>
      </c>
      <c r="O20" s="157">
        <v>255</v>
      </c>
      <c r="P20" s="157">
        <v>18</v>
      </c>
      <c r="Q20" s="157">
        <v>1399</v>
      </c>
      <c r="R20" s="127"/>
      <c r="S20" s="157">
        <v>1847</v>
      </c>
      <c r="T20" s="157">
        <v>31306</v>
      </c>
      <c r="U20" s="157">
        <v>1831</v>
      </c>
      <c r="V20" s="157">
        <v>732</v>
      </c>
      <c r="W20" s="183">
        <v>30322</v>
      </c>
    </row>
    <row r="21" spans="1:23" s="1" customFormat="1" ht="13.5" customHeight="1" x14ac:dyDescent="0.2">
      <c r="A21" s="36"/>
      <c r="B21" s="165" t="s">
        <v>9</v>
      </c>
      <c r="C21" s="165"/>
      <c r="D21" s="159">
        <v>25511</v>
      </c>
      <c r="E21" s="159">
        <v>0</v>
      </c>
      <c r="F21" s="159">
        <v>25511</v>
      </c>
      <c r="G21" s="159">
        <v>0</v>
      </c>
      <c r="H21" s="129">
        <v>0</v>
      </c>
      <c r="I21" s="159">
        <v>9</v>
      </c>
      <c r="J21" s="159">
        <v>8</v>
      </c>
      <c r="K21" s="159">
        <v>73</v>
      </c>
      <c r="L21" s="159">
        <v>14</v>
      </c>
      <c r="M21" s="159">
        <v>56</v>
      </c>
      <c r="N21" s="159">
        <v>25</v>
      </c>
      <c r="O21" s="159">
        <v>237</v>
      </c>
      <c r="P21" s="159">
        <v>15</v>
      </c>
      <c r="Q21" s="159">
        <v>1017</v>
      </c>
      <c r="R21" s="130"/>
      <c r="S21" s="159">
        <v>1454</v>
      </c>
      <c r="T21" s="159">
        <v>22576</v>
      </c>
      <c r="U21" s="159">
        <v>1373</v>
      </c>
      <c r="V21" s="159">
        <v>641</v>
      </c>
      <c r="W21" s="185">
        <v>24546</v>
      </c>
    </row>
    <row r="22" spans="1:23" s="1" customFormat="1" ht="13.5" customHeight="1" x14ac:dyDescent="0.2">
      <c r="A22" s="34"/>
      <c r="B22" s="163" t="s">
        <v>10</v>
      </c>
      <c r="C22" s="163"/>
      <c r="D22" s="157">
        <v>30751</v>
      </c>
      <c r="E22" s="157">
        <v>0</v>
      </c>
      <c r="F22" s="157">
        <v>30751</v>
      </c>
      <c r="G22" s="157">
        <v>0</v>
      </c>
      <c r="H22" s="126">
        <v>0</v>
      </c>
      <c r="I22" s="157">
        <v>15</v>
      </c>
      <c r="J22" s="157">
        <v>3</v>
      </c>
      <c r="K22" s="157">
        <v>83</v>
      </c>
      <c r="L22" s="157">
        <v>9</v>
      </c>
      <c r="M22" s="157">
        <v>59</v>
      </c>
      <c r="N22" s="157">
        <v>20</v>
      </c>
      <c r="O22" s="157">
        <v>214</v>
      </c>
      <c r="P22" s="157">
        <v>19</v>
      </c>
      <c r="Q22" s="157">
        <v>977</v>
      </c>
      <c r="R22" s="127"/>
      <c r="S22" s="157">
        <v>1399</v>
      </c>
      <c r="T22" s="157">
        <v>28090</v>
      </c>
      <c r="U22" s="157">
        <v>1391</v>
      </c>
      <c r="V22" s="157">
        <v>639</v>
      </c>
      <c r="W22" s="183">
        <v>22597</v>
      </c>
    </row>
    <row r="23" spans="1:23" s="1" customFormat="1" ht="13.5" customHeight="1" x14ac:dyDescent="0.2">
      <c r="A23" s="34"/>
      <c r="B23" s="163" t="s">
        <v>11</v>
      </c>
      <c r="C23" s="163"/>
      <c r="D23" s="157">
        <v>29105</v>
      </c>
      <c r="E23" s="157">
        <v>0</v>
      </c>
      <c r="F23" s="157">
        <v>29105</v>
      </c>
      <c r="G23" s="157">
        <v>0</v>
      </c>
      <c r="H23" s="126">
        <v>0</v>
      </c>
      <c r="I23" s="157">
        <v>13</v>
      </c>
      <c r="J23" s="157">
        <v>9</v>
      </c>
      <c r="K23" s="157">
        <v>89</v>
      </c>
      <c r="L23" s="157">
        <v>9</v>
      </c>
      <c r="M23" s="157">
        <v>91</v>
      </c>
      <c r="N23" s="157">
        <v>17</v>
      </c>
      <c r="O23" s="157">
        <v>283</v>
      </c>
      <c r="P23" s="157">
        <v>15</v>
      </c>
      <c r="Q23" s="157">
        <v>1420</v>
      </c>
      <c r="R23" s="127"/>
      <c r="S23" s="157">
        <v>1946</v>
      </c>
      <c r="T23" s="157">
        <v>26752</v>
      </c>
      <c r="U23" s="157">
        <v>1895</v>
      </c>
      <c r="V23" s="157">
        <v>732</v>
      </c>
      <c r="W23" s="183">
        <v>26151</v>
      </c>
    </row>
    <row r="24" spans="1:23" s="1" customFormat="1" ht="13.5" customHeight="1" x14ac:dyDescent="0.2">
      <c r="A24" s="34"/>
      <c r="B24" s="163" t="s">
        <v>12</v>
      </c>
      <c r="C24" s="163"/>
      <c r="D24" s="157">
        <v>75020</v>
      </c>
      <c r="E24" s="157">
        <v>83</v>
      </c>
      <c r="F24" s="157">
        <v>75103</v>
      </c>
      <c r="G24" s="157">
        <v>0</v>
      </c>
      <c r="H24" s="126">
        <v>0</v>
      </c>
      <c r="I24" s="157">
        <v>25</v>
      </c>
      <c r="J24" s="157">
        <v>12</v>
      </c>
      <c r="K24" s="157">
        <v>180</v>
      </c>
      <c r="L24" s="157">
        <v>23</v>
      </c>
      <c r="M24" s="157">
        <v>146</v>
      </c>
      <c r="N24" s="157">
        <v>69</v>
      </c>
      <c r="O24" s="157">
        <v>494</v>
      </c>
      <c r="P24" s="157">
        <v>41</v>
      </c>
      <c r="Q24" s="157">
        <v>2492</v>
      </c>
      <c r="R24" s="127"/>
      <c r="S24" s="157">
        <v>3482</v>
      </c>
      <c r="T24" s="157">
        <v>69982</v>
      </c>
      <c r="U24" s="157">
        <v>3444</v>
      </c>
      <c r="V24" s="157">
        <v>1477</v>
      </c>
      <c r="W24" s="183">
        <v>61448</v>
      </c>
    </row>
    <row r="25" spans="1:23" s="1" customFormat="1" ht="13.5" customHeight="1" x14ac:dyDescent="0.2">
      <c r="A25" s="34"/>
      <c r="B25" s="163" t="s">
        <v>13</v>
      </c>
      <c r="C25" s="163"/>
      <c r="D25" s="157">
        <v>54364</v>
      </c>
      <c r="E25" s="157">
        <v>0</v>
      </c>
      <c r="F25" s="157">
        <v>54364</v>
      </c>
      <c r="G25" s="157">
        <v>0</v>
      </c>
      <c r="H25" s="126">
        <v>0</v>
      </c>
      <c r="I25" s="157">
        <v>23</v>
      </c>
      <c r="J25" s="157">
        <v>8</v>
      </c>
      <c r="K25" s="157">
        <v>97</v>
      </c>
      <c r="L25" s="157">
        <v>22</v>
      </c>
      <c r="M25" s="157">
        <v>86</v>
      </c>
      <c r="N25" s="157">
        <v>50</v>
      </c>
      <c r="O25" s="157">
        <v>312</v>
      </c>
      <c r="P25" s="157">
        <v>26</v>
      </c>
      <c r="Q25" s="157">
        <v>1446</v>
      </c>
      <c r="R25" s="127"/>
      <c r="S25" s="157">
        <v>2070</v>
      </c>
      <c r="T25" s="157">
        <v>49325</v>
      </c>
      <c r="U25" s="157">
        <v>2046</v>
      </c>
      <c r="V25" s="157">
        <v>951</v>
      </c>
      <c r="W25" s="183">
        <v>40934</v>
      </c>
    </row>
    <row r="26" spans="1:23" s="1" customFormat="1" ht="13.5" customHeight="1" x14ac:dyDescent="0.2">
      <c r="A26" s="34"/>
      <c r="B26" s="163" t="s">
        <v>14</v>
      </c>
      <c r="C26" s="163"/>
      <c r="D26" s="157">
        <v>13199</v>
      </c>
      <c r="E26" s="157">
        <v>12</v>
      </c>
      <c r="F26" s="157">
        <v>13211</v>
      </c>
      <c r="G26" s="157">
        <v>0</v>
      </c>
      <c r="H26" s="126">
        <v>0</v>
      </c>
      <c r="I26" s="157">
        <v>4</v>
      </c>
      <c r="J26" s="157">
        <v>1</v>
      </c>
      <c r="K26" s="157">
        <v>31</v>
      </c>
      <c r="L26" s="157">
        <v>4</v>
      </c>
      <c r="M26" s="157">
        <v>27</v>
      </c>
      <c r="N26" s="157">
        <v>5</v>
      </c>
      <c r="O26" s="157">
        <v>104</v>
      </c>
      <c r="P26" s="157">
        <v>9</v>
      </c>
      <c r="Q26" s="157">
        <v>632</v>
      </c>
      <c r="R26" s="127"/>
      <c r="S26" s="157">
        <v>817</v>
      </c>
      <c r="T26" s="157">
        <v>11695</v>
      </c>
      <c r="U26" s="157">
        <v>813</v>
      </c>
      <c r="V26" s="157">
        <v>281</v>
      </c>
      <c r="W26" s="183">
        <v>14518</v>
      </c>
    </row>
    <row r="27" spans="1:23" s="1" customFormat="1" ht="13.5" customHeight="1" x14ac:dyDescent="0.2">
      <c r="A27" s="35"/>
      <c r="B27" s="164" t="s">
        <v>15</v>
      </c>
      <c r="C27" s="164"/>
      <c r="D27" s="158">
        <v>29317</v>
      </c>
      <c r="E27" s="158">
        <v>0</v>
      </c>
      <c r="F27" s="158">
        <v>29317</v>
      </c>
      <c r="G27" s="158">
        <v>0</v>
      </c>
      <c r="H27" s="124">
        <v>0</v>
      </c>
      <c r="I27" s="158">
        <v>6</v>
      </c>
      <c r="J27" s="158">
        <v>3</v>
      </c>
      <c r="K27" s="158">
        <v>39</v>
      </c>
      <c r="L27" s="158">
        <v>5</v>
      </c>
      <c r="M27" s="158">
        <v>43</v>
      </c>
      <c r="N27" s="158">
        <v>16</v>
      </c>
      <c r="O27" s="158">
        <v>181</v>
      </c>
      <c r="P27" s="158">
        <v>16</v>
      </c>
      <c r="Q27" s="158">
        <v>1006</v>
      </c>
      <c r="R27" s="125"/>
      <c r="S27" s="158">
        <v>1315</v>
      </c>
      <c r="T27" s="158">
        <v>26869</v>
      </c>
      <c r="U27" s="158">
        <v>1293</v>
      </c>
      <c r="V27" s="158">
        <v>596</v>
      </c>
      <c r="W27" s="184">
        <v>21472</v>
      </c>
    </row>
    <row r="28" spans="1:23" s="38" customFormat="1" ht="13.5" customHeight="1" x14ac:dyDescent="0.2">
      <c r="A28" s="37"/>
      <c r="B28" s="163" t="s">
        <v>228</v>
      </c>
      <c r="C28" s="163"/>
      <c r="D28" s="157">
        <v>12207</v>
      </c>
      <c r="E28" s="157">
        <v>0</v>
      </c>
      <c r="F28" s="157">
        <v>12207</v>
      </c>
      <c r="G28" s="157">
        <v>0</v>
      </c>
      <c r="H28" s="160">
        <v>0</v>
      </c>
      <c r="I28" s="157">
        <v>3</v>
      </c>
      <c r="J28" s="157">
        <v>3</v>
      </c>
      <c r="K28" s="157">
        <v>32</v>
      </c>
      <c r="L28" s="157">
        <v>3</v>
      </c>
      <c r="M28" s="157">
        <v>26</v>
      </c>
      <c r="N28" s="157">
        <v>8</v>
      </c>
      <c r="O28" s="157">
        <v>111</v>
      </c>
      <c r="P28" s="157">
        <v>5</v>
      </c>
      <c r="Q28" s="157">
        <v>446</v>
      </c>
      <c r="R28" s="127"/>
      <c r="S28" s="157">
        <v>637</v>
      </c>
      <c r="T28" s="157">
        <v>10785</v>
      </c>
      <c r="U28" s="157">
        <v>633</v>
      </c>
      <c r="V28" s="157">
        <v>267</v>
      </c>
      <c r="W28" s="183">
        <v>12119</v>
      </c>
    </row>
    <row r="29" spans="1:23" s="1" customFormat="1" ht="13.5" customHeight="1" x14ac:dyDescent="0.2">
      <c r="A29" s="34"/>
      <c r="B29" s="163" t="s">
        <v>16</v>
      </c>
      <c r="C29" s="163"/>
      <c r="D29" s="157">
        <v>17159</v>
      </c>
      <c r="E29" s="157">
        <v>0</v>
      </c>
      <c r="F29" s="157">
        <v>17159</v>
      </c>
      <c r="G29" s="157">
        <v>0</v>
      </c>
      <c r="H29" s="126">
        <v>0</v>
      </c>
      <c r="I29" s="157">
        <v>5</v>
      </c>
      <c r="J29" s="157">
        <v>2</v>
      </c>
      <c r="K29" s="157">
        <v>85</v>
      </c>
      <c r="L29" s="157">
        <v>2</v>
      </c>
      <c r="M29" s="157">
        <v>51</v>
      </c>
      <c r="N29" s="157">
        <v>19</v>
      </c>
      <c r="O29" s="157">
        <v>176</v>
      </c>
      <c r="P29" s="157">
        <v>3</v>
      </c>
      <c r="Q29" s="157">
        <v>664</v>
      </c>
      <c r="R29" s="127"/>
      <c r="S29" s="157">
        <v>1007</v>
      </c>
      <c r="T29" s="157">
        <v>15349</v>
      </c>
      <c r="U29" s="157">
        <v>1007</v>
      </c>
      <c r="V29" s="157">
        <v>421</v>
      </c>
      <c r="W29" s="183">
        <v>16570</v>
      </c>
    </row>
    <row r="30" spans="1:23" s="1" customFormat="1" ht="13.5" customHeight="1" x14ac:dyDescent="0.2">
      <c r="A30" s="34"/>
      <c r="B30" s="163" t="s">
        <v>17</v>
      </c>
      <c r="C30" s="163"/>
      <c r="D30" s="157">
        <v>20244</v>
      </c>
      <c r="E30" s="157">
        <v>2398</v>
      </c>
      <c r="F30" s="157">
        <v>22642</v>
      </c>
      <c r="G30" s="157">
        <v>0</v>
      </c>
      <c r="H30" s="126">
        <v>0</v>
      </c>
      <c r="I30" s="157">
        <v>5</v>
      </c>
      <c r="J30" s="157">
        <v>2</v>
      </c>
      <c r="K30" s="157">
        <v>48</v>
      </c>
      <c r="L30" s="157">
        <v>12</v>
      </c>
      <c r="M30" s="157">
        <v>39</v>
      </c>
      <c r="N30" s="157">
        <v>13</v>
      </c>
      <c r="O30" s="157">
        <v>268</v>
      </c>
      <c r="P30" s="157">
        <v>7</v>
      </c>
      <c r="Q30" s="157">
        <v>929</v>
      </c>
      <c r="R30" s="127"/>
      <c r="S30" s="157">
        <v>1323</v>
      </c>
      <c r="T30" s="157">
        <v>17761</v>
      </c>
      <c r="U30" s="157">
        <v>1323</v>
      </c>
      <c r="V30" s="157">
        <v>1304</v>
      </c>
      <c r="W30" s="183">
        <v>25555</v>
      </c>
    </row>
    <row r="31" spans="1:23" s="1" customFormat="1" ht="13.5" customHeight="1" x14ac:dyDescent="0.2">
      <c r="A31" s="36"/>
      <c r="B31" s="165" t="s">
        <v>18</v>
      </c>
      <c r="C31" s="165"/>
      <c r="D31" s="159">
        <v>16185</v>
      </c>
      <c r="E31" s="159">
        <v>714</v>
      </c>
      <c r="F31" s="159">
        <v>16899</v>
      </c>
      <c r="G31" s="159">
        <v>0</v>
      </c>
      <c r="H31" s="129">
        <v>0</v>
      </c>
      <c r="I31" s="159">
        <v>5</v>
      </c>
      <c r="J31" s="159">
        <v>3</v>
      </c>
      <c r="K31" s="159">
        <v>33</v>
      </c>
      <c r="L31" s="159">
        <v>5</v>
      </c>
      <c r="M31" s="159">
        <v>30</v>
      </c>
      <c r="N31" s="159">
        <v>17</v>
      </c>
      <c r="O31" s="159">
        <v>178</v>
      </c>
      <c r="P31" s="159">
        <v>6</v>
      </c>
      <c r="Q31" s="159">
        <v>717</v>
      </c>
      <c r="R31" s="130"/>
      <c r="S31" s="159">
        <v>994</v>
      </c>
      <c r="T31" s="159">
        <v>14299</v>
      </c>
      <c r="U31" s="159">
        <v>957</v>
      </c>
      <c r="V31" s="159">
        <v>361</v>
      </c>
      <c r="W31" s="185">
        <v>17873</v>
      </c>
    </row>
    <row r="32" spans="1:23" s="1" customFormat="1" ht="13.5" customHeight="1" x14ac:dyDescent="0.2">
      <c r="A32" s="34"/>
      <c r="B32" s="163" t="s">
        <v>49</v>
      </c>
      <c r="C32" s="163"/>
      <c r="D32" s="157">
        <v>17632</v>
      </c>
      <c r="E32" s="157">
        <v>0</v>
      </c>
      <c r="F32" s="157">
        <v>17632</v>
      </c>
      <c r="G32" s="157">
        <v>0</v>
      </c>
      <c r="H32" s="126">
        <v>0</v>
      </c>
      <c r="I32" s="157">
        <v>1</v>
      </c>
      <c r="J32" s="157">
        <v>2</v>
      </c>
      <c r="K32" s="157">
        <v>27</v>
      </c>
      <c r="L32" s="157">
        <v>7</v>
      </c>
      <c r="M32" s="157">
        <v>27</v>
      </c>
      <c r="N32" s="157">
        <v>13</v>
      </c>
      <c r="O32" s="157">
        <v>130</v>
      </c>
      <c r="P32" s="157">
        <v>6</v>
      </c>
      <c r="Q32" s="157">
        <v>637</v>
      </c>
      <c r="R32" s="127"/>
      <c r="S32" s="157">
        <v>850</v>
      </c>
      <c r="T32" s="157">
        <v>15496</v>
      </c>
      <c r="U32" s="157">
        <v>850</v>
      </c>
      <c r="V32" s="157">
        <v>347</v>
      </c>
      <c r="W32" s="183">
        <v>16745</v>
      </c>
    </row>
    <row r="33" spans="1:23" s="132" customFormat="1" ht="17.25" customHeight="1" x14ac:dyDescent="0.2">
      <c r="A33" s="134"/>
      <c r="B33" s="166" t="s">
        <v>19</v>
      </c>
      <c r="C33" s="166"/>
      <c r="D33" s="135">
        <f>SUM(D12:D32)</f>
        <v>879885</v>
      </c>
      <c r="E33" s="135">
        <f t="shared" ref="E33:W33" si="0">SUM(E12:E32)</f>
        <v>5305</v>
      </c>
      <c r="F33" s="135">
        <f>SUM(F12:F32)</f>
        <v>885190</v>
      </c>
      <c r="G33" s="135">
        <f>SUM(G12:G32)</f>
        <v>4668</v>
      </c>
      <c r="H33" s="135">
        <f t="shared" si="0"/>
        <v>1150</v>
      </c>
      <c r="I33" s="135">
        <f t="shared" si="0"/>
        <v>284</v>
      </c>
      <c r="J33" s="135">
        <f t="shared" si="0"/>
        <v>128</v>
      </c>
      <c r="K33" s="135">
        <f t="shared" si="0"/>
        <v>2216</v>
      </c>
      <c r="L33" s="135">
        <f t="shared" si="0"/>
        <v>334</v>
      </c>
      <c r="M33" s="135">
        <f t="shared" si="0"/>
        <v>1812</v>
      </c>
      <c r="N33" s="135">
        <f t="shared" si="0"/>
        <v>691</v>
      </c>
      <c r="O33" s="135">
        <f t="shared" si="0"/>
        <v>7287</v>
      </c>
      <c r="P33" s="135">
        <f t="shared" si="0"/>
        <v>424</v>
      </c>
      <c r="Q33" s="135">
        <f t="shared" si="0"/>
        <v>37731</v>
      </c>
      <c r="R33" s="135">
        <f t="shared" si="0"/>
        <v>0</v>
      </c>
      <c r="S33" s="135">
        <f t="shared" si="0"/>
        <v>50907</v>
      </c>
      <c r="T33" s="135">
        <f t="shared" si="0"/>
        <v>805000</v>
      </c>
      <c r="U33" s="135">
        <f t="shared" si="0"/>
        <v>49481</v>
      </c>
      <c r="V33" s="135">
        <f t="shared" si="0"/>
        <v>21314</v>
      </c>
      <c r="W33" s="150">
        <f t="shared" si="0"/>
        <v>757527</v>
      </c>
    </row>
    <row r="34" spans="1:23" s="1" customFormat="1" ht="13.5" customHeight="1" x14ac:dyDescent="0.2">
      <c r="A34" s="34"/>
      <c r="B34" s="163" t="s">
        <v>20</v>
      </c>
      <c r="C34" s="167"/>
      <c r="D34" s="157">
        <v>14147</v>
      </c>
      <c r="E34" s="157">
        <v>62</v>
      </c>
      <c r="F34" s="157">
        <v>14209</v>
      </c>
      <c r="G34" s="157">
        <v>0</v>
      </c>
      <c r="H34" s="126">
        <v>0</v>
      </c>
      <c r="I34" s="157">
        <v>4</v>
      </c>
      <c r="J34" s="157">
        <v>4</v>
      </c>
      <c r="K34" s="157">
        <v>58</v>
      </c>
      <c r="L34" s="157">
        <v>3</v>
      </c>
      <c r="M34" s="157">
        <v>52</v>
      </c>
      <c r="N34" s="157">
        <v>16</v>
      </c>
      <c r="O34" s="157">
        <v>198</v>
      </c>
      <c r="P34" s="157">
        <v>11</v>
      </c>
      <c r="Q34" s="157">
        <v>879</v>
      </c>
      <c r="R34" s="127"/>
      <c r="S34" s="157">
        <v>1225</v>
      </c>
      <c r="T34" s="157">
        <v>12980</v>
      </c>
      <c r="U34" s="157">
        <v>1225</v>
      </c>
      <c r="V34" s="157">
        <v>561</v>
      </c>
      <c r="W34" s="183">
        <v>10217</v>
      </c>
    </row>
    <row r="35" spans="1:23" s="1" customFormat="1" ht="13.5" customHeight="1" x14ac:dyDescent="0.2">
      <c r="A35" s="34"/>
      <c r="B35" s="163" t="s">
        <v>21</v>
      </c>
      <c r="C35" s="167"/>
      <c r="D35" s="157">
        <v>11515</v>
      </c>
      <c r="E35" s="157">
        <v>41</v>
      </c>
      <c r="F35" s="157">
        <v>11556</v>
      </c>
      <c r="G35" s="157">
        <v>0</v>
      </c>
      <c r="H35" s="126">
        <v>0</v>
      </c>
      <c r="I35" s="157">
        <v>3</v>
      </c>
      <c r="J35" s="157">
        <v>2</v>
      </c>
      <c r="K35" s="157">
        <v>21</v>
      </c>
      <c r="L35" s="157">
        <v>1</v>
      </c>
      <c r="M35" s="157">
        <v>18</v>
      </c>
      <c r="N35" s="157">
        <v>10</v>
      </c>
      <c r="O35" s="157">
        <v>78</v>
      </c>
      <c r="P35" s="157">
        <v>5</v>
      </c>
      <c r="Q35" s="157">
        <v>479</v>
      </c>
      <c r="R35" s="127"/>
      <c r="S35" s="157">
        <v>617</v>
      </c>
      <c r="T35" s="157">
        <v>10412</v>
      </c>
      <c r="U35" s="157">
        <v>605</v>
      </c>
      <c r="V35" s="157">
        <v>240</v>
      </c>
      <c r="W35" s="183">
        <v>9682</v>
      </c>
    </row>
    <row r="36" spans="1:23" s="1" customFormat="1" ht="13.5" customHeight="1" x14ac:dyDescent="0.2">
      <c r="A36" s="34"/>
      <c r="B36" s="163" t="s">
        <v>22</v>
      </c>
      <c r="C36" s="167"/>
      <c r="D36" s="157">
        <v>14238</v>
      </c>
      <c r="E36" s="157">
        <v>0</v>
      </c>
      <c r="F36" s="157">
        <v>14238</v>
      </c>
      <c r="G36" s="157">
        <v>0</v>
      </c>
      <c r="H36" s="126">
        <v>0</v>
      </c>
      <c r="I36" s="157">
        <v>4</v>
      </c>
      <c r="J36" s="157">
        <v>2</v>
      </c>
      <c r="K36" s="157">
        <v>34</v>
      </c>
      <c r="L36" s="157">
        <v>6</v>
      </c>
      <c r="M36" s="157">
        <v>27</v>
      </c>
      <c r="N36" s="157">
        <v>13</v>
      </c>
      <c r="O36" s="157">
        <v>108</v>
      </c>
      <c r="P36" s="157">
        <v>4</v>
      </c>
      <c r="Q36" s="157">
        <v>482</v>
      </c>
      <c r="R36" s="127"/>
      <c r="S36" s="157">
        <v>680</v>
      </c>
      <c r="T36" s="157">
        <v>12516</v>
      </c>
      <c r="U36" s="157">
        <v>680</v>
      </c>
      <c r="V36" s="157">
        <v>200</v>
      </c>
      <c r="W36" s="183">
        <v>13662</v>
      </c>
    </row>
    <row r="37" spans="1:23" s="1" customFormat="1" ht="13.5" customHeight="1" x14ac:dyDescent="0.2">
      <c r="A37" s="34"/>
      <c r="B37" s="163" t="s">
        <v>23</v>
      </c>
      <c r="C37" s="167"/>
      <c r="D37" s="157">
        <v>14013</v>
      </c>
      <c r="E37" s="157">
        <v>15</v>
      </c>
      <c r="F37" s="157">
        <v>14028</v>
      </c>
      <c r="G37" s="157">
        <v>0</v>
      </c>
      <c r="H37" s="126">
        <v>0</v>
      </c>
      <c r="I37" s="157">
        <v>8</v>
      </c>
      <c r="J37" s="157">
        <v>2</v>
      </c>
      <c r="K37" s="157">
        <v>19</v>
      </c>
      <c r="L37" s="157">
        <v>8</v>
      </c>
      <c r="M37" s="157">
        <v>28</v>
      </c>
      <c r="N37" s="157">
        <v>14</v>
      </c>
      <c r="O37" s="157">
        <v>89</v>
      </c>
      <c r="P37" s="157">
        <v>4</v>
      </c>
      <c r="Q37" s="157">
        <v>380</v>
      </c>
      <c r="R37" s="127"/>
      <c r="S37" s="157">
        <v>552</v>
      </c>
      <c r="T37" s="157">
        <v>12461</v>
      </c>
      <c r="U37" s="157">
        <v>552</v>
      </c>
      <c r="V37" s="157">
        <v>243</v>
      </c>
      <c r="W37" s="183">
        <v>12159</v>
      </c>
    </row>
    <row r="38" spans="1:23" s="1" customFormat="1" ht="13.5" customHeight="1" x14ac:dyDescent="0.2">
      <c r="A38" s="34"/>
      <c r="B38" s="165" t="s">
        <v>281</v>
      </c>
      <c r="C38" s="169"/>
      <c r="D38" s="157">
        <v>3498</v>
      </c>
      <c r="E38" s="157">
        <v>2</v>
      </c>
      <c r="F38" s="157">
        <v>3500</v>
      </c>
      <c r="G38" s="157">
        <v>0</v>
      </c>
      <c r="H38" s="126">
        <v>0</v>
      </c>
      <c r="I38" s="157">
        <v>1</v>
      </c>
      <c r="J38" s="157">
        <v>0</v>
      </c>
      <c r="K38" s="157">
        <v>8</v>
      </c>
      <c r="L38" s="157">
        <v>2</v>
      </c>
      <c r="M38" s="157">
        <v>8</v>
      </c>
      <c r="N38" s="157">
        <v>4</v>
      </c>
      <c r="O38" s="157">
        <v>38</v>
      </c>
      <c r="P38" s="157">
        <v>3</v>
      </c>
      <c r="Q38" s="157">
        <v>123</v>
      </c>
      <c r="R38" s="127"/>
      <c r="S38" s="157">
        <v>187</v>
      </c>
      <c r="T38" s="157">
        <v>3048</v>
      </c>
      <c r="U38" s="157">
        <v>181</v>
      </c>
      <c r="V38" s="157">
        <v>95</v>
      </c>
      <c r="W38" s="183">
        <v>3697</v>
      </c>
    </row>
    <row r="39" spans="1:23" s="1" customFormat="1" ht="13.5" customHeight="1" x14ac:dyDescent="0.2">
      <c r="A39" s="35"/>
      <c r="B39" s="163" t="s">
        <v>24</v>
      </c>
      <c r="C39" s="167"/>
      <c r="D39" s="158">
        <v>9913</v>
      </c>
      <c r="E39" s="158">
        <v>11</v>
      </c>
      <c r="F39" s="158">
        <v>9924</v>
      </c>
      <c r="G39" s="158">
        <v>0</v>
      </c>
      <c r="H39" s="124">
        <v>0</v>
      </c>
      <c r="I39" s="158">
        <v>5</v>
      </c>
      <c r="J39" s="158">
        <v>0</v>
      </c>
      <c r="K39" s="158">
        <v>15</v>
      </c>
      <c r="L39" s="158">
        <v>5</v>
      </c>
      <c r="M39" s="158">
        <v>13</v>
      </c>
      <c r="N39" s="158">
        <v>3</v>
      </c>
      <c r="O39" s="158">
        <v>44</v>
      </c>
      <c r="P39" s="158">
        <v>6</v>
      </c>
      <c r="Q39" s="158">
        <v>294</v>
      </c>
      <c r="R39" s="125"/>
      <c r="S39" s="158">
        <v>385</v>
      </c>
      <c r="T39" s="158">
        <v>8767</v>
      </c>
      <c r="U39" s="158">
        <v>379</v>
      </c>
      <c r="V39" s="158">
        <v>172</v>
      </c>
      <c r="W39" s="184">
        <v>8882</v>
      </c>
    </row>
    <row r="40" spans="1:23" s="1" customFormat="1" ht="13.5" customHeight="1" x14ac:dyDescent="0.2">
      <c r="A40" s="34"/>
      <c r="B40" s="163" t="s">
        <v>25</v>
      </c>
      <c r="C40" s="167"/>
      <c r="D40" s="157">
        <v>5100</v>
      </c>
      <c r="E40" s="157">
        <v>9</v>
      </c>
      <c r="F40" s="157">
        <v>5109</v>
      </c>
      <c r="G40" s="157">
        <v>0</v>
      </c>
      <c r="H40" s="126">
        <v>0</v>
      </c>
      <c r="I40" s="157">
        <v>3</v>
      </c>
      <c r="J40" s="157">
        <v>1</v>
      </c>
      <c r="K40" s="157">
        <v>11</v>
      </c>
      <c r="L40" s="157">
        <v>3</v>
      </c>
      <c r="M40" s="157">
        <v>13</v>
      </c>
      <c r="N40" s="157">
        <v>11</v>
      </c>
      <c r="O40" s="157">
        <v>45</v>
      </c>
      <c r="P40" s="157">
        <v>3</v>
      </c>
      <c r="Q40" s="157">
        <v>186</v>
      </c>
      <c r="R40" s="127"/>
      <c r="S40" s="157">
        <v>276</v>
      </c>
      <c r="T40" s="157">
        <v>4575</v>
      </c>
      <c r="U40" s="157">
        <v>276</v>
      </c>
      <c r="V40" s="157">
        <v>132</v>
      </c>
      <c r="W40" s="183">
        <v>4260</v>
      </c>
    </row>
    <row r="41" spans="1:23" s="1" customFormat="1" ht="13.5" customHeight="1" x14ac:dyDescent="0.2">
      <c r="A41" s="34"/>
      <c r="B41" s="163" t="s">
        <v>26</v>
      </c>
      <c r="C41" s="167"/>
      <c r="D41" s="157">
        <v>7640</v>
      </c>
      <c r="E41" s="157">
        <v>14</v>
      </c>
      <c r="F41" s="157">
        <v>7654</v>
      </c>
      <c r="G41" s="157">
        <v>0</v>
      </c>
      <c r="H41" s="126">
        <v>0</v>
      </c>
      <c r="I41" s="157">
        <v>4</v>
      </c>
      <c r="J41" s="157">
        <v>1</v>
      </c>
      <c r="K41" s="157">
        <v>16</v>
      </c>
      <c r="L41" s="157">
        <v>4</v>
      </c>
      <c r="M41" s="157">
        <v>7</v>
      </c>
      <c r="N41" s="157">
        <v>5</v>
      </c>
      <c r="O41" s="157">
        <v>53</v>
      </c>
      <c r="P41" s="157">
        <v>4</v>
      </c>
      <c r="Q41" s="157">
        <v>224</v>
      </c>
      <c r="R41" s="127"/>
      <c r="S41" s="157">
        <v>318</v>
      </c>
      <c r="T41" s="157">
        <v>6790</v>
      </c>
      <c r="U41" s="157">
        <v>315</v>
      </c>
      <c r="V41" s="157">
        <v>155</v>
      </c>
      <c r="W41" s="183">
        <v>6647</v>
      </c>
    </row>
    <row r="42" spans="1:23" s="1" customFormat="1" ht="13.5" customHeight="1" x14ac:dyDescent="0.2">
      <c r="A42" s="34"/>
      <c r="B42" s="163" t="s">
        <v>27</v>
      </c>
      <c r="C42" s="167"/>
      <c r="D42" s="157">
        <v>10069</v>
      </c>
      <c r="E42" s="157">
        <v>17</v>
      </c>
      <c r="F42" s="157">
        <v>10086</v>
      </c>
      <c r="G42" s="157">
        <v>0</v>
      </c>
      <c r="H42" s="126">
        <v>0</v>
      </c>
      <c r="I42" s="157">
        <v>3</v>
      </c>
      <c r="J42" s="157">
        <v>2</v>
      </c>
      <c r="K42" s="157">
        <v>14</v>
      </c>
      <c r="L42" s="157">
        <v>2</v>
      </c>
      <c r="M42" s="157">
        <v>21</v>
      </c>
      <c r="N42" s="157">
        <v>12</v>
      </c>
      <c r="O42" s="157">
        <v>84</v>
      </c>
      <c r="P42" s="157">
        <v>2</v>
      </c>
      <c r="Q42" s="157">
        <v>323</v>
      </c>
      <c r="R42" s="127"/>
      <c r="S42" s="157">
        <v>463</v>
      </c>
      <c r="T42" s="157">
        <v>8797</v>
      </c>
      <c r="U42" s="157">
        <v>457</v>
      </c>
      <c r="V42" s="157">
        <v>205</v>
      </c>
      <c r="W42" s="183">
        <v>11487</v>
      </c>
    </row>
    <row r="43" spans="1:23" s="1" customFormat="1" ht="13.5" customHeight="1" x14ac:dyDescent="0.2">
      <c r="A43" s="36"/>
      <c r="B43" s="165" t="s">
        <v>28</v>
      </c>
      <c r="C43" s="169"/>
      <c r="D43" s="159">
        <v>11555</v>
      </c>
      <c r="E43" s="159">
        <v>14</v>
      </c>
      <c r="F43" s="159">
        <v>11569</v>
      </c>
      <c r="G43" s="159">
        <v>0</v>
      </c>
      <c r="H43" s="129">
        <v>0</v>
      </c>
      <c r="I43" s="159">
        <v>1</v>
      </c>
      <c r="J43" s="159">
        <v>2</v>
      </c>
      <c r="K43" s="159">
        <v>13</v>
      </c>
      <c r="L43" s="159">
        <v>3</v>
      </c>
      <c r="M43" s="159">
        <v>11</v>
      </c>
      <c r="N43" s="159">
        <v>9</v>
      </c>
      <c r="O43" s="159">
        <v>86</v>
      </c>
      <c r="P43" s="159">
        <v>2</v>
      </c>
      <c r="Q43" s="159">
        <v>359</v>
      </c>
      <c r="R43" s="130"/>
      <c r="S43" s="159">
        <v>486</v>
      </c>
      <c r="T43" s="159">
        <v>10310</v>
      </c>
      <c r="U43" s="159">
        <v>468</v>
      </c>
      <c r="V43" s="159">
        <v>216</v>
      </c>
      <c r="W43" s="185">
        <v>10376</v>
      </c>
    </row>
    <row r="44" spans="1:23" s="1" customFormat="1" ht="13.5" customHeight="1" x14ac:dyDescent="0.2">
      <c r="A44" s="34"/>
      <c r="B44" s="163" t="s">
        <v>29</v>
      </c>
      <c r="C44" s="167"/>
      <c r="D44" s="157">
        <v>12260</v>
      </c>
      <c r="E44" s="157">
        <v>18</v>
      </c>
      <c r="F44" s="157">
        <v>12278</v>
      </c>
      <c r="G44" s="157">
        <v>0</v>
      </c>
      <c r="H44" s="126">
        <v>0</v>
      </c>
      <c r="I44" s="157">
        <v>2</v>
      </c>
      <c r="J44" s="157">
        <v>1</v>
      </c>
      <c r="K44" s="157">
        <v>16</v>
      </c>
      <c r="L44" s="157">
        <v>5</v>
      </c>
      <c r="M44" s="157">
        <v>19</v>
      </c>
      <c r="N44" s="157">
        <v>7</v>
      </c>
      <c r="O44" s="157">
        <v>64</v>
      </c>
      <c r="P44" s="157">
        <v>5</v>
      </c>
      <c r="Q44" s="157">
        <v>353</v>
      </c>
      <c r="R44" s="127"/>
      <c r="S44" s="157">
        <v>472</v>
      </c>
      <c r="T44" s="157">
        <v>10911</v>
      </c>
      <c r="U44" s="157">
        <v>472</v>
      </c>
      <c r="V44" s="157">
        <v>205</v>
      </c>
      <c r="W44" s="183">
        <v>10649</v>
      </c>
    </row>
    <row r="45" spans="1:23" s="1" customFormat="1" ht="13.5" customHeight="1" x14ac:dyDescent="0.2">
      <c r="A45" s="34"/>
      <c r="B45" s="163" t="s">
        <v>30</v>
      </c>
      <c r="C45" s="167"/>
      <c r="D45" s="157">
        <v>9686</v>
      </c>
      <c r="E45" s="157">
        <v>66</v>
      </c>
      <c r="F45" s="157">
        <v>9752</v>
      </c>
      <c r="G45" s="157">
        <v>0</v>
      </c>
      <c r="H45" s="126">
        <v>0</v>
      </c>
      <c r="I45" s="157">
        <v>3</v>
      </c>
      <c r="J45" s="157">
        <v>0</v>
      </c>
      <c r="K45" s="157">
        <v>33</v>
      </c>
      <c r="L45" s="157">
        <v>3</v>
      </c>
      <c r="M45" s="157">
        <v>17</v>
      </c>
      <c r="N45" s="157">
        <v>3</v>
      </c>
      <c r="O45" s="157">
        <v>63</v>
      </c>
      <c r="P45" s="157">
        <v>0</v>
      </c>
      <c r="Q45" s="157">
        <v>337</v>
      </c>
      <c r="R45" s="127"/>
      <c r="S45" s="157">
        <v>459</v>
      </c>
      <c r="T45" s="157">
        <v>8809</v>
      </c>
      <c r="U45" s="157">
        <v>453</v>
      </c>
      <c r="V45" s="157">
        <v>211</v>
      </c>
      <c r="W45" s="183">
        <v>7322</v>
      </c>
    </row>
    <row r="46" spans="1:23" s="1" customFormat="1" ht="13.5" customHeight="1" x14ac:dyDescent="0.2">
      <c r="A46" s="34"/>
      <c r="B46" s="163" t="s">
        <v>31</v>
      </c>
      <c r="C46" s="167"/>
      <c r="D46" s="157">
        <v>4301</v>
      </c>
      <c r="E46" s="157">
        <v>0</v>
      </c>
      <c r="F46" s="157">
        <v>4301</v>
      </c>
      <c r="G46" s="157">
        <v>0</v>
      </c>
      <c r="H46" s="126">
        <v>0</v>
      </c>
      <c r="I46" s="157">
        <v>1</v>
      </c>
      <c r="J46" s="157">
        <v>0</v>
      </c>
      <c r="K46" s="157">
        <v>10</v>
      </c>
      <c r="L46" s="157">
        <v>2</v>
      </c>
      <c r="M46" s="157">
        <v>9</v>
      </c>
      <c r="N46" s="157">
        <v>4</v>
      </c>
      <c r="O46" s="157">
        <v>28</v>
      </c>
      <c r="P46" s="157">
        <v>3</v>
      </c>
      <c r="Q46" s="157">
        <v>121</v>
      </c>
      <c r="R46" s="127"/>
      <c r="S46" s="157">
        <v>178</v>
      </c>
      <c r="T46" s="157">
        <v>3878</v>
      </c>
      <c r="U46" s="157">
        <v>178</v>
      </c>
      <c r="V46" s="157">
        <v>82</v>
      </c>
      <c r="W46" s="183">
        <v>3617</v>
      </c>
    </row>
    <row r="47" spans="1:23" s="1" customFormat="1" ht="13.5" customHeight="1" x14ac:dyDescent="0.2">
      <c r="A47" s="34"/>
      <c r="B47" s="163" t="s">
        <v>32</v>
      </c>
      <c r="C47" s="167"/>
      <c r="D47" s="157">
        <v>2930</v>
      </c>
      <c r="E47" s="157">
        <v>3</v>
      </c>
      <c r="F47" s="157">
        <v>2933</v>
      </c>
      <c r="G47" s="157">
        <v>0</v>
      </c>
      <c r="H47" s="126">
        <v>0</v>
      </c>
      <c r="I47" s="157">
        <v>2</v>
      </c>
      <c r="J47" s="157">
        <v>0</v>
      </c>
      <c r="K47" s="157">
        <v>9</v>
      </c>
      <c r="L47" s="157">
        <v>2</v>
      </c>
      <c r="M47" s="157">
        <v>8</v>
      </c>
      <c r="N47" s="157">
        <v>2</v>
      </c>
      <c r="O47" s="157">
        <v>15</v>
      </c>
      <c r="P47" s="157">
        <v>2</v>
      </c>
      <c r="Q47" s="157">
        <v>110</v>
      </c>
      <c r="R47" s="127"/>
      <c r="S47" s="157">
        <v>150</v>
      </c>
      <c r="T47" s="157">
        <v>2617</v>
      </c>
      <c r="U47" s="157">
        <v>145</v>
      </c>
      <c r="V47" s="157">
        <v>69</v>
      </c>
      <c r="W47" s="183">
        <v>2881</v>
      </c>
    </row>
    <row r="48" spans="1:23" s="1" customFormat="1" ht="13.5" customHeight="1" x14ac:dyDescent="0.2">
      <c r="A48" s="34"/>
      <c r="B48" s="165" t="s">
        <v>33</v>
      </c>
      <c r="C48" s="169"/>
      <c r="D48" s="157">
        <v>5235</v>
      </c>
      <c r="E48" s="157">
        <v>0</v>
      </c>
      <c r="F48" s="157">
        <v>5235</v>
      </c>
      <c r="G48" s="157">
        <v>0</v>
      </c>
      <c r="H48" s="126">
        <v>0</v>
      </c>
      <c r="I48" s="157">
        <v>4</v>
      </c>
      <c r="J48" s="157">
        <v>0</v>
      </c>
      <c r="K48" s="157">
        <v>13</v>
      </c>
      <c r="L48" s="157">
        <v>2</v>
      </c>
      <c r="M48" s="157">
        <v>5</v>
      </c>
      <c r="N48" s="157">
        <v>5</v>
      </c>
      <c r="O48" s="157">
        <v>37</v>
      </c>
      <c r="P48" s="157">
        <v>1</v>
      </c>
      <c r="Q48" s="157">
        <v>173</v>
      </c>
      <c r="R48" s="127"/>
      <c r="S48" s="157">
        <v>240</v>
      </c>
      <c r="T48" s="157">
        <v>4671</v>
      </c>
      <c r="U48" s="157">
        <v>233</v>
      </c>
      <c r="V48" s="157">
        <v>101</v>
      </c>
      <c r="W48" s="183">
        <v>4961</v>
      </c>
    </row>
    <row r="49" spans="1:25" s="1" customFormat="1" ht="13.5" customHeight="1" x14ac:dyDescent="0.2">
      <c r="A49" s="35"/>
      <c r="B49" s="163" t="s">
        <v>34</v>
      </c>
      <c r="C49" s="167"/>
      <c r="D49" s="158">
        <v>1724</v>
      </c>
      <c r="E49" s="158">
        <v>0</v>
      </c>
      <c r="F49" s="158">
        <v>1724</v>
      </c>
      <c r="G49" s="158">
        <v>0</v>
      </c>
      <c r="H49" s="124">
        <v>0</v>
      </c>
      <c r="I49" s="158">
        <v>1</v>
      </c>
      <c r="J49" s="158">
        <v>0</v>
      </c>
      <c r="K49" s="158">
        <v>3</v>
      </c>
      <c r="L49" s="158">
        <v>0</v>
      </c>
      <c r="M49" s="158">
        <v>0</v>
      </c>
      <c r="N49" s="158">
        <v>1</v>
      </c>
      <c r="O49" s="158">
        <v>14</v>
      </c>
      <c r="P49" s="158">
        <v>0</v>
      </c>
      <c r="Q49" s="158">
        <v>49</v>
      </c>
      <c r="R49" s="125"/>
      <c r="S49" s="158">
        <v>68</v>
      </c>
      <c r="T49" s="158">
        <v>1466</v>
      </c>
      <c r="U49" s="158">
        <v>65</v>
      </c>
      <c r="V49" s="158">
        <v>18</v>
      </c>
      <c r="W49" s="184">
        <v>2319</v>
      </c>
    </row>
    <row r="50" spans="1:25" s="1" customFormat="1" ht="13.5" customHeight="1" x14ac:dyDescent="0.2">
      <c r="A50" s="34"/>
      <c r="B50" s="163" t="s">
        <v>35</v>
      </c>
      <c r="C50" s="167"/>
      <c r="D50" s="157">
        <v>5302</v>
      </c>
      <c r="E50" s="157">
        <v>0</v>
      </c>
      <c r="F50" s="157">
        <v>5302</v>
      </c>
      <c r="G50" s="157">
        <v>0</v>
      </c>
      <c r="H50" s="126">
        <v>0</v>
      </c>
      <c r="I50" s="157">
        <v>1</v>
      </c>
      <c r="J50" s="157">
        <v>1</v>
      </c>
      <c r="K50" s="157">
        <v>12</v>
      </c>
      <c r="L50" s="157">
        <v>0</v>
      </c>
      <c r="M50" s="157">
        <v>9</v>
      </c>
      <c r="N50" s="157">
        <v>6</v>
      </c>
      <c r="O50" s="157">
        <v>33</v>
      </c>
      <c r="P50" s="157">
        <v>6</v>
      </c>
      <c r="Q50" s="157">
        <v>162</v>
      </c>
      <c r="R50" s="127"/>
      <c r="S50" s="157">
        <v>230</v>
      </c>
      <c r="T50" s="157">
        <v>4604</v>
      </c>
      <c r="U50" s="157">
        <v>228</v>
      </c>
      <c r="V50" s="157">
        <v>100</v>
      </c>
      <c r="W50" s="183">
        <v>6280</v>
      </c>
    </row>
    <row r="51" spans="1:25" s="1" customFormat="1" ht="13.5" customHeight="1" x14ac:dyDescent="0.2">
      <c r="A51" s="34"/>
      <c r="B51" s="163" t="s">
        <v>36</v>
      </c>
      <c r="C51" s="167"/>
      <c r="D51" s="157">
        <v>3699</v>
      </c>
      <c r="E51" s="157">
        <v>0</v>
      </c>
      <c r="F51" s="157">
        <v>3699</v>
      </c>
      <c r="G51" s="157">
        <v>0</v>
      </c>
      <c r="H51" s="126">
        <v>0</v>
      </c>
      <c r="I51" s="157">
        <v>1</v>
      </c>
      <c r="J51" s="157">
        <v>1</v>
      </c>
      <c r="K51" s="157">
        <v>6</v>
      </c>
      <c r="L51" s="157">
        <v>1</v>
      </c>
      <c r="M51" s="157">
        <v>5</v>
      </c>
      <c r="N51" s="157">
        <v>3</v>
      </c>
      <c r="O51" s="157">
        <v>58</v>
      </c>
      <c r="P51" s="157">
        <v>1</v>
      </c>
      <c r="Q51" s="157">
        <v>187</v>
      </c>
      <c r="R51" s="127"/>
      <c r="S51" s="157">
        <v>263</v>
      </c>
      <c r="T51" s="157">
        <v>3197</v>
      </c>
      <c r="U51" s="157">
        <v>262</v>
      </c>
      <c r="V51" s="157">
        <v>109</v>
      </c>
      <c r="W51" s="183">
        <v>5134</v>
      </c>
    </row>
    <row r="52" spans="1:25" s="1" customFormat="1" ht="13.5" customHeight="1" x14ac:dyDescent="0.2">
      <c r="A52" s="34"/>
      <c r="B52" s="163" t="s">
        <v>37</v>
      </c>
      <c r="C52" s="167"/>
      <c r="D52" s="157">
        <v>1034</v>
      </c>
      <c r="E52" s="157">
        <v>80</v>
      </c>
      <c r="F52" s="157">
        <v>1114</v>
      </c>
      <c r="G52" s="157">
        <v>0</v>
      </c>
      <c r="H52" s="126">
        <v>0</v>
      </c>
      <c r="I52" s="157">
        <v>0</v>
      </c>
      <c r="J52" s="157">
        <v>0</v>
      </c>
      <c r="K52" s="157">
        <v>2</v>
      </c>
      <c r="L52" s="157">
        <v>0</v>
      </c>
      <c r="M52" s="157">
        <v>0</v>
      </c>
      <c r="N52" s="157">
        <v>0</v>
      </c>
      <c r="O52" s="157">
        <v>14</v>
      </c>
      <c r="P52" s="157">
        <v>1</v>
      </c>
      <c r="Q52" s="157">
        <v>54</v>
      </c>
      <c r="R52" s="127"/>
      <c r="S52" s="157">
        <v>71</v>
      </c>
      <c r="T52" s="157">
        <v>909</v>
      </c>
      <c r="U52" s="157">
        <v>66</v>
      </c>
      <c r="V52" s="157">
        <v>20</v>
      </c>
      <c r="W52" s="183">
        <v>1336</v>
      </c>
    </row>
    <row r="53" spans="1:25" s="1" customFormat="1" ht="13.5" customHeight="1" x14ac:dyDescent="0.2">
      <c r="A53" s="36"/>
      <c r="B53" s="165" t="s">
        <v>38</v>
      </c>
      <c r="C53" s="169"/>
      <c r="D53" s="159">
        <v>9524</v>
      </c>
      <c r="E53" s="159">
        <v>0</v>
      </c>
      <c r="F53" s="159">
        <v>9524</v>
      </c>
      <c r="G53" s="159">
        <v>0</v>
      </c>
      <c r="H53" s="129">
        <v>0</v>
      </c>
      <c r="I53" s="159">
        <v>3</v>
      </c>
      <c r="J53" s="159">
        <v>3</v>
      </c>
      <c r="K53" s="159">
        <v>29</v>
      </c>
      <c r="L53" s="159">
        <v>5</v>
      </c>
      <c r="M53" s="159">
        <v>25</v>
      </c>
      <c r="N53" s="159">
        <v>8</v>
      </c>
      <c r="O53" s="159">
        <v>50</v>
      </c>
      <c r="P53" s="159">
        <v>2</v>
      </c>
      <c r="Q53" s="159">
        <v>272</v>
      </c>
      <c r="R53" s="130"/>
      <c r="S53" s="159">
        <v>397</v>
      </c>
      <c r="T53" s="159">
        <v>8363</v>
      </c>
      <c r="U53" s="159">
        <v>397</v>
      </c>
      <c r="V53" s="159">
        <v>177</v>
      </c>
      <c r="W53" s="185">
        <v>8853</v>
      </c>
    </row>
    <row r="54" spans="1:25" s="1" customFormat="1" ht="13.5" customHeight="1" x14ac:dyDescent="0.2">
      <c r="A54" s="34"/>
      <c r="B54" s="163" t="s">
        <v>39</v>
      </c>
      <c r="C54" s="167"/>
      <c r="D54" s="203">
        <v>842</v>
      </c>
      <c r="E54" s="203">
        <v>2</v>
      </c>
      <c r="F54" s="203">
        <v>844</v>
      </c>
      <c r="G54" s="203">
        <v>0</v>
      </c>
      <c r="H54" s="204">
        <v>0</v>
      </c>
      <c r="I54" s="203">
        <v>0</v>
      </c>
      <c r="J54" s="203">
        <v>0</v>
      </c>
      <c r="K54" s="203">
        <v>7</v>
      </c>
      <c r="L54" s="203">
        <v>0</v>
      </c>
      <c r="M54" s="203">
        <v>9</v>
      </c>
      <c r="N54" s="203">
        <v>0</v>
      </c>
      <c r="O54" s="203">
        <v>18</v>
      </c>
      <c r="P54" s="203">
        <v>0</v>
      </c>
      <c r="Q54" s="203">
        <v>57</v>
      </c>
      <c r="R54" s="188"/>
      <c r="S54" s="203">
        <v>91</v>
      </c>
      <c r="T54" s="203">
        <v>759</v>
      </c>
      <c r="U54" s="203">
        <v>90</v>
      </c>
      <c r="V54" s="203">
        <v>30</v>
      </c>
      <c r="W54" s="325">
        <v>705</v>
      </c>
    </row>
    <row r="55" spans="1:25" s="1" customFormat="1" ht="17.25" customHeight="1" x14ac:dyDescent="0.2">
      <c r="A55" s="138"/>
      <c r="B55" s="139" t="s">
        <v>40</v>
      </c>
      <c r="C55" s="140"/>
      <c r="D55" s="147">
        <f>SUM(D34:D54)</f>
        <v>158225</v>
      </c>
      <c r="E55" s="147">
        <f t="shared" ref="E55:W55" si="1">SUM(E34:E54)</f>
        <v>354</v>
      </c>
      <c r="F55" s="147">
        <f t="shared" si="1"/>
        <v>158579</v>
      </c>
      <c r="G55" s="147">
        <f t="shared" si="1"/>
        <v>0</v>
      </c>
      <c r="H55" s="147">
        <f t="shared" si="1"/>
        <v>0</v>
      </c>
      <c r="I55" s="147">
        <f t="shared" si="1"/>
        <v>54</v>
      </c>
      <c r="J55" s="147">
        <f t="shared" si="1"/>
        <v>22</v>
      </c>
      <c r="K55" s="147">
        <f t="shared" si="1"/>
        <v>349</v>
      </c>
      <c r="L55" s="147">
        <f t="shared" si="1"/>
        <v>57</v>
      </c>
      <c r="M55" s="147">
        <f t="shared" si="1"/>
        <v>304</v>
      </c>
      <c r="N55" s="147">
        <f t="shared" si="1"/>
        <v>136</v>
      </c>
      <c r="O55" s="147">
        <f t="shared" si="1"/>
        <v>1217</v>
      </c>
      <c r="P55" s="147">
        <f t="shared" si="1"/>
        <v>65</v>
      </c>
      <c r="Q55" s="147">
        <f t="shared" si="1"/>
        <v>5604</v>
      </c>
      <c r="R55" s="147">
        <f t="shared" si="1"/>
        <v>0</v>
      </c>
      <c r="S55" s="147">
        <f t="shared" si="1"/>
        <v>7808</v>
      </c>
      <c r="T55" s="147">
        <f t="shared" si="1"/>
        <v>140840</v>
      </c>
      <c r="U55" s="147">
        <f t="shared" si="1"/>
        <v>7727</v>
      </c>
      <c r="V55" s="147">
        <f t="shared" si="1"/>
        <v>3341</v>
      </c>
      <c r="W55" s="326">
        <f t="shared" si="1"/>
        <v>145126</v>
      </c>
    </row>
    <row r="56" spans="1:25" s="1" customFormat="1" ht="17.25" customHeight="1" x14ac:dyDescent="0.2">
      <c r="A56" s="141"/>
      <c r="B56" s="142" t="s">
        <v>41</v>
      </c>
      <c r="C56" s="143"/>
      <c r="D56" s="144">
        <f>D33+D55</f>
        <v>1038110</v>
      </c>
      <c r="E56" s="144">
        <f t="shared" ref="E56:W56" si="2">E33+E55</f>
        <v>5659</v>
      </c>
      <c r="F56" s="144">
        <f t="shared" si="2"/>
        <v>1043769</v>
      </c>
      <c r="G56" s="144">
        <f>G33+G55</f>
        <v>4668</v>
      </c>
      <c r="H56" s="144">
        <f t="shared" si="2"/>
        <v>1150</v>
      </c>
      <c r="I56" s="144">
        <f t="shared" si="2"/>
        <v>338</v>
      </c>
      <c r="J56" s="144">
        <f t="shared" si="2"/>
        <v>150</v>
      </c>
      <c r="K56" s="144">
        <f t="shared" si="2"/>
        <v>2565</v>
      </c>
      <c r="L56" s="144">
        <f t="shared" si="2"/>
        <v>391</v>
      </c>
      <c r="M56" s="145">
        <f t="shared" si="2"/>
        <v>2116</v>
      </c>
      <c r="N56" s="145">
        <f t="shared" si="2"/>
        <v>827</v>
      </c>
      <c r="O56" s="145">
        <f t="shared" si="2"/>
        <v>8504</v>
      </c>
      <c r="P56" s="145">
        <f t="shared" si="2"/>
        <v>489</v>
      </c>
      <c r="Q56" s="145">
        <f t="shared" si="2"/>
        <v>43335</v>
      </c>
      <c r="R56" s="145">
        <f t="shared" si="2"/>
        <v>0</v>
      </c>
      <c r="S56" s="145">
        <f t="shared" si="2"/>
        <v>58715</v>
      </c>
      <c r="T56" s="145">
        <f t="shared" si="2"/>
        <v>945840</v>
      </c>
      <c r="U56" s="145">
        <f t="shared" si="2"/>
        <v>57208</v>
      </c>
      <c r="V56" s="145">
        <f t="shared" si="2"/>
        <v>24655</v>
      </c>
      <c r="W56" s="146">
        <f t="shared" si="2"/>
        <v>902653</v>
      </c>
    </row>
    <row r="57" spans="1:25" x14ac:dyDescent="0.2">
      <c r="D57" s="1"/>
      <c r="E57" s="1"/>
      <c r="F57" s="1"/>
      <c r="G57" s="1"/>
      <c r="H57" s="1"/>
      <c r="I57" s="1"/>
      <c r="J57" s="1"/>
      <c r="K57" s="1"/>
      <c r="L57" s="1"/>
      <c r="M57" s="1"/>
      <c r="N57" s="1"/>
      <c r="O57" s="1"/>
      <c r="P57" s="1"/>
      <c r="Q57" s="1"/>
      <c r="R57" s="1"/>
      <c r="S57" s="1"/>
      <c r="T57" s="1"/>
      <c r="U57" s="238" t="s">
        <v>224</v>
      </c>
      <c r="V57" s="238"/>
      <c r="W57" s="238"/>
      <c r="X57" s="1"/>
      <c r="Y57" s="1"/>
    </row>
    <row r="58" spans="1:25" x14ac:dyDescent="0.2">
      <c r="D58" s="1"/>
      <c r="E58" s="1"/>
      <c r="F58" s="1"/>
      <c r="G58" s="1"/>
      <c r="H58" s="1"/>
      <c r="I58" s="1"/>
      <c r="J58" s="1"/>
      <c r="K58" s="1"/>
      <c r="L58" s="1"/>
      <c r="M58" s="1"/>
      <c r="N58" s="1"/>
      <c r="O58" s="1"/>
      <c r="P58" s="1"/>
      <c r="Q58" s="1"/>
      <c r="R58" s="1"/>
      <c r="S58" s="1"/>
      <c r="T58" s="1"/>
      <c r="U58" s="1"/>
      <c r="V58" s="1"/>
      <c r="W58" s="1"/>
      <c r="X58" s="1"/>
      <c r="Y58" s="1"/>
    </row>
    <row r="59" spans="1:25" x14ac:dyDescent="0.2">
      <c r="D59" s="1"/>
      <c r="E59" s="1"/>
      <c r="F59" s="1"/>
      <c r="G59" s="1"/>
      <c r="H59" s="1"/>
      <c r="I59" s="1"/>
      <c r="J59" s="1"/>
      <c r="K59" s="1"/>
      <c r="L59" s="1"/>
      <c r="M59" s="1"/>
      <c r="N59" s="1"/>
      <c r="O59" s="1"/>
      <c r="P59" s="1"/>
      <c r="Q59" s="1"/>
      <c r="R59" s="1"/>
      <c r="S59" s="1"/>
      <c r="T59" s="1"/>
      <c r="U59" s="1"/>
      <c r="V59" s="1"/>
      <c r="W59" s="1"/>
      <c r="X59" s="1"/>
      <c r="Y59" s="1"/>
    </row>
  </sheetData>
  <mergeCells count="11">
    <mergeCell ref="D7:F7"/>
    <mergeCell ref="G7:H7"/>
    <mergeCell ref="U57:W57"/>
    <mergeCell ref="A11:C11"/>
    <mergeCell ref="I7:Q7"/>
    <mergeCell ref="A2:L2"/>
    <mergeCell ref="A4:L4"/>
    <mergeCell ref="U6:V6"/>
    <mergeCell ref="I6:S6"/>
    <mergeCell ref="A6:C6"/>
    <mergeCell ref="D6:H6"/>
  </mergeCells>
  <phoneticPr fontId="2"/>
  <pageMargins left="0.78740157480314965" right="0.78740157480314965" top="0.78740157480314965" bottom="0.78740157480314965" header="0.51181102362204722" footer="0.51181102362204722"/>
  <pageSetup paperSize="9" scale="65" orientation="landscape" r:id="rId1"/>
  <headerFooter alignWithMargins="0">
    <oddHeader>&amp;R&amp;F&amp;A</oddHead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pageSetUpPr fitToPage="1"/>
  </sheetPr>
  <dimension ref="A1:T56"/>
  <sheetViews>
    <sheetView showGridLines="0" zoomScaleNormal="100" zoomScaleSheetLayoutView="86" workbookViewId="0">
      <selection activeCell="A3" sqref="A3:J3"/>
    </sheetView>
  </sheetViews>
  <sheetFormatPr defaultColWidth="9" defaultRowHeight="10.8" x14ac:dyDescent="0.2"/>
  <cols>
    <col min="1" max="1" width="1" style="39" customWidth="1"/>
    <col min="2" max="2" width="9.33203125" style="39" customWidth="1"/>
    <col min="3" max="3" width="1" style="39" customWidth="1"/>
    <col min="4" max="10" width="10.44140625" style="39" customWidth="1"/>
    <col min="11" max="14" width="9.77734375" style="39" customWidth="1"/>
    <col min="15" max="20" width="7.77734375" style="39" customWidth="1"/>
    <col min="21" max="21" width="9.44140625" style="39" customWidth="1"/>
    <col min="22" max="16384" width="9" style="39"/>
  </cols>
  <sheetData>
    <row r="1" spans="1:20" s="3" customFormat="1" ht="14.4" x14ac:dyDescent="0.2">
      <c r="A1" s="223"/>
      <c r="B1" s="223"/>
      <c r="C1" s="223"/>
      <c r="D1" s="223"/>
      <c r="E1" s="223"/>
      <c r="F1" s="223"/>
      <c r="G1" s="223"/>
      <c r="H1" s="223"/>
      <c r="I1" s="223"/>
      <c r="J1" s="223"/>
      <c r="K1" s="189"/>
      <c r="L1" s="189"/>
      <c r="M1" s="189"/>
      <c r="N1" s="189"/>
    </row>
    <row r="2" spans="1:20" s="3" customFormat="1" x14ac:dyDescent="0.2">
      <c r="B2" s="190"/>
      <c r="C2" s="190"/>
      <c r="D2" s="190"/>
      <c r="E2" s="190"/>
      <c r="F2" s="190"/>
      <c r="G2" s="190"/>
      <c r="H2" s="190"/>
      <c r="I2" s="190"/>
      <c r="J2" s="190"/>
      <c r="K2" s="190"/>
      <c r="L2" s="190"/>
      <c r="M2" s="190"/>
      <c r="N2" s="190"/>
    </row>
    <row r="3" spans="1:20" s="3" customFormat="1" ht="13.5" customHeight="1" x14ac:dyDescent="0.2">
      <c r="A3" s="224" t="s">
        <v>165</v>
      </c>
      <c r="B3" s="224"/>
      <c r="C3" s="224"/>
      <c r="D3" s="224"/>
      <c r="E3" s="224"/>
      <c r="F3" s="224"/>
      <c r="G3" s="224"/>
      <c r="H3" s="224"/>
      <c r="I3" s="224"/>
      <c r="J3" s="224"/>
      <c r="K3" s="190"/>
      <c r="L3" s="190"/>
      <c r="M3" s="190"/>
      <c r="N3" s="190"/>
    </row>
    <row r="4" spans="1:20" s="3" customFormat="1" ht="13.5" customHeight="1" x14ac:dyDescent="0.2">
      <c r="A4" s="4"/>
      <c r="B4" s="4"/>
      <c r="C4" s="190"/>
      <c r="D4" s="190"/>
      <c r="E4" s="190"/>
      <c r="F4" s="190"/>
      <c r="G4" s="40"/>
      <c r="H4" s="40"/>
      <c r="I4" s="40"/>
      <c r="J4" s="40"/>
      <c r="K4" s="190"/>
      <c r="L4" s="190"/>
      <c r="M4" s="190"/>
      <c r="N4" s="190"/>
    </row>
    <row r="5" spans="1:20" s="45" customFormat="1" ht="13.5" customHeight="1" x14ac:dyDescent="0.2">
      <c r="A5" s="261" t="s">
        <v>50</v>
      </c>
      <c r="B5" s="262"/>
      <c r="C5" s="262"/>
      <c r="D5" s="264" t="s">
        <v>166</v>
      </c>
      <c r="E5" s="265"/>
      <c r="F5" s="265"/>
      <c r="G5" s="265"/>
      <c r="H5" s="265"/>
      <c r="I5" s="266"/>
      <c r="J5" s="42"/>
      <c r="K5" s="310" t="s">
        <v>171</v>
      </c>
      <c r="L5" s="311"/>
      <c r="M5" s="75" t="s">
        <v>171</v>
      </c>
      <c r="N5" s="76"/>
      <c r="O5" s="77" t="s">
        <v>176</v>
      </c>
      <c r="P5" s="77"/>
      <c r="Q5" s="77"/>
      <c r="R5" s="77"/>
      <c r="S5" s="78"/>
      <c r="T5" s="78"/>
    </row>
    <row r="6" spans="1:20" s="47" customFormat="1" ht="13.5" customHeight="1" x14ac:dyDescent="0.2">
      <c r="A6" s="46"/>
      <c r="D6" s="304" t="s">
        <v>47</v>
      </c>
      <c r="E6" s="305"/>
      <c r="F6" s="305"/>
      <c r="G6" s="304" t="s">
        <v>167</v>
      </c>
      <c r="H6" s="305"/>
      <c r="I6" s="306"/>
      <c r="J6" s="50" t="s">
        <v>168</v>
      </c>
      <c r="K6" s="308" t="s">
        <v>174</v>
      </c>
      <c r="L6" s="309"/>
      <c r="M6" s="79" t="s">
        <v>175</v>
      </c>
      <c r="N6" s="80"/>
      <c r="O6" s="81"/>
      <c r="P6" s="81"/>
      <c r="Q6" s="81"/>
      <c r="R6" s="82"/>
      <c r="S6" s="180"/>
      <c r="T6" s="176"/>
    </row>
    <row r="7" spans="1:20" s="47" customFormat="1" ht="13.5" customHeight="1" x14ac:dyDescent="0.2">
      <c r="A7" s="46"/>
      <c r="D7" s="84"/>
      <c r="E7" s="84"/>
      <c r="F7" s="50"/>
      <c r="G7" s="50"/>
      <c r="H7" s="55"/>
      <c r="I7" s="55"/>
      <c r="J7" s="50" t="s">
        <v>169</v>
      </c>
      <c r="K7" s="50"/>
      <c r="L7" s="50"/>
      <c r="M7" s="50"/>
      <c r="N7" s="50"/>
      <c r="O7" s="85"/>
      <c r="P7" s="85" t="s">
        <v>246</v>
      </c>
      <c r="Q7" s="85"/>
      <c r="R7" s="50"/>
      <c r="S7" s="48"/>
      <c r="T7" s="53" t="s">
        <v>260</v>
      </c>
    </row>
    <row r="8" spans="1:20" s="47" customFormat="1" ht="13.5" customHeight="1" x14ac:dyDescent="0.2">
      <c r="A8" s="46"/>
      <c r="D8" s="51" t="s">
        <v>178</v>
      </c>
      <c r="E8" s="51" t="s">
        <v>179</v>
      </c>
      <c r="F8" s="50" t="s">
        <v>54</v>
      </c>
      <c r="G8" s="51" t="s">
        <v>178</v>
      </c>
      <c r="H8" s="51" t="s">
        <v>179</v>
      </c>
      <c r="I8" s="55" t="s">
        <v>54</v>
      </c>
      <c r="J8" s="50" t="s">
        <v>170</v>
      </c>
      <c r="K8" s="50" t="s">
        <v>47</v>
      </c>
      <c r="L8" s="50" t="s">
        <v>172</v>
      </c>
      <c r="M8" s="50" t="s">
        <v>47</v>
      </c>
      <c r="N8" s="50" t="s">
        <v>173</v>
      </c>
      <c r="O8" s="87" t="s">
        <v>177</v>
      </c>
      <c r="P8" s="123" t="s">
        <v>247</v>
      </c>
      <c r="Q8" s="88" t="s">
        <v>244</v>
      </c>
      <c r="R8" s="50" t="s">
        <v>114</v>
      </c>
      <c r="S8" s="50" t="s">
        <v>279</v>
      </c>
      <c r="T8" s="54" t="s">
        <v>261</v>
      </c>
    </row>
    <row r="9" spans="1:20" s="47" customFormat="1" ht="13.5" customHeight="1" x14ac:dyDescent="0.2">
      <c r="A9" s="46"/>
      <c r="D9" s="50"/>
      <c r="E9" s="50"/>
      <c r="F9" s="50"/>
      <c r="G9" s="48"/>
      <c r="H9" s="48"/>
      <c r="I9" s="73"/>
      <c r="J9" s="50" t="s">
        <v>47</v>
      </c>
      <c r="K9" s="50"/>
      <c r="L9" s="50"/>
      <c r="M9" s="50"/>
      <c r="N9" s="50"/>
      <c r="O9" s="88"/>
      <c r="P9" s="87"/>
      <c r="Q9" s="88"/>
      <c r="R9" s="48"/>
      <c r="S9" s="48"/>
      <c r="T9" s="53"/>
    </row>
    <row r="10" spans="1:20" s="59" customFormat="1" ht="13.5" customHeight="1" x14ac:dyDescent="0.2">
      <c r="A10" s="259" t="s">
        <v>42</v>
      </c>
      <c r="B10" s="260"/>
      <c r="C10" s="260"/>
      <c r="D10" s="57" t="s">
        <v>43</v>
      </c>
      <c r="E10" s="57" t="s">
        <v>43</v>
      </c>
      <c r="F10" s="57" t="s">
        <v>43</v>
      </c>
      <c r="G10" s="57" t="s">
        <v>43</v>
      </c>
      <c r="H10" s="57" t="s">
        <v>43</v>
      </c>
      <c r="I10" s="56" t="s">
        <v>43</v>
      </c>
      <c r="J10" s="57" t="s">
        <v>43</v>
      </c>
      <c r="K10" s="57" t="s">
        <v>43</v>
      </c>
      <c r="L10" s="57" t="s">
        <v>57</v>
      </c>
      <c r="M10" s="57" t="s">
        <v>43</v>
      </c>
      <c r="N10" s="57" t="s">
        <v>57</v>
      </c>
      <c r="O10" s="89" t="s">
        <v>43</v>
      </c>
      <c r="P10" s="99" t="s">
        <v>43</v>
      </c>
      <c r="Q10" s="89" t="s">
        <v>43</v>
      </c>
      <c r="R10" s="57" t="s">
        <v>43</v>
      </c>
      <c r="S10" s="99" t="s">
        <v>43</v>
      </c>
      <c r="T10" s="177"/>
    </row>
    <row r="11" spans="1:20" s="1" customFormat="1" ht="13.5" customHeight="1" x14ac:dyDescent="0.2">
      <c r="A11" s="34"/>
      <c r="B11" s="163" t="s">
        <v>0</v>
      </c>
      <c r="C11" s="163"/>
      <c r="D11" s="156">
        <v>2066</v>
      </c>
      <c r="E11" s="156">
        <v>1293</v>
      </c>
      <c r="F11" s="156">
        <v>3359</v>
      </c>
      <c r="G11" s="156">
        <v>2478</v>
      </c>
      <c r="H11" s="156">
        <v>2189</v>
      </c>
      <c r="I11" s="156">
        <v>4667</v>
      </c>
      <c r="J11" s="128">
        <v>4</v>
      </c>
      <c r="K11" s="156">
        <v>4402</v>
      </c>
      <c r="L11" s="156">
        <v>3795610</v>
      </c>
      <c r="M11" s="156">
        <v>43</v>
      </c>
      <c r="N11" s="156">
        <v>54788</v>
      </c>
      <c r="O11" s="156">
        <v>3434</v>
      </c>
      <c r="P11" s="156">
        <v>9671</v>
      </c>
      <c r="Q11" s="156">
        <v>27707</v>
      </c>
      <c r="R11" s="156">
        <v>115</v>
      </c>
      <c r="S11" s="156">
        <v>2428</v>
      </c>
      <c r="T11" s="209">
        <v>1023</v>
      </c>
    </row>
    <row r="12" spans="1:20" s="1" customFormat="1" ht="13.5" customHeight="1" x14ac:dyDescent="0.2">
      <c r="A12" s="34"/>
      <c r="B12" s="163" t="s">
        <v>1</v>
      </c>
      <c r="C12" s="163"/>
      <c r="D12" s="157">
        <v>786</v>
      </c>
      <c r="E12" s="157">
        <v>474</v>
      </c>
      <c r="F12" s="157">
        <v>1260</v>
      </c>
      <c r="G12" s="157">
        <v>832</v>
      </c>
      <c r="H12" s="157">
        <v>805</v>
      </c>
      <c r="I12" s="157">
        <v>1637</v>
      </c>
      <c r="J12" s="127">
        <v>1</v>
      </c>
      <c r="K12" s="157">
        <v>1839</v>
      </c>
      <c r="L12" s="157">
        <v>2308828</v>
      </c>
      <c r="M12" s="157">
        <v>5</v>
      </c>
      <c r="N12" s="157">
        <v>558</v>
      </c>
      <c r="O12" s="157">
        <v>1486</v>
      </c>
      <c r="P12" s="157">
        <v>4252</v>
      </c>
      <c r="Q12" s="157">
        <v>9298</v>
      </c>
      <c r="R12" s="157">
        <v>53</v>
      </c>
      <c r="S12" s="157">
        <v>1009</v>
      </c>
      <c r="T12" s="210">
        <v>362</v>
      </c>
    </row>
    <row r="13" spans="1:20" s="1" customFormat="1" ht="13.5" customHeight="1" x14ac:dyDescent="0.2">
      <c r="A13" s="34"/>
      <c r="B13" s="163" t="s">
        <v>2</v>
      </c>
      <c r="C13" s="163"/>
      <c r="D13" s="157">
        <v>436</v>
      </c>
      <c r="E13" s="157">
        <v>220</v>
      </c>
      <c r="F13" s="157">
        <v>656</v>
      </c>
      <c r="G13" s="157">
        <v>660</v>
      </c>
      <c r="H13" s="157">
        <v>527</v>
      </c>
      <c r="I13" s="157">
        <v>1187</v>
      </c>
      <c r="J13" s="127">
        <v>1</v>
      </c>
      <c r="K13" s="157">
        <v>1659</v>
      </c>
      <c r="L13" s="157">
        <v>429840</v>
      </c>
      <c r="M13" s="157">
        <v>18</v>
      </c>
      <c r="N13" s="157">
        <v>2133</v>
      </c>
      <c r="O13" s="157">
        <v>1535</v>
      </c>
      <c r="P13" s="157">
        <v>1715</v>
      </c>
      <c r="Q13" s="157">
        <v>2895</v>
      </c>
      <c r="R13" s="157">
        <v>12</v>
      </c>
      <c r="S13" s="157">
        <v>334</v>
      </c>
      <c r="T13" s="210">
        <v>85</v>
      </c>
    </row>
    <row r="14" spans="1:20" s="1" customFormat="1" ht="13.5" customHeight="1" x14ac:dyDescent="0.2">
      <c r="A14" s="34"/>
      <c r="B14" s="163" t="s">
        <v>3</v>
      </c>
      <c r="C14" s="163"/>
      <c r="D14" s="157">
        <v>538</v>
      </c>
      <c r="E14" s="157">
        <v>357</v>
      </c>
      <c r="F14" s="157">
        <v>895</v>
      </c>
      <c r="G14" s="157">
        <v>667</v>
      </c>
      <c r="H14" s="157">
        <v>530</v>
      </c>
      <c r="I14" s="157">
        <v>1197</v>
      </c>
      <c r="J14" s="127">
        <v>0</v>
      </c>
      <c r="K14" s="157">
        <v>1040</v>
      </c>
      <c r="L14" s="157">
        <v>617342</v>
      </c>
      <c r="M14" s="157">
        <v>10</v>
      </c>
      <c r="N14" s="157">
        <v>4602</v>
      </c>
      <c r="O14" s="157">
        <v>834</v>
      </c>
      <c r="P14" s="157">
        <v>2307</v>
      </c>
      <c r="Q14" s="157">
        <v>6204</v>
      </c>
      <c r="R14" s="157">
        <v>26</v>
      </c>
      <c r="S14" s="157">
        <v>544</v>
      </c>
      <c r="T14" s="210">
        <v>212</v>
      </c>
    </row>
    <row r="15" spans="1:20" s="1" customFormat="1" ht="13.5" customHeight="1" x14ac:dyDescent="0.2">
      <c r="A15" s="34"/>
      <c r="B15" s="163" t="s">
        <v>4</v>
      </c>
      <c r="C15" s="163"/>
      <c r="D15" s="157">
        <v>378</v>
      </c>
      <c r="E15" s="157">
        <v>222</v>
      </c>
      <c r="F15" s="157">
        <v>600</v>
      </c>
      <c r="G15" s="157">
        <v>532</v>
      </c>
      <c r="H15" s="157">
        <v>498</v>
      </c>
      <c r="I15" s="157">
        <v>1030</v>
      </c>
      <c r="J15" s="127">
        <v>1</v>
      </c>
      <c r="K15" s="157">
        <v>734</v>
      </c>
      <c r="L15" s="157">
        <v>347786</v>
      </c>
      <c r="M15" s="157">
        <v>4</v>
      </c>
      <c r="N15" s="157">
        <v>1337</v>
      </c>
      <c r="O15" s="157">
        <v>588</v>
      </c>
      <c r="P15" s="157">
        <v>1981</v>
      </c>
      <c r="Q15" s="157">
        <v>4352</v>
      </c>
      <c r="R15" s="157">
        <v>11</v>
      </c>
      <c r="S15" s="157">
        <v>305</v>
      </c>
      <c r="T15" s="210">
        <v>111</v>
      </c>
    </row>
    <row r="16" spans="1:20" s="1" customFormat="1" ht="13.5" customHeight="1" x14ac:dyDescent="0.2">
      <c r="A16" s="35"/>
      <c r="B16" s="164" t="s">
        <v>5</v>
      </c>
      <c r="C16" s="164"/>
      <c r="D16" s="158">
        <v>430</v>
      </c>
      <c r="E16" s="158">
        <v>197</v>
      </c>
      <c r="F16" s="158">
        <v>627</v>
      </c>
      <c r="G16" s="158">
        <v>563</v>
      </c>
      <c r="H16" s="158">
        <v>419</v>
      </c>
      <c r="I16" s="158">
        <v>982</v>
      </c>
      <c r="J16" s="125">
        <v>0</v>
      </c>
      <c r="K16" s="158">
        <v>457</v>
      </c>
      <c r="L16" s="158">
        <v>193760</v>
      </c>
      <c r="M16" s="158">
        <v>1</v>
      </c>
      <c r="N16" s="158">
        <v>177</v>
      </c>
      <c r="O16" s="158">
        <v>375</v>
      </c>
      <c r="P16" s="158">
        <v>1614</v>
      </c>
      <c r="Q16" s="158">
        <v>2820</v>
      </c>
      <c r="R16" s="158">
        <v>16</v>
      </c>
      <c r="S16" s="158">
        <v>241</v>
      </c>
      <c r="T16" s="211">
        <v>101</v>
      </c>
    </row>
    <row r="17" spans="1:20" s="1" customFormat="1" ht="13.5" customHeight="1" x14ac:dyDescent="0.2">
      <c r="A17" s="34"/>
      <c r="B17" s="163" t="s">
        <v>6</v>
      </c>
      <c r="C17" s="163"/>
      <c r="D17" s="157">
        <v>103</v>
      </c>
      <c r="E17" s="157">
        <v>52</v>
      </c>
      <c r="F17" s="157">
        <v>155</v>
      </c>
      <c r="G17" s="157">
        <v>107</v>
      </c>
      <c r="H17" s="157">
        <v>119</v>
      </c>
      <c r="I17" s="157">
        <v>226</v>
      </c>
      <c r="J17" s="127">
        <v>0</v>
      </c>
      <c r="K17" s="157">
        <v>185</v>
      </c>
      <c r="L17" s="157">
        <v>137750</v>
      </c>
      <c r="M17" s="157">
        <v>3</v>
      </c>
      <c r="N17" s="157">
        <v>5188</v>
      </c>
      <c r="O17" s="157">
        <v>148</v>
      </c>
      <c r="P17" s="157">
        <v>341</v>
      </c>
      <c r="Q17" s="157">
        <v>847</v>
      </c>
      <c r="R17" s="157">
        <v>0</v>
      </c>
      <c r="S17" s="157">
        <v>74</v>
      </c>
      <c r="T17" s="210">
        <v>23</v>
      </c>
    </row>
    <row r="18" spans="1:20" s="1" customFormat="1" ht="13.5" customHeight="1" x14ac:dyDescent="0.2">
      <c r="A18" s="34"/>
      <c r="B18" s="163" t="s">
        <v>7</v>
      </c>
      <c r="C18" s="163"/>
      <c r="D18" s="157">
        <v>164</v>
      </c>
      <c r="E18" s="157">
        <v>89</v>
      </c>
      <c r="F18" s="157">
        <v>253</v>
      </c>
      <c r="G18" s="157">
        <v>246</v>
      </c>
      <c r="H18" s="157">
        <v>172</v>
      </c>
      <c r="I18" s="157">
        <v>418</v>
      </c>
      <c r="J18" s="127">
        <v>0</v>
      </c>
      <c r="K18" s="157">
        <v>379</v>
      </c>
      <c r="L18" s="157">
        <v>96199</v>
      </c>
      <c r="M18" s="157">
        <v>1</v>
      </c>
      <c r="N18" s="157">
        <v>872</v>
      </c>
      <c r="O18" s="157">
        <v>318</v>
      </c>
      <c r="P18" s="157">
        <v>844</v>
      </c>
      <c r="Q18" s="157">
        <v>1570</v>
      </c>
      <c r="R18" s="157">
        <v>7</v>
      </c>
      <c r="S18" s="157">
        <v>169</v>
      </c>
      <c r="T18" s="210">
        <v>80</v>
      </c>
    </row>
    <row r="19" spans="1:20" s="1" customFormat="1" ht="13.5" customHeight="1" x14ac:dyDescent="0.2">
      <c r="A19" s="34"/>
      <c r="B19" s="163" t="s">
        <v>8</v>
      </c>
      <c r="C19" s="163"/>
      <c r="D19" s="157">
        <v>249</v>
      </c>
      <c r="E19" s="157">
        <v>139</v>
      </c>
      <c r="F19" s="157">
        <v>388</v>
      </c>
      <c r="G19" s="157">
        <v>401</v>
      </c>
      <c r="H19" s="157">
        <v>363</v>
      </c>
      <c r="I19" s="157">
        <v>764</v>
      </c>
      <c r="J19" s="127">
        <v>0</v>
      </c>
      <c r="K19" s="157">
        <v>531</v>
      </c>
      <c r="L19" s="157">
        <v>239076</v>
      </c>
      <c r="M19" s="157">
        <v>2</v>
      </c>
      <c r="N19" s="157">
        <v>309</v>
      </c>
      <c r="O19" s="157">
        <v>434</v>
      </c>
      <c r="P19" s="157">
        <v>1804</v>
      </c>
      <c r="Q19" s="157">
        <v>3546</v>
      </c>
      <c r="R19" s="157">
        <v>9</v>
      </c>
      <c r="S19" s="157">
        <v>291</v>
      </c>
      <c r="T19" s="210">
        <v>118</v>
      </c>
    </row>
    <row r="20" spans="1:20" s="1" customFormat="1" ht="13.5" customHeight="1" x14ac:dyDescent="0.2">
      <c r="A20" s="36"/>
      <c r="B20" s="165" t="s">
        <v>9</v>
      </c>
      <c r="C20" s="165"/>
      <c r="D20" s="159">
        <v>263</v>
      </c>
      <c r="E20" s="159">
        <v>126</v>
      </c>
      <c r="F20" s="159">
        <v>389</v>
      </c>
      <c r="G20" s="159">
        <v>456</v>
      </c>
      <c r="H20" s="159">
        <v>280</v>
      </c>
      <c r="I20" s="159">
        <v>736</v>
      </c>
      <c r="J20" s="130">
        <v>1</v>
      </c>
      <c r="K20" s="159">
        <v>382</v>
      </c>
      <c r="L20" s="159">
        <v>211288</v>
      </c>
      <c r="M20" s="159">
        <v>3</v>
      </c>
      <c r="N20" s="159">
        <v>424</v>
      </c>
      <c r="O20" s="159">
        <v>302</v>
      </c>
      <c r="P20" s="159">
        <v>886</v>
      </c>
      <c r="Q20" s="159">
        <v>1624</v>
      </c>
      <c r="R20" s="159">
        <v>0</v>
      </c>
      <c r="S20" s="159">
        <v>180</v>
      </c>
      <c r="T20" s="212">
        <v>55</v>
      </c>
    </row>
    <row r="21" spans="1:20" s="1" customFormat="1" ht="13.5" customHeight="1" x14ac:dyDescent="0.2">
      <c r="A21" s="34"/>
      <c r="B21" s="163" t="s">
        <v>10</v>
      </c>
      <c r="C21" s="163"/>
      <c r="D21" s="157">
        <v>223</v>
      </c>
      <c r="E21" s="157">
        <v>123</v>
      </c>
      <c r="F21" s="157">
        <v>346</v>
      </c>
      <c r="G21" s="157">
        <v>369</v>
      </c>
      <c r="H21" s="157">
        <v>251</v>
      </c>
      <c r="I21" s="157">
        <v>620</v>
      </c>
      <c r="J21" s="127">
        <v>0</v>
      </c>
      <c r="K21" s="157">
        <v>353</v>
      </c>
      <c r="L21" s="157">
        <v>108695</v>
      </c>
      <c r="M21" s="157">
        <v>3</v>
      </c>
      <c r="N21" s="157">
        <v>233</v>
      </c>
      <c r="O21" s="157">
        <v>290</v>
      </c>
      <c r="P21" s="157">
        <v>1969</v>
      </c>
      <c r="Q21" s="157">
        <v>2985</v>
      </c>
      <c r="R21" s="157">
        <v>7</v>
      </c>
      <c r="S21" s="157">
        <v>214</v>
      </c>
      <c r="T21" s="210">
        <v>68</v>
      </c>
    </row>
    <row r="22" spans="1:20" s="1" customFormat="1" ht="13.5" customHeight="1" x14ac:dyDescent="0.2">
      <c r="A22" s="34"/>
      <c r="B22" s="163" t="s">
        <v>11</v>
      </c>
      <c r="C22" s="163"/>
      <c r="D22" s="157">
        <v>269</v>
      </c>
      <c r="E22" s="157">
        <v>149</v>
      </c>
      <c r="F22" s="157">
        <v>418</v>
      </c>
      <c r="G22" s="157">
        <v>370</v>
      </c>
      <c r="H22" s="157">
        <v>272</v>
      </c>
      <c r="I22" s="157">
        <v>642</v>
      </c>
      <c r="J22" s="127">
        <v>0</v>
      </c>
      <c r="K22" s="157">
        <v>463</v>
      </c>
      <c r="L22" s="157">
        <v>251725</v>
      </c>
      <c r="M22" s="157">
        <v>2</v>
      </c>
      <c r="N22" s="157">
        <v>7</v>
      </c>
      <c r="O22" s="157">
        <v>360</v>
      </c>
      <c r="P22" s="157">
        <v>1340</v>
      </c>
      <c r="Q22" s="157">
        <v>2616</v>
      </c>
      <c r="R22" s="157">
        <v>9</v>
      </c>
      <c r="S22" s="157">
        <v>199</v>
      </c>
      <c r="T22" s="210">
        <v>72</v>
      </c>
    </row>
    <row r="23" spans="1:20" s="1" customFormat="1" ht="13.5" customHeight="1" x14ac:dyDescent="0.2">
      <c r="A23" s="34"/>
      <c r="B23" s="163" t="s">
        <v>12</v>
      </c>
      <c r="C23" s="163"/>
      <c r="D23" s="157">
        <v>756</v>
      </c>
      <c r="E23" s="157">
        <v>457</v>
      </c>
      <c r="F23" s="157">
        <v>1213</v>
      </c>
      <c r="G23" s="157">
        <v>985</v>
      </c>
      <c r="H23" s="157">
        <v>769</v>
      </c>
      <c r="I23" s="157">
        <v>1754</v>
      </c>
      <c r="J23" s="127">
        <v>1</v>
      </c>
      <c r="K23" s="157">
        <v>1090</v>
      </c>
      <c r="L23" s="157">
        <v>640079</v>
      </c>
      <c r="M23" s="157">
        <v>10</v>
      </c>
      <c r="N23" s="157">
        <v>2091</v>
      </c>
      <c r="O23" s="157">
        <v>912</v>
      </c>
      <c r="P23" s="157">
        <v>3979</v>
      </c>
      <c r="Q23" s="157">
        <v>9435</v>
      </c>
      <c r="R23" s="157">
        <v>32</v>
      </c>
      <c r="S23" s="157">
        <v>813</v>
      </c>
      <c r="T23" s="210">
        <v>287</v>
      </c>
    </row>
    <row r="24" spans="1:20" s="1" customFormat="1" ht="13.5" customHeight="1" x14ac:dyDescent="0.2">
      <c r="A24" s="34"/>
      <c r="B24" s="163" t="s">
        <v>13</v>
      </c>
      <c r="C24" s="163"/>
      <c r="D24" s="157">
        <v>531</v>
      </c>
      <c r="E24" s="157">
        <v>285</v>
      </c>
      <c r="F24" s="157">
        <v>816</v>
      </c>
      <c r="G24" s="157">
        <v>683</v>
      </c>
      <c r="H24" s="157">
        <v>487</v>
      </c>
      <c r="I24" s="157">
        <v>1170</v>
      </c>
      <c r="J24" s="127">
        <v>1</v>
      </c>
      <c r="K24" s="157">
        <v>705</v>
      </c>
      <c r="L24" s="157">
        <v>383391</v>
      </c>
      <c r="M24" s="157">
        <v>6</v>
      </c>
      <c r="N24" s="157">
        <v>2576</v>
      </c>
      <c r="O24" s="157">
        <v>551</v>
      </c>
      <c r="P24" s="157">
        <v>2731</v>
      </c>
      <c r="Q24" s="157">
        <v>5402</v>
      </c>
      <c r="R24" s="157">
        <v>18</v>
      </c>
      <c r="S24" s="157">
        <v>464</v>
      </c>
      <c r="T24" s="210">
        <v>153</v>
      </c>
    </row>
    <row r="25" spans="1:20" s="1" customFormat="1" ht="13.5" customHeight="1" x14ac:dyDescent="0.2">
      <c r="A25" s="34"/>
      <c r="B25" s="163" t="s">
        <v>14</v>
      </c>
      <c r="C25" s="163"/>
      <c r="D25" s="157">
        <v>96</v>
      </c>
      <c r="E25" s="157">
        <v>62</v>
      </c>
      <c r="F25" s="157">
        <v>158</v>
      </c>
      <c r="G25" s="157">
        <v>163</v>
      </c>
      <c r="H25" s="157">
        <v>144</v>
      </c>
      <c r="I25" s="157">
        <v>307</v>
      </c>
      <c r="J25" s="127">
        <v>0</v>
      </c>
      <c r="K25" s="157">
        <v>155</v>
      </c>
      <c r="L25" s="157">
        <v>126695</v>
      </c>
      <c r="M25" s="157">
        <v>0</v>
      </c>
      <c r="N25" s="157">
        <v>0</v>
      </c>
      <c r="O25" s="157">
        <v>127</v>
      </c>
      <c r="P25" s="157">
        <v>399</v>
      </c>
      <c r="Q25" s="157">
        <v>1019</v>
      </c>
      <c r="R25" s="157">
        <v>0</v>
      </c>
      <c r="S25" s="157">
        <v>82</v>
      </c>
      <c r="T25" s="210">
        <v>28</v>
      </c>
    </row>
    <row r="26" spans="1:20" s="1" customFormat="1" ht="13.5" customHeight="1" x14ac:dyDescent="0.2">
      <c r="A26" s="35"/>
      <c r="B26" s="164" t="s">
        <v>15</v>
      </c>
      <c r="C26" s="164"/>
      <c r="D26" s="158">
        <v>220</v>
      </c>
      <c r="E26" s="158">
        <v>134</v>
      </c>
      <c r="F26" s="158">
        <v>354</v>
      </c>
      <c r="G26" s="158">
        <v>311</v>
      </c>
      <c r="H26" s="158">
        <v>261</v>
      </c>
      <c r="I26" s="158">
        <v>572</v>
      </c>
      <c r="J26" s="125">
        <v>0</v>
      </c>
      <c r="K26" s="158">
        <v>472</v>
      </c>
      <c r="L26" s="158">
        <v>322265</v>
      </c>
      <c r="M26" s="158">
        <v>7</v>
      </c>
      <c r="N26" s="158">
        <v>5652</v>
      </c>
      <c r="O26" s="158">
        <v>341</v>
      </c>
      <c r="P26" s="158">
        <v>1921</v>
      </c>
      <c r="Q26" s="158">
        <v>3718</v>
      </c>
      <c r="R26" s="158">
        <v>20</v>
      </c>
      <c r="S26" s="158">
        <v>260</v>
      </c>
      <c r="T26" s="211">
        <v>114</v>
      </c>
    </row>
    <row r="27" spans="1:20" s="38" customFormat="1" ht="13.5" customHeight="1" x14ac:dyDescent="0.2">
      <c r="A27" s="37"/>
      <c r="B27" s="163" t="s">
        <v>228</v>
      </c>
      <c r="C27" s="163"/>
      <c r="D27" s="157">
        <v>122</v>
      </c>
      <c r="E27" s="157">
        <v>61</v>
      </c>
      <c r="F27" s="157">
        <v>183</v>
      </c>
      <c r="G27" s="157">
        <v>180</v>
      </c>
      <c r="H27" s="157">
        <v>156</v>
      </c>
      <c r="I27" s="157">
        <v>336</v>
      </c>
      <c r="J27" s="127">
        <v>0</v>
      </c>
      <c r="K27" s="157">
        <v>380</v>
      </c>
      <c r="L27" s="157">
        <v>67127</v>
      </c>
      <c r="M27" s="157">
        <v>1</v>
      </c>
      <c r="N27" s="157">
        <v>526</v>
      </c>
      <c r="O27" s="157">
        <v>364</v>
      </c>
      <c r="P27" s="157">
        <v>295</v>
      </c>
      <c r="Q27" s="157">
        <v>604</v>
      </c>
      <c r="R27" s="157">
        <v>0</v>
      </c>
      <c r="S27" s="157">
        <v>83</v>
      </c>
      <c r="T27" s="210">
        <v>14</v>
      </c>
    </row>
    <row r="28" spans="1:20" s="1" customFormat="1" ht="13.5" customHeight="1" x14ac:dyDescent="0.2">
      <c r="A28" s="34"/>
      <c r="B28" s="163" t="s">
        <v>16</v>
      </c>
      <c r="C28" s="163"/>
      <c r="D28" s="157">
        <v>142</v>
      </c>
      <c r="E28" s="157">
        <v>76</v>
      </c>
      <c r="F28" s="157">
        <v>218</v>
      </c>
      <c r="G28" s="157">
        <v>242</v>
      </c>
      <c r="H28" s="157">
        <v>206</v>
      </c>
      <c r="I28" s="157">
        <v>448</v>
      </c>
      <c r="J28" s="127">
        <v>0</v>
      </c>
      <c r="K28" s="157">
        <v>285</v>
      </c>
      <c r="L28" s="157">
        <v>122136</v>
      </c>
      <c r="M28" s="157">
        <v>0</v>
      </c>
      <c r="N28" s="157">
        <v>0</v>
      </c>
      <c r="O28" s="157">
        <v>249</v>
      </c>
      <c r="P28" s="157">
        <v>748</v>
      </c>
      <c r="Q28" s="157">
        <v>1624</v>
      </c>
      <c r="R28" s="157">
        <v>7</v>
      </c>
      <c r="S28" s="157">
        <v>164</v>
      </c>
      <c r="T28" s="210">
        <v>40</v>
      </c>
    </row>
    <row r="29" spans="1:20" s="1" customFormat="1" ht="13.5" customHeight="1" x14ac:dyDescent="0.2">
      <c r="A29" s="34"/>
      <c r="B29" s="163" t="s">
        <v>17</v>
      </c>
      <c r="C29" s="163"/>
      <c r="D29" s="157">
        <v>197</v>
      </c>
      <c r="E29" s="157">
        <v>113</v>
      </c>
      <c r="F29" s="157">
        <v>310</v>
      </c>
      <c r="G29" s="157">
        <v>479</v>
      </c>
      <c r="H29" s="157">
        <v>597</v>
      </c>
      <c r="I29" s="157">
        <v>1076</v>
      </c>
      <c r="J29" s="127">
        <v>0</v>
      </c>
      <c r="K29" s="157">
        <v>371</v>
      </c>
      <c r="L29" s="157">
        <v>116037</v>
      </c>
      <c r="M29" s="157">
        <v>4</v>
      </c>
      <c r="N29" s="157">
        <v>1121</v>
      </c>
      <c r="O29" s="157">
        <v>339</v>
      </c>
      <c r="P29" s="157">
        <v>587</v>
      </c>
      <c r="Q29" s="157">
        <v>1078</v>
      </c>
      <c r="R29" s="157">
        <v>0</v>
      </c>
      <c r="S29" s="157">
        <v>112</v>
      </c>
      <c r="T29" s="210">
        <v>39</v>
      </c>
    </row>
    <row r="30" spans="1:20" s="1" customFormat="1" ht="13.5" customHeight="1" x14ac:dyDescent="0.2">
      <c r="A30" s="36"/>
      <c r="B30" s="165" t="s">
        <v>18</v>
      </c>
      <c r="C30" s="165"/>
      <c r="D30" s="159">
        <v>168</v>
      </c>
      <c r="E30" s="159">
        <v>80</v>
      </c>
      <c r="F30" s="159">
        <v>248</v>
      </c>
      <c r="G30" s="159">
        <v>292</v>
      </c>
      <c r="H30" s="159">
        <v>233</v>
      </c>
      <c r="I30" s="159">
        <v>525</v>
      </c>
      <c r="J30" s="130">
        <v>0</v>
      </c>
      <c r="K30" s="159">
        <v>350</v>
      </c>
      <c r="L30" s="159">
        <v>149883</v>
      </c>
      <c r="M30" s="159">
        <v>3</v>
      </c>
      <c r="N30" s="159">
        <v>689</v>
      </c>
      <c r="O30" s="159">
        <v>323</v>
      </c>
      <c r="P30" s="159">
        <v>359</v>
      </c>
      <c r="Q30" s="159">
        <v>804</v>
      </c>
      <c r="R30" s="159">
        <v>0</v>
      </c>
      <c r="S30" s="159">
        <v>102</v>
      </c>
      <c r="T30" s="212">
        <v>34</v>
      </c>
    </row>
    <row r="31" spans="1:20" s="1" customFormat="1" ht="13.5" customHeight="1" x14ac:dyDescent="0.2">
      <c r="A31" s="34"/>
      <c r="B31" s="163" t="s">
        <v>49</v>
      </c>
      <c r="C31" s="163"/>
      <c r="D31" s="157">
        <v>131</v>
      </c>
      <c r="E31" s="157">
        <v>86</v>
      </c>
      <c r="F31" s="157">
        <v>217</v>
      </c>
      <c r="G31" s="157">
        <v>238</v>
      </c>
      <c r="H31" s="157">
        <v>201</v>
      </c>
      <c r="I31" s="157">
        <v>439</v>
      </c>
      <c r="J31" s="127">
        <v>0</v>
      </c>
      <c r="K31" s="157">
        <v>377</v>
      </c>
      <c r="L31" s="157">
        <v>76966</v>
      </c>
      <c r="M31" s="157">
        <v>2</v>
      </c>
      <c r="N31" s="157">
        <v>734</v>
      </c>
      <c r="O31" s="157">
        <v>336</v>
      </c>
      <c r="P31" s="157">
        <v>443</v>
      </c>
      <c r="Q31" s="157">
        <v>1246</v>
      </c>
      <c r="R31" s="157">
        <v>2</v>
      </c>
      <c r="S31" s="157">
        <v>143</v>
      </c>
      <c r="T31" s="210">
        <v>43</v>
      </c>
    </row>
    <row r="32" spans="1:20" s="132" customFormat="1" ht="17.25" customHeight="1" x14ac:dyDescent="0.2">
      <c r="A32" s="134"/>
      <c r="B32" s="166" t="s">
        <v>19</v>
      </c>
      <c r="C32" s="166"/>
      <c r="D32" s="135">
        <f>SUM(D11:D31)</f>
        <v>8268</v>
      </c>
      <c r="E32" s="135">
        <f t="shared" ref="E32:T32" si="0">SUM(E11:E31)</f>
        <v>4795</v>
      </c>
      <c r="F32" s="135">
        <f t="shared" si="0"/>
        <v>13063</v>
      </c>
      <c r="G32" s="135">
        <f t="shared" si="0"/>
        <v>11254</v>
      </c>
      <c r="H32" s="135">
        <f t="shared" si="0"/>
        <v>9479</v>
      </c>
      <c r="I32" s="135">
        <f t="shared" si="0"/>
        <v>20733</v>
      </c>
      <c r="J32" s="135">
        <f t="shared" si="0"/>
        <v>10</v>
      </c>
      <c r="K32" s="135">
        <f t="shared" si="0"/>
        <v>16609</v>
      </c>
      <c r="L32" s="135">
        <f t="shared" si="0"/>
        <v>10742478</v>
      </c>
      <c r="M32" s="135">
        <f t="shared" si="0"/>
        <v>128</v>
      </c>
      <c r="N32" s="135">
        <f t="shared" si="0"/>
        <v>84017</v>
      </c>
      <c r="O32" s="135">
        <f t="shared" si="0"/>
        <v>13646</v>
      </c>
      <c r="P32" s="135">
        <f t="shared" si="0"/>
        <v>40186</v>
      </c>
      <c r="Q32" s="135">
        <f t="shared" si="0"/>
        <v>91394</v>
      </c>
      <c r="R32" s="135">
        <f t="shared" si="0"/>
        <v>344</v>
      </c>
      <c r="S32" s="135">
        <f t="shared" si="0"/>
        <v>8211</v>
      </c>
      <c r="T32" s="135">
        <f t="shared" si="0"/>
        <v>3062</v>
      </c>
    </row>
    <row r="33" spans="1:20" s="1" customFormat="1" ht="13.5" customHeight="1" x14ac:dyDescent="0.2">
      <c r="A33" s="34"/>
      <c r="B33" s="163" t="s">
        <v>20</v>
      </c>
      <c r="C33" s="167"/>
      <c r="D33" s="158">
        <v>118</v>
      </c>
      <c r="E33" s="158">
        <v>90</v>
      </c>
      <c r="F33" s="158">
        <v>208</v>
      </c>
      <c r="G33" s="158">
        <v>135</v>
      </c>
      <c r="H33" s="158">
        <v>140</v>
      </c>
      <c r="I33" s="158">
        <v>275</v>
      </c>
      <c r="J33" s="171">
        <v>0</v>
      </c>
      <c r="K33" s="158">
        <v>228</v>
      </c>
      <c r="L33" s="158">
        <v>80526</v>
      </c>
      <c r="M33" s="158">
        <v>3</v>
      </c>
      <c r="N33" s="158">
        <v>1090</v>
      </c>
      <c r="O33" s="158">
        <v>183</v>
      </c>
      <c r="P33" s="158">
        <v>836</v>
      </c>
      <c r="Q33" s="158">
        <v>1850</v>
      </c>
      <c r="R33" s="124">
        <v>4</v>
      </c>
      <c r="S33" s="158">
        <v>108</v>
      </c>
      <c r="T33" s="211">
        <v>47</v>
      </c>
    </row>
    <row r="34" spans="1:20" s="1" customFormat="1" ht="13.5" customHeight="1" x14ac:dyDescent="0.2">
      <c r="A34" s="34"/>
      <c r="B34" s="163" t="s">
        <v>21</v>
      </c>
      <c r="C34" s="167"/>
      <c r="D34" s="157">
        <v>102</v>
      </c>
      <c r="E34" s="157">
        <v>57</v>
      </c>
      <c r="F34" s="157">
        <v>159</v>
      </c>
      <c r="G34" s="157">
        <v>133</v>
      </c>
      <c r="H34" s="157">
        <v>123</v>
      </c>
      <c r="I34" s="157">
        <v>256</v>
      </c>
      <c r="J34" s="160">
        <v>0</v>
      </c>
      <c r="K34" s="157">
        <v>193</v>
      </c>
      <c r="L34" s="157">
        <v>112061</v>
      </c>
      <c r="M34" s="157">
        <v>1</v>
      </c>
      <c r="N34" s="157">
        <v>29</v>
      </c>
      <c r="O34" s="157">
        <v>157</v>
      </c>
      <c r="P34" s="157">
        <v>566</v>
      </c>
      <c r="Q34" s="157">
        <v>1333</v>
      </c>
      <c r="R34" s="126">
        <v>3</v>
      </c>
      <c r="S34" s="157">
        <v>119</v>
      </c>
      <c r="T34" s="210">
        <v>43</v>
      </c>
    </row>
    <row r="35" spans="1:20" s="1" customFormat="1" ht="13.5" customHeight="1" x14ac:dyDescent="0.2">
      <c r="A35" s="34"/>
      <c r="B35" s="163" t="s">
        <v>22</v>
      </c>
      <c r="C35" s="167"/>
      <c r="D35" s="157">
        <v>132</v>
      </c>
      <c r="E35" s="157">
        <v>66</v>
      </c>
      <c r="F35" s="157">
        <v>198</v>
      </c>
      <c r="G35" s="157">
        <v>182</v>
      </c>
      <c r="H35" s="157">
        <v>176</v>
      </c>
      <c r="I35" s="157">
        <v>358</v>
      </c>
      <c r="J35" s="160">
        <v>0</v>
      </c>
      <c r="K35" s="157">
        <v>224</v>
      </c>
      <c r="L35" s="157">
        <v>124599</v>
      </c>
      <c r="M35" s="157">
        <v>2</v>
      </c>
      <c r="N35" s="157">
        <v>164</v>
      </c>
      <c r="O35" s="157">
        <v>189</v>
      </c>
      <c r="P35" s="157">
        <v>363</v>
      </c>
      <c r="Q35" s="157">
        <v>1030</v>
      </c>
      <c r="R35" s="126">
        <v>0</v>
      </c>
      <c r="S35" s="157">
        <v>122</v>
      </c>
      <c r="T35" s="210">
        <v>55</v>
      </c>
    </row>
    <row r="36" spans="1:20" s="1" customFormat="1" ht="13.5" customHeight="1" x14ac:dyDescent="0.2">
      <c r="A36" s="34"/>
      <c r="B36" s="163" t="s">
        <v>23</v>
      </c>
      <c r="C36" s="167"/>
      <c r="D36" s="157">
        <v>134</v>
      </c>
      <c r="E36" s="157">
        <v>73</v>
      </c>
      <c r="F36" s="157">
        <v>207</v>
      </c>
      <c r="G36" s="157">
        <v>143</v>
      </c>
      <c r="H36" s="157">
        <v>125</v>
      </c>
      <c r="I36" s="157">
        <v>268</v>
      </c>
      <c r="J36" s="160">
        <v>0</v>
      </c>
      <c r="K36" s="157">
        <v>208</v>
      </c>
      <c r="L36" s="157">
        <v>92678</v>
      </c>
      <c r="M36" s="157">
        <v>2</v>
      </c>
      <c r="N36" s="157">
        <v>5</v>
      </c>
      <c r="O36" s="157">
        <v>177</v>
      </c>
      <c r="P36" s="157">
        <v>626</v>
      </c>
      <c r="Q36" s="157">
        <v>1120</v>
      </c>
      <c r="R36" s="126">
        <v>0</v>
      </c>
      <c r="S36" s="157">
        <v>123</v>
      </c>
      <c r="T36" s="210">
        <v>33</v>
      </c>
    </row>
    <row r="37" spans="1:20" s="1" customFormat="1" ht="13.5" customHeight="1" x14ac:dyDescent="0.2">
      <c r="A37" s="34"/>
      <c r="B37" s="163" t="s">
        <v>282</v>
      </c>
      <c r="C37" s="167"/>
      <c r="D37" s="157">
        <v>35</v>
      </c>
      <c r="E37" s="157">
        <v>20</v>
      </c>
      <c r="F37" s="157">
        <v>55</v>
      </c>
      <c r="G37" s="157">
        <v>43</v>
      </c>
      <c r="H37" s="157">
        <v>34</v>
      </c>
      <c r="I37" s="157">
        <v>77</v>
      </c>
      <c r="J37" s="160">
        <v>0</v>
      </c>
      <c r="K37" s="157">
        <v>80</v>
      </c>
      <c r="L37" s="157">
        <v>95730</v>
      </c>
      <c r="M37" s="157">
        <v>0</v>
      </c>
      <c r="N37" s="157">
        <v>0</v>
      </c>
      <c r="O37" s="157">
        <v>70</v>
      </c>
      <c r="P37" s="157">
        <v>60</v>
      </c>
      <c r="Q37" s="157">
        <v>231</v>
      </c>
      <c r="R37" s="126">
        <v>0</v>
      </c>
      <c r="S37" s="157">
        <v>41</v>
      </c>
      <c r="T37" s="210">
        <v>11</v>
      </c>
    </row>
    <row r="38" spans="1:20" s="1" customFormat="1" ht="13.5" customHeight="1" x14ac:dyDescent="0.2">
      <c r="A38" s="35"/>
      <c r="B38" s="164" t="s">
        <v>24</v>
      </c>
      <c r="C38" s="168"/>
      <c r="D38" s="158">
        <v>83</v>
      </c>
      <c r="E38" s="158">
        <v>51</v>
      </c>
      <c r="F38" s="158">
        <v>134</v>
      </c>
      <c r="G38" s="158">
        <v>117</v>
      </c>
      <c r="H38" s="158">
        <v>118</v>
      </c>
      <c r="I38" s="158">
        <v>235</v>
      </c>
      <c r="J38" s="171">
        <v>0</v>
      </c>
      <c r="K38" s="158">
        <v>143</v>
      </c>
      <c r="L38" s="158">
        <v>67770</v>
      </c>
      <c r="M38" s="158">
        <v>0</v>
      </c>
      <c r="N38" s="158">
        <v>0</v>
      </c>
      <c r="O38" s="158">
        <v>115</v>
      </c>
      <c r="P38" s="158">
        <v>427</v>
      </c>
      <c r="Q38" s="158">
        <v>888</v>
      </c>
      <c r="R38" s="124">
        <v>3</v>
      </c>
      <c r="S38" s="158">
        <v>87</v>
      </c>
      <c r="T38" s="211">
        <v>24</v>
      </c>
    </row>
    <row r="39" spans="1:20" s="1" customFormat="1" ht="13.5" customHeight="1" x14ac:dyDescent="0.2">
      <c r="A39" s="34"/>
      <c r="B39" s="163" t="s">
        <v>25</v>
      </c>
      <c r="C39" s="167"/>
      <c r="D39" s="157">
        <v>43</v>
      </c>
      <c r="E39" s="157">
        <v>21</v>
      </c>
      <c r="F39" s="157">
        <v>64</v>
      </c>
      <c r="G39" s="157">
        <v>67</v>
      </c>
      <c r="H39" s="157">
        <v>61</v>
      </c>
      <c r="I39" s="157">
        <v>128</v>
      </c>
      <c r="J39" s="160">
        <v>0</v>
      </c>
      <c r="K39" s="157">
        <v>66</v>
      </c>
      <c r="L39" s="157">
        <v>15379</v>
      </c>
      <c r="M39" s="157">
        <v>2</v>
      </c>
      <c r="N39" s="157">
        <v>13</v>
      </c>
      <c r="O39" s="157">
        <v>55</v>
      </c>
      <c r="P39" s="157">
        <v>215</v>
      </c>
      <c r="Q39" s="157">
        <v>372</v>
      </c>
      <c r="R39" s="126">
        <v>0</v>
      </c>
      <c r="S39" s="157">
        <v>36</v>
      </c>
      <c r="T39" s="210">
        <v>10</v>
      </c>
    </row>
    <row r="40" spans="1:20" s="1" customFormat="1" ht="13.5" customHeight="1" x14ac:dyDescent="0.2">
      <c r="A40" s="34"/>
      <c r="B40" s="163" t="s">
        <v>26</v>
      </c>
      <c r="C40" s="167"/>
      <c r="D40" s="157">
        <v>60</v>
      </c>
      <c r="E40" s="157">
        <v>32</v>
      </c>
      <c r="F40" s="157">
        <v>92</v>
      </c>
      <c r="G40" s="157">
        <v>93</v>
      </c>
      <c r="H40" s="157">
        <v>76</v>
      </c>
      <c r="I40" s="157">
        <v>169</v>
      </c>
      <c r="J40" s="160">
        <v>0</v>
      </c>
      <c r="K40" s="157">
        <v>138</v>
      </c>
      <c r="L40" s="157">
        <v>33109</v>
      </c>
      <c r="M40" s="157">
        <v>1</v>
      </c>
      <c r="N40" s="157">
        <v>0</v>
      </c>
      <c r="O40" s="157">
        <v>102</v>
      </c>
      <c r="P40" s="157">
        <v>340</v>
      </c>
      <c r="Q40" s="157">
        <v>687</v>
      </c>
      <c r="R40" s="126">
        <v>0</v>
      </c>
      <c r="S40" s="157">
        <v>68</v>
      </c>
      <c r="T40" s="210">
        <v>25</v>
      </c>
    </row>
    <row r="41" spans="1:20" s="1" customFormat="1" ht="13.5" customHeight="1" x14ac:dyDescent="0.2">
      <c r="A41" s="34"/>
      <c r="B41" s="163" t="s">
        <v>27</v>
      </c>
      <c r="C41" s="167"/>
      <c r="D41" s="157">
        <v>65</v>
      </c>
      <c r="E41" s="157">
        <v>42</v>
      </c>
      <c r="F41" s="157">
        <v>107</v>
      </c>
      <c r="G41" s="157">
        <v>130</v>
      </c>
      <c r="H41" s="157">
        <v>104</v>
      </c>
      <c r="I41" s="157">
        <v>234</v>
      </c>
      <c r="J41" s="160">
        <v>0</v>
      </c>
      <c r="K41" s="157">
        <v>199</v>
      </c>
      <c r="L41" s="157">
        <v>76484</v>
      </c>
      <c r="M41" s="157">
        <v>3</v>
      </c>
      <c r="N41" s="157">
        <v>239</v>
      </c>
      <c r="O41" s="157">
        <v>167</v>
      </c>
      <c r="P41" s="157">
        <v>218</v>
      </c>
      <c r="Q41" s="157">
        <v>659</v>
      </c>
      <c r="R41" s="126">
        <v>0</v>
      </c>
      <c r="S41" s="157">
        <v>89</v>
      </c>
      <c r="T41" s="210">
        <v>28</v>
      </c>
    </row>
    <row r="42" spans="1:20" s="1" customFormat="1" ht="13.5" customHeight="1" x14ac:dyDescent="0.2">
      <c r="A42" s="36"/>
      <c r="B42" s="165" t="s">
        <v>28</v>
      </c>
      <c r="C42" s="169"/>
      <c r="D42" s="159">
        <v>88</v>
      </c>
      <c r="E42" s="159">
        <v>34</v>
      </c>
      <c r="F42" s="159">
        <v>122</v>
      </c>
      <c r="G42" s="159">
        <v>144</v>
      </c>
      <c r="H42" s="159">
        <v>125</v>
      </c>
      <c r="I42" s="159">
        <v>269</v>
      </c>
      <c r="J42" s="172">
        <v>0</v>
      </c>
      <c r="K42" s="159">
        <v>221</v>
      </c>
      <c r="L42" s="159">
        <v>68553</v>
      </c>
      <c r="M42" s="159">
        <v>1</v>
      </c>
      <c r="N42" s="159">
        <v>37</v>
      </c>
      <c r="O42" s="159">
        <v>203</v>
      </c>
      <c r="P42" s="159">
        <v>442</v>
      </c>
      <c r="Q42" s="159">
        <v>937</v>
      </c>
      <c r="R42" s="129">
        <v>0</v>
      </c>
      <c r="S42" s="159">
        <v>92</v>
      </c>
      <c r="T42" s="212">
        <v>22</v>
      </c>
    </row>
    <row r="43" spans="1:20" s="1" customFormat="1" ht="13.5" customHeight="1" x14ac:dyDescent="0.2">
      <c r="A43" s="34"/>
      <c r="B43" s="163" t="s">
        <v>29</v>
      </c>
      <c r="C43" s="167"/>
      <c r="D43" s="157">
        <v>89</v>
      </c>
      <c r="E43" s="157">
        <v>58</v>
      </c>
      <c r="F43" s="157">
        <v>147</v>
      </c>
      <c r="G43" s="157">
        <v>151</v>
      </c>
      <c r="H43" s="157">
        <v>119</v>
      </c>
      <c r="I43" s="157">
        <v>270</v>
      </c>
      <c r="J43" s="160">
        <v>0</v>
      </c>
      <c r="K43" s="157">
        <v>230</v>
      </c>
      <c r="L43" s="157">
        <v>93855</v>
      </c>
      <c r="M43" s="157">
        <v>2</v>
      </c>
      <c r="N43" s="157">
        <v>422</v>
      </c>
      <c r="O43" s="157">
        <v>186</v>
      </c>
      <c r="P43" s="157">
        <v>503</v>
      </c>
      <c r="Q43" s="157">
        <v>1073</v>
      </c>
      <c r="R43" s="126">
        <v>0</v>
      </c>
      <c r="S43" s="157">
        <v>118</v>
      </c>
      <c r="T43" s="210">
        <v>43</v>
      </c>
    </row>
    <row r="44" spans="1:20" s="1" customFormat="1" ht="13.5" customHeight="1" x14ac:dyDescent="0.2">
      <c r="A44" s="34"/>
      <c r="B44" s="163" t="s">
        <v>30</v>
      </c>
      <c r="C44" s="167"/>
      <c r="D44" s="157">
        <v>85</v>
      </c>
      <c r="E44" s="157">
        <v>51</v>
      </c>
      <c r="F44" s="157">
        <v>136</v>
      </c>
      <c r="G44" s="157">
        <v>128</v>
      </c>
      <c r="H44" s="157">
        <v>104</v>
      </c>
      <c r="I44" s="157">
        <v>232</v>
      </c>
      <c r="J44" s="160">
        <v>1</v>
      </c>
      <c r="K44" s="157">
        <v>191</v>
      </c>
      <c r="L44" s="157">
        <v>146309</v>
      </c>
      <c r="M44" s="157">
        <v>0</v>
      </c>
      <c r="N44" s="157">
        <v>0</v>
      </c>
      <c r="O44" s="157">
        <v>140</v>
      </c>
      <c r="P44" s="157">
        <v>541</v>
      </c>
      <c r="Q44" s="157">
        <v>1081</v>
      </c>
      <c r="R44" s="126">
        <v>0</v>
      </c>
      <c r="S44" s="157">
        <v>97</v>
      </c>
      <c r="T44" s="210">
        <v>31</v>
      </c>
    </row>
    <row r="45" spans="1:20" s="1" customFormat="1" ht="13.5" customHeight="1" x14ac:dyDescent="0.2">
      <c r="A45" s="34"/>
      <c r="B45" s="163" t="s">
        <v>31</v>
      </c>
      <c r="C45" s="167"/>
      <c r="D45" s="157">
        <v>47</v>
      </c>
      <c r="E45" s="157">
        <v>20</v>
      </c>
      <c r="F45" s="157">
        <v>67</v>
      </c>
      <c r="G45" s="157">
        <v>50</v>
      </c>
      <c r="H45" s="157">
        <v>50</v>
      </c>
      <c r="I45" s="157">
        <v>100</v>
      </c>
      <c r="J45" s="160">
        <v>0</v>
      </c>
      <c r="K45" s="157">
        <v>42</v>
      </c>
      <c r="L45" s="157">
        <v>25649</v>
      </c>
      <c r="M45" s="157">
        <v>2</v>
      </c>
      <c r="N45" s="157">
        <v>112</v>
      </c>
      <c r="O45" s="157">
        <v>37</v>
      </c>
      <c r="P45" s="157">
        <v>257</v>
      </c>
      <c r="Q45" s="157">
        <v>332</v>
      </c>
      <c r="R45" s="126">
        <v>0</v>
      </c>
      <c r="S45" s="157">
        <v>26</v>
      </c>
      <c r="T45" s="210">
        <v>6</v>
      </c>
    </row>
    <row r="46" spans="1:20" s="1" customFormat="1" ht="13.5" customHeight="1" x14ac:dyDescent="0.2">
      <c r="A46" s="34"/>
      <c r="B46" s="163" t="s">
        <v>32</v>
      </c>
      <c r="C46" s="167"/>
      <c r="D46" s="157">
        <v>21</v>
      </c>
      <c r="E46" s="157">
        <v>11</v>
      </c>
      <c r="F46" s="157">
        <v>32</v>
      </c>
      <c r="G46" s="157">
        <v>43</v>
      </c>
      <c r="H46" s="157">
        <v>35</v>
      </c>
      <c r="I46" s="157">
        <v>78</v>
      </c>
      <c r="J46" s="160">
        <v>0</v>
      </c>
      <c r="K46" s="157">
        <v>35</v>
      </c>
      <c r="L46" s="157">
        <v>11445</v>
      </c>
      <c r="M46" s="157">
        <v>1</v>
      </c>
      <c r="N46" s="157">
        <v>1</v>
      </c>
      <c r="O46" s="157">
        <v>31</v>
      </c>
      <c r="P46" s="157">
        <v>222</v>
      </c>
      <c r="Q46" s="157">
        <v>275</v>
      </c>
      <c r="R46" s="126">
        <v>0</v>
      </c>
      <c r="S46" s="157">
        <v>20</v>
      </c>
      <c r="T46" s="210">
        <v>11</v>
      </c>
    </row>
    <row r="47" spans="1:20" s="1" customFormat="1" ht="13.5" customHeight="1" x14ac:dyDescent="0.2">
      <c r="A47" s="34"/>
      <c r="B47" s="163" t="s">
        <v>33</v>
      </c>
      <c r="C47" s="167"/>
      <c r="D47" s="157">
        <v>51</v>
      </c>
      <c r="E47" s="157">
        <v>37</v>
      </c>
      <c r="F47" s="157">
        <v>88</v>
      </c>
      <c r="G47" s="157">
        <v>65</v>
      </c>
      <c r="H47" s="157">
        <v>68</v>
      </c>
      <c r="I47" s="157">
        <v>133</v>
      </c>
      <c r="J47" s="160">
        <v>0</v>
      </c>
      <c r="K47" s="157">
        <v>60</v>
      </c>
      <c r="L47" s="157">
        <v>17419</v>
      </c>
      <c r="M47" s="157">
        <v>0</v>
      </c>
      <c r="N47" s="157">
        <v>0</v>
      </c>
      <c r="O47" s="157">
        <v>46</v>
      </c>
      <c r="P47" s="157">
        <v>261</v>
      </c>
      <c r="Q47" s="157">
        <v>445</v>
      </c>
      <c r="R47" s="126">
        <v>1</v>
      </c>
      <c r="S47" s="157">
        <v>33</v>
      </c>
      <c r="T47" s="210">
        <v>7</v>
      </c>
    </row>
    <row r="48" spans="1:20" s="1" customFormat="1" ht="13.5" customHeight="1" x14ac:dyDescent="0.2">
      <c r="A48" s="35"/>
      <c r="B48" s="164" t="s">
        <v>34</v>
      </c>
      <c r="C48" s="168"/>
      <c r="D48" s="158">
        <v>15</v>
      </c>
      <c r="E48" s="158">
        <v>10</v>
      </c>
      <c r="F48" s="158">
        <v>25</v>
      </c>
      <c r="G48" s="158">
        <v>35</v>
      </c>
      <c r="H48" s="158">
        <v>31</v>
      </c>
      <c r="I48" s="158">
        <v>66</v>
      </c>
      <c r="J48" s="171">
        <v>0</v>
      </c>
      <c r="K48" s="158">
        <v>30</v>
      </c>
      <c r="L48" s="158">
        <v>6022</v>
      </c>
      <c r="M48" s="158">
        <v>0</v>
      </c>
      <c r="N48" s="158">
        <v>0</v>
      </c>
      <c r="O48" s="158">
        <v>30</v>
      </c>
      <c r="P48" s="158">
        <v>25</v>
      </c>
      <c r="Q48" s="158">
        <v>75</v>
      </c>
      <c r="R48" s="124">
        <v>0</v>
      </c>
      <c r="S48" s="158">
        <v>17</v>
      </c>
      <c r="T48" s="211">
        <v>0</v>
      </c>
    </row>
    <row r="49" spans="1:20" s="1" customFormat="1" ht="13.5" customHeight="1" x14ac:dyDescent="0.2">
      <c r="A49" s="34"/>
      <c r="B49" s="163" t="s">
        <v>35</v>
      </c>
      <c r="C49" s="167"/>
      <c r="D49" s="157">
        <v>36</v>
      </c>
      <c r="E49" s="157">
        <v>21</v>
      </c>
      <c r="F49" s="157">
        <v>57</v>
      </c>
      <c r="G49" s="157">
        <v>74</v>
      </c>
      <c r="H49" s="157">
        <v>63</v>
      </c>
      <c r="I49" s="157">
        <v>137</v>
      </c>
      <c r="J49" s="160">
        <v>0</v>
      </c>
      <c r="K49" s="157">
        <v>71</v>
      </c>
      <c r="L49" s="157">
        <v>45335</v>
      </c>
      <c r="M49" s="157">
        <v>0</v>
      </c>
      <c r="N49" s="157">
        <v>0</v>
      </c>
      <c r="O49" s="157">
        <v>49</v>
      </c>
      <c r="P49" s="157">
        <v>162</v>
      </c>
      <c r="Q49" s="157">
        <v>389</v>
      </c>
      <c r="R49" s="126">
        <v>0</v>
      </c>
      <c r="S49" s="157">
        <v>35</v>
      </c>
      <c r="T49" s="210">
        <v>19</v>
      </c>
    </row>
    <row r="50" spans="1:20" s="1" customFormat="1" ht="13.5" customHeight="1" x14ac:dyDescent="0.2">
      <c r="A50" s="34"/>
      <c r="B50" s="163" t="s">
        <v>36</v>
      </c>
      <c r="C50" s="167"/>
      <c r="D50" s="157">
        <v>22</v>
      </c>
      <c r="E50" s="157">
        <v>18</v>
      </c>
      <c r="F50" s="157">
        <v>40</v>
      </c>
      <c r="G50" s="157">
        <v>74</v>
      </c>
      <c r="H50" s="157">
        <v>54</v>
      </c>
      <c r="I50" s="157">
        <v>128</v>
      </c>
      <c r="J50" s="160">
        <v>0</v>
      </c>
      <c r="K50" s="157">
        <v>55</v>
      </c>
      <c r="L50" s="157">
        <v>15915</v>
      </c>
      <c r="M50" s="157">
        <v>0</v>
      </c>
      <c r="N50" s="157">
        <v>0</v>
      </c>
      <c r="O50" s="157">
        <v>49</v>
      </c>
      <c r="P50" s="157">
        <v>54</v>
      </c>
      <c r="Q50" s="157">
        <v>193</v>
      </c>
      <c r="R50" s="126">
        <v>0</v>
      </c>
      <c r="S50" s="157">
        <v>26</v>
      </c>
      <c r="T50" s="210">
        <v>6</v>
      </c>
    </row>
    <row r="51" spans="1:20" s="1" customFormat="1" ht="13.5" customHeight="1" x14ac:dyDescent="0.2">
      <c r="A51" s="34"/>
      <c r="B51" s="163" t="s">
        <v>37</v>
      </c>
      <c r="C51" s="167"/>
      <c r="D51" s="157">
        <v>16</v>
      </c>
      <c r="E51" s="157">
        <v>4</v>
      </c>
      <c r="F51" s="157">
        <v>20</v>
      </c>
      <c r="G51" s="157">
        <v>29</v>
      </c>
      <c r="H51" s="157">
        <v>20</v>
      </c>
      <c r="I51" s="157">
        <v>49</v>
      </c>
      <c r="J51" s="160">
        <v>0</v>
      </c>
      <c r="K51" s="157">
        <v>31</v>
      </c>
      <c r="L51" s="157">
        <v>2156</v>
      </c>
      <c r="M51" s="157">
        <v>0</v>
      </c>
      <c r="N51" s="157">
        <v>0</v>
      </c>
      <c r="O51" s="157">
        <v>27</v>
      </c>
      <c r="P51" s="157">
        <v>18</v>
      </c>
      <c r="Q51" s="157">
        <v>46</v>
      </c>
      <c r="R51" s="126">
        <v>0</v>
      </c>
      <c r="S51" s="157">
        <v>11</v>
      </c>
      <c r="T51" s="210">
        <v>1</v>
      </c>
    </row>
    <row r="52" spans="1:20" s="1" customFormat="1" ht="13.5" customHeight="1" x14ac:dyDescent="0.2">
      <c r="A52" s="36"/>
      <c r="B52" s="165" t="s">
        <v>38</v>
      </c>
      <c r="C52" s="169"/>
      <c r="D52" s="159">
        <v>84</v>
      </c>
      <c r="E52" s="159">
        <v>42</v>
      </c>
      <c r="F52" s="159">
        <v>126</v>
      </c>
      <c r="G52" s="159">
        <v>115</v>
      </c>
      <c r="H52" s="159">
        <v>80</v>
      </c>
      <c r="I52" s="159">
        <v>195</v>
      </c>
      <c r="J52" s="172">
        <v>0</v>
      </c>
      <c r="K52" s="159">
        <v>103</v>
      </c>
      <c r="L52" s="159">
        <v>34883</v>
      </c>
      <c r="M52" s="159">
        <v>4</v>
      </c>
      <c r="N52" s="159">
        <v>388</v>
      </c>
      <c r="O52" s="159">
        <v>83</v>
      </c>
      <c r="P52" s="159">
        <v>471</v>
      </c>
      <c r="Q52" s="159">
        <v>759</v>
      </c>
      <c r="R52" s="129">
        <v>1</v>
      </c>
      <c r="S52" s="159">
        <v>66</v>
      </c>
      <c r="T52" s="212">
        <v>20</v>
      </c>
    </row>
    <row r="53" spans="1:20" s="1" customFormat="1" ht="13.5" customHeight="1" x14ac:dyDescent="0.2">
      <c r="A53" s="34"/>
      <c r="B53" s="163" t="s">
        <v>39</v>
      </c>
      <c r="C53" s="167"/>
      <c r="D53" s="157">
        <v>7</v>
      </c>
      <c r="E53" s="157">
        <v>3</v>
      </c>
      <c r="F53" s="157">
        <v>10</v>
      </c>
      <c r="G53" s="157">
        <v>17</v>
      </c>
      <c r="H53" s="157">
        <v>7</v>
      </c>
      <c r="I53" s="157">
        <v>24</v>
      </c>
      <c r="J53" s="160">
        <v>0</v>
      </c>
      <c r="K53" s="157">
        <v>35</v>
      </c>
      <c r="L53" s="157">
        <v>2608</v>
      </c>
      <c r="M53" s="157">
        <v>0</v>
      </c>
      <c r="N53" s="157">
        <v>0</v>
      </c>
      <c r="O53" s="157">
        <v>35</v>
      </c>
      <c r="P53" s="157">
        <v>13</v>
      </c>
      <c r="Q53" s="157">
        <v>32</v>
      </c>
      <c r="R53" s="126">
        <v>0</v>
      </c>
      <c r="S53" s="157">
        <v>7</v>
      </c>
      <c r="T53" s="210">
        <v>1</v>
      </c>
    </row>
    <row r="54" spans="1:20" s="1" customFormat="1" ht="17.25" customHeight="1" x14ac:dyDescent="0.2">
      <c r="A54" s="138"/>
      <c r="B54" s="139" t="s">
        <v>40</v>
      </c>
      <c r="C54" s="140"/>
      <c r="D54" s="135">
        <f>SUM(D33:D53)</f>
        <v>1333</v>
      </c>
      <c r="E54" s="135">
        <f t="shared" ref="E54:S54" si="1">SUM(E33:E53)</f>
        <v>761</v>
      </c>
      <c r="F54" s="135">
        <f t="shared" si="1"/>
        <v>2094</v>
      </c>
      <c r="G54" s="135">
        <f t="shared" si="1"/>
        <v>1968</v>
      </c>
      <c r="H54" s="135">
        <f t="shared" si="1"/>
        <v>1713</v>
      </c>
      <c r="I54" s="135">
        <f t="shared" si="1"/>
        <v>3681</v>
      </c>
      <c r="J54" s="135">
        <f t="shared" si="1"/>
        <v>1</v>
      </c>
      <c r="K54" s="135">
        <f t="shared" si="1"/>
        <v>2583</v>
      </c>
      <c r="L54" s="135">
        <f t="shared" si="1"/>
        <v>1168485</v>
      </c>
      <c r="M54" s="135">
        <f t="shared" si="1"/>
        <v>24</v>
      </c>
      <c r="N54" s="135">
        <f t="shared" si="1"/>
        <v>2500</v>
      </c>
      <c r="O54" s="136">
        <f t="shared" si="1"/>
        <v>2131</v>
      </c>
      <c r="P54" s="136">
        <f>SUM(P33:P53)</f>
        <v>6620</v>
      </c>
      <c r="Q54" s="136">
        <f t="shared" si="1"/>
        <v>13807</v>
      </c>
      <c r="R54" s="136">
        <f t="shared" si="1"/>
        <v>12</v>
      </c>
      <c r="S54" s="136">
        <f t="shared" si="1"/>
        <v>1341</v>
      </c>
      <c r="T54" s="178">
        <f>SUM(T33:T53)</f>
        <v>443</v>
      </c>
    </row>
    <row r="55" spans="1:20" s="1" customFormat="1" ht="17.25" customHeight="1" x14ac:dyDescent="0.2">
      <c r="A55" s="141"/>
      <c r="B55" s="142" t="s">
        <v>41</v>
      </c>
      <c r="C55" s="143"/>
      <c r="D55" s="144">
        <f>D32+D54</f>
        <v>9601</v>
      </c>
      <c r="E55" s="144">
        <f t="shared" ref="E55:S55" si="2">E32+E54</f>
        <v>5556</v>
      </c>
      <c r="F55" s="144">
        <f t="shared" si="2"/>
        <v>15157</v>
      </c>
      <c r="G55" s="144">
        <f t="shared" si="2"/>
        <v>13222</v>
      </c>
      <c r="H55" s="144">
        <f t="shared" si="2"/>
        <v>11192</v>
      </c>
      <c r="I55" s="144">
        <f t="shared" si="2"/>
        <v>24414</v>
      </c>
      <c r="J55" s="144">
        <f t="shared" si="2"/>
        <v>11</v>
      </c>
      <c r="K55" s="144">
        <f t="shared" si="2"/>
        <v>19192</v>
      </c>
      <c r="L55" s="144">
        <f t="shared" si="2"/>
        <v>11910963</v>
      </c>
      <c r="M55" s="144">
        <f t="shared" si="2"/>
        <v>152</v>
      </c>
      <c r="N55" s="144">
        <f t="shared" si="2"/>
        <v>86517</v>
      </c>
      <c r="O55" s="145">
        <f t="shared" si="2"/>
        <v>15777</v>
      </c>
      <c r="P55" s="145">
        <f>P32+P54</f>
        <v>46806</v>
      </c>
      <c r="Q55" s="145">
        <f t="shared" si="2"/>
        <v>105201</v>
      </c>
      <c r="R55" s="145">
        <f t="shared" si="2"/>
        <v>356</v>
      </c>
      <c r="S55" s="145">
        <f t="shared" si="2"/>
        <v>9552</v>
      </c>
      <c r="T55" s="179">
        <f>T32+T54</f>
        <v>3505</v>
      </c>
    </row>
    <row r="56" spans="1:20" x14ac:dyDescent="0.2">
      <c r="S56" s="307" t="s">
        <v>224</v>
      </c>
      <c r="T56" s="307"/>
    </row>
  </sheetData>
  <mergeCells count="10">
    <mergeCell ref="S56:T56"/>
    <mergeCell ref="A1:J1"/>
    <mergeCell ref="A3:J3"/>
    <mergeCell ref="A5:C5"/>
    <mergeCell ref="D5:I5"/>
    <mergeCell ref="K6:L6"/>
    <mergeCell ref="K5:L5"/>
    <mergeCell ref="A10:C10"/>
    <mergeCell ref="D6:F6"/>
    <mergeCell ref="G6:I6"/>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S56"/>
  <sheetViews>
    <sheetView showGridLines="0" zoomScale="85" zoomScaleNormal="85" zoomScaleSheetLayoutView="86" workbookViewId="0">
      <selection activeCell="A3" sqref="A3:J3"/>
    </sheetView>
  </sheetViews>
  <sheetFormatPr defaultColWidth="10.109375" defaultRowHeight="10.8" x14ac:dyDescent="0.2"/>
  <cols>
    <col min="1" max="1" width="10.109375" style="39"/>
    <col min="2" max="2" width="10" style="39" bestFit="1" customWidth="1"/>
    <col min="3" max="3" width="10.109375" style="39"/>
    <col min="4" max="4" width="7.5546875" style="39" bestFit="1" customWidth="1"/>
    <col min="5" max="5" width="10.21875" style="39" bestFit="1" customWidth="1"/>
    <col min="6" max="6" width="11.109375" style="39" bestFit="1" customWidth="1"/>
    <col min="7" max="8" width="10.21875" style="39" bestFit="1" customWidth="1"/>
    <col min="9" max="9" width="9.21875" style="39" bestFit="1" customWidth="1"/>
    <col min="10" max="10" width="10.21875" style="39" bestFit="1" customWidth="1"/>
    <col min="11" max="11" width="9.21875" style="39" bestFit="1" customWidth="1"/>
    <col min="12" max="12" width="10.21875" style="39" bestFit="1" customWidth="1"/>
    <col min="13" max="13" width="7" style="39" bestFit="1" customWidth="1"/>
    <col min="14" max="16" width="10.21875" style="39" bestFit="1" customWidth="1"/>
    <col min="17" max="17" width="9.44140625" style="39" bestFit="1" customWidth="1"/>
    <col min="18" max="18" width="11.109375" style="39" bestFit="1" customWidth="1"/>
    <col min="19" max="19" width="12.6640625" style="39" bestFit="1" customWidth="1"/>
    <col min="20" max="16384" width="10.109375" style="39"/>
  </cols>
  <sheetData>
    <row r="1" spans="1:19" s="3" customFormat="1" ht="14.4" x14ac:dyDescent="0.2">
      <c r="A1" s="223"/>
      <c r="B1" s="223"/>
      <c r="C1" s="223"/>
      <c r="D1" s="223"/>
      <c r="E1" s="223"/>
      <c r="F1" s="223"/>
      <c r="G1" s="223"/>
      <c r="H1" s="223"/>
      <c r="I1" s="223"/>
      <c r="J1" s="223"/>
      <c r="K1" s="189"/>
      <c r="L1" s="189"/>
      <c r="M1" s="189"/>
      <c r="N1" s="189"/>
      <c r="O1" s="189"/>
      <c r="P1" s="189"/>
      <c r="Q1" s="189"/>
    </row>
    <row r="2" spans="1:19" s="3" customFormat="1" x14ac:dyDescent="0.2">
      <c r="B2" s="190"/>
      <c r="C2" s="190"/>
      <c r="D2" s="190"/>
      <c r="E2" s="190"/>
      <c r="F2" s="190"/>
      <c r="G2" s="190"/>
      <c r="H2" s="190"/>
      <c r="I2" s="190"/>
      <c r="J2" s="190"/>
      <c r="K2" s="190"/>
      <c r="L2" s="190"/>
      <c r="M2" s="190"/>
      <c r="N2" s="190"/>
      <c r="O2" s="190"/>
      <c r="P2" s="190"/>
      <c r="Q2" s="190"/>
    </row>
    <row r="3" spans="1:19" s="3" customFormat="1" ht="13.5" customHeight="1" x14ac:dyDescent="0.2">
      <c r="A3" s="224" t="s">
        <v>180</v>
      </c>
      <c r="B3" s="224"/>
      <c r="C3" s="224"/>
      <c r="D3" s="224"/>
      <c r="E3" s="224"/>
      <c r="F3" s="224"/>
      <c r="G3" s="224"/>
      <c r="H3" s="224"/>
      <c r="I3" s="224"/>
      <c r="J3" s="224"/>
      <c r="K3" s="190"/>
      <c r="L3" s="190"/>
      <c r="M3" s="190"/>
      <c r="N3" s="190"/>
      <c r="O3" s="190"/>
      <c r="P3" s="190"/>
      <c r="Q3" s="190"/>
    </row>
    <row r="4" spans="1:19" s="3" customFormat="1" ht="13.5" customHeight="1" x14ac:dyDescent="0.2">
      <c r="A4" s="4"/>
      <c r="B4" s="4"/>
      <c r="C4" s="190"/>
      <c r="D4" s="190"/>
      <c r="E4" s="190"/>
      <c r="F4" s="190"/>
      <c r="G4" s="190"/>
      <c r="H4" s="40"/>
      <c r="I4" s="40"/>
      <c r="J4" s="40"/>
      <c r="K4" s="190"/>
      <c r="L4" s="190"/>
      <c r="M4" s="190"/>
      <c r="N4" s="190"/>
      <c r="O4" s="190"/>
      <c r="P4" s="190"/>
      <c r="Q4" s="190"/>
    </row>
    <row r="5" spans="1:19" s="45" customFormat="1" ht="13.5" customHeight="1" x14ac:dyDescent="0.2">
      <c r="A5" s="261" t="s">
        <v>50</v>
      </c>
      <c r="B5" s="262"/>
      <c r="C5" s="262"/>
      <c r="D5" s="60"/>
      <c r="E5" s="41"/>
      <c r="F5" s="41"/>
      <c r="G5" s="41"/>
      <c r="H5" s="41"/>
      <c r="I5" s="41"/>
      <c r="J5" s="42"/>
      <c r="K5" s="43"/>
      <c r="L5" s="43"/>
      <c r="M5" s="43"/>
      <c r="N5" s="43"/>
      <c r="O5" s="43"/>
      <c r="P5" s="61"/>
      <c r="Q5" s="61"/>
      <c r="R5" s="61"/>
      <c r="S5" s="44"/>
    </row>
    <row r="6" spans="1:19" s="47" customFormat="1" ht="13.5" customHeight="1" x14ac:dyDescent="0.2">
      <c r="A6" s="46"/>
      <c r="D6" s="73"/>
      <c r="E6" s="48"/>
      <c r="F6" s="48"/>
      <c r="G6" s="48" t="s">
        <v>135</v>
      </c>
      <c r="H6" s="48"/>
      <c r="I6" s="48"/>
      <c r="J6" s="50" t="s">
        <v>181</v>
      </c>
      <c r="K6" s="50"/>
      <c r="L6" s="50"/>
      <c r="M6" s="50"/>
      <c r="N6" s="50"/>
      <c r="O6" s="50"/>
      <c r="P6" s="51" t="s">
        <v>185</v>
      </c>
      <c r="Q6" s="50" t="s">
        <v>186</v>
      </c>
      <c r="R6" s="50"/>
      <c r="S6" s="74"/>
    </row>
    <row r="7" spans="1:19" s="47" customFormat="1" ht="13.5" customHeight="1" x14ac:dyDescent="0.2">
      <c r="A7" s="46"/>
      <c r="D7" s="63" t="s">
        <v>132</v>
      </c>
      <c r="E7" s="50" t="s">
        <v>133</v>
      </c>
      <c r="F7" s="50" t="s">
        <v>134</v>
      </c>
      <c r="G7" s="50" t="s">
        <v>136</v>
      </c>
      <c r="H7" s="50" t="s">
        <v>137</v>
      </c>
      <c r="I7" s="50" t="s">
        <v>237</v>
      </c>
      <c r="J7" s="50" t="s">
        <v>182</v>
      </c>
      <c r="K7" s="51" t="s">
        <v>184</v>
      </c>
      <c r="L7" s="51" t="s">
        <v>287</v>
      </c>
      <c r="M7" s="50" t="s">
        <v>145</v>
      </c>
      <c r="N7" s="50" t="s">
        <v>146</v>
      </c>
      <c r="O7" s="50" t="s">
        <v>150</v>
      </c>
      <c r="P7" s="50"/>
      <c r="Q7" s="50" t="s">
        <v>187</v>
      </c>
      <c r="R7" s="51" t="s">
        <v>190</v>
      </c>
      <c r="S7" s="53" t="s">
        <v>54</v>
      </c>
    </row>
    <row r="8" spans="1:19" s="47" customFormat="1" ht="13.5" customHeight="1" x14ac:dyDescent="0.2">
      <c r="A8" s="46"/>
      <c r="D8" s="55"/>
      <c r="E8" s="50"/>
      <c r="F8" s="50"/>
      <c r="G8" s="50"/>
      <c r="H8" s="50"/>
      <c r="I8" s="50"/>
      <c r="J8" s="50" t="s">
        <v>183</v>
      </c>
      <c r="K8" s="50"/>
      <c r="L8" s="50"/>
      <c r="M8" s="50"/>
      <c r="N8" s="50"/>
      <c r="O8" s="50"/>
      <c r="P8" s="50" t="s">
        <v>54</v>
      </c>
      <c r="Q8" s="50" t="s">
        <v>188</v>
      </c>
      <c r="R8" s="50"/>
      <c r="S8" s="54"/>
    </row>
    <row r="9" spans="1:19" s="47" customFormat="1" ht="13.5" customHeight="1" x14ac:dyDescent="0.2">
      <c r="A9" s="46"/>
      <c r="D9" s="55"/>
      <c r="E9" s="50"/>
      <c r="F9" s="50"/>
      <c r="G9" s="50"/>
      <c r="H9" s="48"/>
      <c r="I9" s="48"/>
      <c r="J9" s="50"/>
      <c r="K9" s="50"/>
      <c r="L9" s="50"/>
      <c r="M9" s="50"/>
      <c r="N9" s="50"/>
      <c r="O9" s="50"/>
      <c r="P9" s="50"/>
      <c r="Q9" s="50" t="s">
        <v>189</v>
      </c>
      <c r="R9" s="48"/>
      <c r="S9" s="53"/>
    </row>
    <row r="10" spans="1:19" s="59" customFormat="1" ht="13.5" customHeight="1" x14ac:dyDescent="0.2">
      <c r="A10" s="259" t="s">
        <v>42</v>
      </c>
      <c r="B10" s="260"/>
      <c r="C10" s="260"/>
      <c r="D10" s="56" t="s">
        <v>57</v>
      </c>
      <c r="E10" s="57" t="s">
        <v>57</v>
      </c>
      <c r="F10" s="57" t="s">
        <v>57</v>
      </c>
      <c r="G10" s="57" t="s">
        <v>57</v>
      </c>
      <c r="H10" s="57" t="s">
        <v>57</v>
      </c>
      <c r="I10" s="57" t="s">
        <v>57</v>
      </c>
      <c r="J10" s="57" t="s">
        <v>57</v>
      </c>
      <c r="K10" s="57" t="s">
        <v>57</v>
      </c>
      <c r="L10" s="57" t="s">
        <v>57</v>
      </c>
      <c r="M10" s="57" t="s">
        <v>57</v>
      </c>
      <c r="N10" s="57" t="s">
        <v>57</v>
      </c>
      <c r="O10" s="57" t="s">
        <v>57</v>
      </c>
      <c r="P10" s="57" t="s">
        <v>57</v>
      </c>
      <c r="Q10" s="57" t="s">
        <v>57</v>
      </c>
      <c r="R10" s="57" t="s">
        <v>57</v>
      </c>
      <c r="S10" s="58" t="s">
        <v>57</v>
      </c>
    </row>
    <row r="11" spans="1:19" s="1" customFormat="1" ht="13.5" customHeight="1" x14ac:dyDescent="0.2">
      <c r="A11" s="34"/>
      <c r="B11" s="163" t="s">
        <v>0</v>
      </c>
      <c r="C11" s="163"/>
      <c r="D11" s="156">
        <v>13546</v>
      </c>
      <c r="E11" s="156">
        <v>4766441</v>
      </c>
      <c r="F11" s="156">
        <v>110493430</v>
      </c>
      <c r="G11" s="156">
        <v>4043849</v>
      </c>
      <c r="H11" s="156">
        <v>7068918</v>
      </c>
      <c r="I11" s="156">
        <v>377355</v>
      </c>
      <c r="J11" s="156">
        <v>2226040</v>
      </c>
      <c r="K11" s="156">
        <v>452660</v>
      </c>
      <c r="L11" s="156">
        <v>747600</v>
      </c>
      <c r="M11" s="156">
        <v>3380</v>
      </c>
      <c r="N11" s="156">
        <v>11688580</v>
      </c>
      <c r="O11" s="156">
        <v>3035980</v>
      </c>
      <c r="P11" s="156">
        <v>13516430</v>
      </c>
      <c r="Q11" s="156">
        <v>408020</v>
      </c>
      <c r="R11" s="156">
        <v>81141750</v>
      </c>
      <c r="S11" s="182">
        <v>239983979</v>
      </c>
    </row>
    <row r="12" spans="1:19" s="1" customFormat="1" ht="13.5" customHeight="1" x14ac:dyDescent="0.2">
      <c r="A12" s="34"/>
      <c r="B12" s="163" t="s">
        <v>1</v>
      </c>
      <c r="C12" s="163"/>
      <c r="D12" s="157">
        <v>5337</v>
      </c>
      <c r="E12" s="157">
        <v>1600541</v>
      </c>
      <c r="F12" s="157">
        <v>43610411</v>
      </c>
      <c r="G12" s="157">
        <v>1345826</v>
      </c>
      <c r="H12" s="157">
        <v>2822562</v>
      </c>
      <c r="I12" s="157">
        <v>159192</v>
      </c>
      <c r="J12" s="157">
        <v>804380</v>
      </c>
      <c r="K12" s="157">
        <v>171340</v>
      </c>
      <c r="L12" s="157">
        <v>290700</v>
      </c>
      <c r="M12" s="157">
        <v>2340</v>
      </c>
      <c r="N12" s="157">
        <v>4890940</v>
      </c>
      <c r="O12" s="157">
        <v>1295170</v>
      </c>
      <c r="P12" s="157">
        <v>5420820</v>
      </c>
      <c r="Q12" s="157">
        <v>153180</v>
      </c>
      <c r="R12" s="157">
        <v>32982120</v>
      </c>
      <c r="S12" s="183">
        <v>95554859</v>
      </c>
    </row>
    <row r="13" spans="1:19" s="1" customFormat="1" ht="13.5" customHeight="1" x14ac:dyDescent="0.2">
      <c r="A13" s="34"/>
      <c r="B13" s="163" t="s">
        <v>2</v>
      </c>
      <c r="C13" s="163"/>
      <c r="D13" s="157">
        <v>1008</v>
      </c>
      <c r="E13" s="157">
        <v>812817</v>
      </c>
      <c r="F13" s="157">
        <v>21124668</v>
      </c>
      <c r="G13" s="157">
        <v>637874</v>
      </c>
      <c r="H13" s="157">
        <v>1672085</v>
      </c>
      <c r="I13" s="157">
        <v>95152</v>
      </c>
      <c r="J13" s="157">
        <v>509060</v>
      </c>
      <c r="K13" s="157">
        <v>113620</v>
      </c>
      <c r="L13" s="157">
        <v>157200</v>
      </c>
      <c r="M13" s="157">
        <v>780</v>
      </c>
      <c r="N13" s="157">
        <v>1902730</v>
      </c>
      <c r="O13" s="157">
        <v>817430</v>
      </c>
      <c r="P13" s="157">
        <v>3397430</v>
      </c>
      <c r="Q13" s="157">
        <v>91540</v>
      </c>
      <c r="R13" s="157">
        <v>17732850</v>
      </c>
      <c r="S13" s="183">
        <v>49066244</v>
      </c>
    </row>
    <row r="14" spans="1:19" s="1" customFormat="1" ht="13.5" customHeight="1" x14ac:dyDescent="0.2">
      <c r="A14" s="34"/>
      <c r="B14" s="163" t="s">
        <v>3</v>
      </c>
      <c r="C14" s="163"/>
      <c r="D14" s="157">
        <v>1577</v>
      </c>
      <c r="E14" s="157">
        <v>1026287</v>
      </c>
      <c r="F14" s="157">
        <v>29503831</v>
      </c>
      <c r="G14" s="157">
        <v>1021265</v>
      </c>
      <c r="H14" s="157">
        <v>1911142</v>
      </c>
      <c r="I14" s="157">
        <v>104606</v>
      </c>
      <c r="J14" s="157">
        <v>579400</v>
      </c>
      <c r="K14" s="157">
        <v>106600</v>
      </c>
      <c r="L14" s="157">
        <v>210000</v>
      </c>
      <c r="M14" s="157">
        <v>1040</v>
      </c>
      <c r="N14" s="157">
        <v>3649540</v>
      </c>
      <c r="O14" s="157">
        <v>905860</v>
      </c>
      <c r="P14" s="157">
        <v>3593630</v>
      </c>
      <c r="Q14" s="157">
        <v>98210</v>
      </c>
      <c r="R14" s="157">
        <v>22387140</v>
      </c>
      <c r="S14" s="183">
        <v>65100128</v>
      </c>
    </row>
    <row r="15" spans="1:19" s="1" customFormat="1" ht="13.5" customHeight="1" x14ac:dyDescent="0.2">
      <c r="A15" s="34"/>
      <c r="B15" s="163" t="s">
        <v>4</v>
      </c>
      <c r="C15" s="163"/>
      <c r="D15" s="157">
        <v>1593</v>
      </c>
      <c r="E15" s="157">
        <v>778855</v>
      </c>
      <c r="F15" s="157">
        <v>21980972</v>
      </c>
      <c r="G15" s="157">
        <v>785114</v>
      </c>
      <c r="H15" s="157">
        <v>1575327</v>
      </c>
      <c r="I15" s="157">
        <v>91567</v>
      </c>
      <c r="J15" s="157">
        <v>452600</v>
      </c>
      <c r="K15" s="157">
        <v>84760</v>
      </c>
      <c r="L15" s="157">
        <v>145500</v>
      </c>
      <c r="M15" s="157">
        <v>260</v>
      </c>
      <c r="N15" s="157">
        <v>2396850</v>
      </c>
      <c r="O15" s="157">
        <v>809080</v>
      </c>
      <c r="P15" s="157">
        <v>3347920</v>
      </c>
      <c r="Q15" s="157">
        <v>90620</v>
      </c>
      <c r="R15" s="157">
        <v>17450320</v>
      </c>
      <c r="S15" s="183">
        <v>49991338</v>
      </c>
    </row>
    <row r="16" spans="1:19" s="1" customFormat="1" ht="13.5" customHeight="1" x14ac:dyDescent="0.2">
      <c r="A16" s="35"/>
      <c r="B16" s="164" t="s">
        <v>5</v>
      </c>
      <c r="C16" s="164"/>
      <c r="D16" s="158">
        <v>669</v>
      </c>
      <c r="E16" s="158">
        <v>643282</v>
      </c>
      <c r="F16" s="158">
        <v>19154385</v>
      </c>
      <c r="G16" s="158">
        <v>629977</v>
      </c>
      <c r="H16" s="158">
        <v>1421358</v>
      </c>
      <c r="I16" s="158">
        <v>102822</v>
      </c>
      <c r="J16" s="158">
        <v>442980</v>
      </c>
      <c r="K16" s="158">
        <v>69940</v>
      </c>
      <c r="L16" s="158">
        <v>131700</v>
      </c>
      <c r="M16" s="158">
        <v>520</v>
      </c>
      <c r="N16" s="158">
        <v>2089260</v>
      </c>
      <c r="O16" s="158">
        <v>626330</v>
      </c>
      <c r="P16" s="158">
        <v>2860430</v>
      </c>
      <c r="Q16" s="158">
        <v>73830</v>
      </c>
      <c r="R16" s="158">
        <v>15605310</v>
      </c>
      <c r="S16" s="184">
        <v>43852793</v>
      </c>
    </row>
    <row r="17" spans="1:19" s="1" customFormat="1" ht="13.5" customHeight="1" x14ac:dyDescent="0.2">
      <c r="A17" s="34"/>
      <c r="B17" s="163" t="s">
        <v>6</v>
      </c>
      <c r="C17" s="163"/>
      <c r="D17" s="157">
        <v>0</v>
      </c>
      <c r="E17" s="157">
        <v>188849</v>
      </c>
      <c r="F17" s="157">
        <v>4829104</v>
      </c>
      <c r="G17" s="157">
        <v>233625</v>
      </c>
      <c r="H17" s="157">
        <v>355754</v>
      </c>
      <c r="I17" s="157">
        <v>20904</v>
      </c>
      <c r="J17" s="157">
        <v>105900</v>
      </c>
      <c r="K17" s="157">
        <v>19240</v>
      </c>
      <c r="L17" s="157">
        <v>31500</v>
      </c>
      <c r="M17" s="157">
        <v>0</v>
      </c>
      <c r="N17" s="157">
        <v>511590</v>
      </c>
      <c r="O17" s="157">
        <v>179790</v>
      </c>
      <c r="P17" s="157">
        <v>808510</v>
      </c>
      <c r="Q17" s="157">
        <v>20010</v>
      </c>
      <c r="R17" s="157">
        <v>3924050</v>
      </c>
      <c r="S17" s="183">
        <v>11228826</v>
      </c>
    </row>
    <row r="18" spans="1:19" s="1" customFormat="1" ht="13.5" customHeight="1" x14ac:dyDescent="0.2">
      <c r="A18" s="34"/>
      <c r="B18" s="163" t="s">
        <v>7</v>
      </c>
      <c r="C18" s="163"/>
      <c r="D18" s="157">
        <v>20</v>
      </c>
      <c r="E18" s="157">
        <v>358337</v>
      </c>
      <c r="F18" s="157">
        <v>9530222</v>
      </c>
      <c r="G18" s="157">
        <v>289936</v>
      </c>
      <c r="H18" s="157">
        <v>663990</v>
      </c>
      <c r="I18" s="157">
        <v>44030</v>
      </c>
      <c r="J18" s="157">
        <v>184900</v>
      </c>
      <c r="K18" s="157">
        <v>42380</v>
      </c>
      <c r="L18" s="157">
        <v>69900</v>
      </c>
      <c r="M18" s="157">
        <v>780</v>
      </c>
      <c r="N18" s="157">
        <v>994940</v>
      </c>
      <c r="O18" s="157">
        <v>306720</v>
      </c>
      <c r="P18" s="157">
        <v>1356510</v>
      </c>
      <c r="Q18" s="157">
        <v>31050</v>
      </c>
      <c r="R18" s="157">
        <v>7622900</v>
      </c>
      <c r="S18" s="183">
        <v>21496615</v>
      </c>
    </row>
    <row r="19" spans="1:19" s="1" customFormat="1" ht="13.5" customHeight="1" x14ac:dyDescent="0.2">
      <c r="A19" s="34"/>
      <c r="B19" s="163" t="s">
        <v>8</v>
      </c>
      <c r="C19" s="163"/>
      <c r="D19" s="157">
        <v>809</v>
      </c>
      <c r="E19" s="157">
        <v>621020</v>
      </c>
      <c r="F19" s="157">
        <v>17406047</v>
      </c>
      <c r="G19" s="157">
        <v>592780</v>
      </c>
      <c r="H19" s="157">
        <v>1178444</v>
      </c>
      <c r="I19" s="157">
        <v>78154</v>
      </c>
      <c r="J19" s="157">
        <v>319600</v>
      </c>
      <c r="K19" s="157">
        <v>59800</v>
      </c>
      <c r="L19" s="157">
        <v>115200</v>
      </c>
      <c r="M19" s="157">
        <v>780</v>
      </c>
      <c r="N19" s="157">
        <v>1994040</v>
      </c>
      <c r="O19" s="157">
        <v>549550</v>
      </c>
      <c r="P19" s="157">
        <v>2591020</v>
      </c>
      <c r="Q19" s="157">
        <v>69230</v>
      </c>
      <c r="R19" s="157">
        <v>13396980</v>
      </c>
      <c r="S19" s="183">
        <v>38973454</v>
      </c>
    </row>
    <row r="20" spans="1:19" s="1" customFormat="1" ht="13.5" customHeight="1" x14ac:dyDescent="0.2">
      <c r="A20" s="36"/>
      <c r="B20" s="165" t="s">
        <v>9</v>
      </c>
      <c r="C20" s="165"/>
      <c r="D20" s="159">
        <v>1838</v>
      </c>
      <c r="E20" s="159">
        <v>415035</v>
      </c>
      <c r="F20" s="159">
        <v>11841979</v>
      </c>
      <c r="G20" s="159">
        <v>427941</v>
      </c>
      <c r="H20" s="159">
        <v>887211</v>
      </c>
      <c r="I20" s="159">
        <v>65384</v>
      </c>
      <c r="J20" s="159">
        <v>308740</v>
      </c>
      <c r="K20" s="159">
        <v>54080</v>
      </c>
      <c r="L20" s="159">
        <v>88800</v>
      </c>
      <c r="M20" s="159">
        <v>0</v>
      </c>
      <c r="N20" s="159">
        <v>1165760</v>
      </c>
      <c r="O20" s="159">
        <v>431090</v>
      </c>
      <c r="P20" s="159">
        <v>1913020</v>
      </c>
      <c r="Q20" s="159">
        <v>52440</v>
      </c>
      <c r="R20" s="159">
        <v>9681190</v>
      </c>
      <c r="S20" s="185">
        <v>27334508</v>
      </c>
    </row>
    <row r="21" spans="1:19" s="1" customFormat="1" ht="13.5" customHeight="1" x14ac:dyDescent="0.2">
      <c r="A21" s="34"/>
      <c r="B21" s="163" t="s">
        <v>10</v>
      </c>
      <c r="C21" s="163"/>
      <c r="D21" s="157">
        <v>16863</v>
      </c>
      <c r="E21" s="157">
        <v>455889</v>
      </c>
      <c r="F21" s="157">
        <v>15213432</v>
      </c>
      <c r="G21" s="157">
        <v>513957</v>
      </c>
      <c r="H21" s="157">
        <v>1001115</v>
      </c>
      <c r="I21" s="157">
        <v>57336</v>
      </c>
      <c r="J21" s="157">
        <v>266120</v>
      </c>
      <c r="K21" s="157">
        <v>43160</v>
      </c>
      <c r="L21" s="157">
        <v>111000</v>
      </c>
      <c r="M21" s="157">
        <v>520</v>
      </c>
      <c r="N21" s="157">
        <v>1735910</v>
      </c>
      <c r="O21" s="157">
        <v>520290</v>
      </c>
      <c r="P21" s="157">
        <v>2076020</v>
      </c>
      <c r="Q21" s="157">
        <v>49680</v>
      </c>
      <c r="R21" s="157">
        <v>12043020</v>
      </c>
      <c r="S21" s="183">
        <v>34104312</v>
      </c>
    </row>
    <row r="22" spans="1:19" s="1" customFormat="1" ht="13.5" customHeight="1" x14ac:dyDescent="0.2">
      <c r="A22" s="34"/>
      <c r="B22" s="163" t="s">
        <v>11</v>
      </c>
      <c r="C22" s="163"/>
      <c r="D22" s="157">
        <v>0</v>
      </c>
      <c r="E22" s="157">
        <v>507808</v>
      </c>
      <c r="F22" s="157">
        <v>14250283</v>
      </c>
      <c r="G22" s="157">
        <v>476251</v>
      </c>
      <c r="H22" s="157">
        <v>999647</v>
      </c>
      <c r="I22" s="157">
        <v>60517</v>
      </c>
      <c r="J22" s="157">
        <v>292440</v>
      </c>
      <c r="K22" s="157">
        <v>64480</v>
      </c>
      <c r="L22" s="157">
        <v>94200</v>
      </c>
      <c r="M22" s="157">
        <v>260</v>
      </c>
      <c r="N22" s="157">
        <v>1417680</v>
      </c>
      <c r="O22" s="157">
        <v>486740</v>
      </c>
      <c r="P22" s="157">
        <v>1989640</v>
      </c>
      <c r="Q22" s="157">
        <v>48530</v>
      </c>
      <c r="R22" s="157">
        <v>11477170</v>
      </c>
      <c r="S22" s="183">
        <v>32165646</v>
      </c>
    </row>
    <row r="23" spans="1:19" s="1" customFormat="1" ht="13.5" customHeight="1" x14ac:dyDescent="0.2">
      <c r="A23" s="34"/>
      <c r="B23" s="163" t="s">
        <v>12</v>
      </c>
      <c r="C23" s="163"/>
      <c r="D23" s="157">
        <v>2318</v>
      </c>
      <c r="E23" s="157">
        <v>1519231</v>
      </c>
      <c r="F23" s="157">
        <v>39685249</v>
      </c>
      <c r="G23" s="157">
        <v>1294988</v>
      </c>
      <c r="H23" s="157">
        <v>2558555</v>
      </c>
      <c r="I23" s="157">
        <v>136675</v>
      </c>
      <c r="J23" s="157">
        <v>820460</v>
      </c>
      <c r="K23" s="157">
        <v>126880</v>
      </c>
      <c r="L23" s="157">
        <v>243300</v>
      </c>
      <c r="M23" s="157">
        <v>1820</v>
      </c>
      <c r="N23" s="157">
        <v>5211050</v>
      </c>
      <c r="O23" s="157">
        <v>1168870</v>
      </c>
      <c r="P23" s="157">
        <v>4966080</v>
      </c>
      <c r="Q23" s="157">
        <v>142370</v>
      </c>
      <c r="R23" s="157">
        <v>29981600</v>
      </c>
      <c r="S23" s="183">
        <v>87859446</v>
      </c>
    </row>
    <row r="24" spans="1:19" s="1" customFormat="1" ht="13.5" customHeight="1" x14ac:dyDescent="0.2">
      <c r="A24" s="34"/>
      <c r="B24" s="163" t="s">
        <v>13</v>
      </c>
      <c r="C24" s="163"/>
      <c r="D24" s="157">
        <v>837</v>
      </c>
      <c r="E24" s="157">
        <v>990524</v>
      </c>
      <c r="F24" s="157">
        <v>26739392</v>
      </c>
      <c r="G24" s="157">
        <v>806356</v>
      </c>
      <c r="H24" s="157">
        <v>1705045</v>
      </c>
      <c r="I24" s="157">
        <v>97275</v>
      </c>
      <c r="J24" s="157">
        <v>547240</v>
      </c>
      <c r="K24" s="157">
        <v>62660</v>
      </c>
      <c r="L24" s="157">
        <v>191100</v>
      </c>
      <c r="M24" s="157">
        <v>1560</v>
      </c>
      <c r="N24" s="157">
        <v>3823760</v>
      </c>
      <c r="O24" s="157">
        <v>784410</v>
      </c>
      <c r="P24" s="157">
        <v>3478900</v>
      </c>
      <c r="Q24" s="157">
        <v>89470</v>
      </c>
      <c r="R24" s="157">
        <v>21131840</v>
      </c>
      <c r="S24" s="183">
        <v>60450369</v>
      </c>
    </row>
    <row r="25" spans="1:19" s="1" customFormat="1" ht="13.5" customHeight="1" x14ac:dyDescent="0.2">
      <c r="A25" s="34"/>
      <c r="B25" s="163" t="s">
        <v>14</v>
      </c>
      <c r="C25" s="163"/>
      <c r="D25" s="157">
        <v>5945</v>
      </c>
      <c r="E25" s="157">
        <v>255028</v>
      </c>
      <c r="F25" s="157">
        <v>6088180</v>
      </c>
      <c r="G25" s="157">
        <v>236979</v>
      </c>
      <c r="H25" s="157">
        <v>452158</v>
      </c>
      <c r="I25" s="157">
        <v>36608</v>
      </c>
      <c r="J25" s="157">
        <v>129140</v>
      </c>
      <c r="K25" s="157">
        <v>28080</v>
      </c>
      <c r="L25" s="157">
        <v>32400</v>
      </c>
      <c r="M25" s="157">
        <v>260</v>
      </c>
      <c r="N25" s="157">
        <v>713900</v>
      </c>
      <c r="O25" s="157">
        <v>224910</v>
      </c>
      <c r="P25" s="157">
        <v>1087590</v>
      </c>
      <c r="Q25" s="157">
        <v>27600</v>
      </c>
      <c r="R25" s="157">
        <v>5017390</v>
      </c>
      <c r="S25" s="183">
        <v>14336168</v>
      </c>
    </row>
    <row r="26" spans="1:19" s="1" customFormat="1" ht="13.5" customHeight="1" x14ac:dyDescent="0.2">
      <c r="A26" s="35"/>
      <c r="B26" s="164" t="s">
        <v>15</v>
      </c>
      <c r="C26" s="164"/>
      <c r="D26" s="158">
        <v>776</v>
      </c>
      <c r="E26" s="158">
        <v>504695</v>
      </c>
      <c r="F26" s="158">
        <v>15378674</v>
      </c>
      <c r="G26" s="158">
        <v>486254</v>
      </c>
      <c r="H26" s="158">
        <v>1004716</v>
      </c>
      <c r="I26" s="158">
        <v>53951</v>
      </c>
      <c r="J26" s="158">
        <v>256560</v>
      </c>
      <c r="K26" s="158">
        <v>44200</v>
      </c>
      <c r="L26" s="158">
        <v>90600</v>
      </c>
      <c r="M26" s="158">
        <v>780</v>
      </c>
      <c r="N26" s="158">
        <v>1782760</v>
      </c>
      <c r="O26" s="158">
        <v>504760</v>
      </c>
      <c r="P26" s="158">
        <v>1833530</v>
      </c>
      <c r="Q26" s="158">
        <v>51750</v>
      </c>
      <c r="R26" s="158">
        <v>11506980</v>
      </c>
      <c r="S26" s="184">
        <v>33500986</v>
      </c>
    </row>
    <row r="27" spans="1:19" s="38" customFormat="1" ht="13.5" customHeight="1" x14ac:dyDescent="0.2">
      <c r="A27" s="37"/>
      <c r="B27" s="163" t="s">
        <v>228</v>
      </c>
      <c r="C27" s="163"/>
      <c r="D27" s="157">
        <v>303</v>
      </c>
      <c r="E27" s="157">
        <v>220959</v>
      </c>
      <c r="F27" s="157">
        <v>5542464</v>
      </c>
      <c r="G27" s="157">
        <v>178014</v>
      </c>
      <c r="H27" s="157">
        <v>459479</v>
      </c>
      <c r="I27" s="157">
        <v>32850</v>
      </c>
      <c r="J27" s="157">
        <v>143620</v>
      </c>
      <c r="K27" s="157">
        <v>25480</v>
      </c>
      <c r="L27" s="157">
        <v>40200</v>
      </c>
      <c r="M27" s="157">
        <v>0</v>
      </c>
      <c r="N27" s="157">
        <v>544230</v>
      </c>
      <c r="O27" s="157">
        <v>187990</v>
      </c>
      <c r="P27" s="157">
        <v>1042390</v>
      </c>
      <c r="Q27" s="157">
        <v>25530</v>
      </c>
      <c r="R27" s="157">
        <v>4628520</v>
      </c>
      <c r="S27" s="183">
        <v>13072029</v>
      </c>
    </row>
    <row r="28" spans="1:19" s="1" customFormat="1" ht="13.5" customHeight="1" x14ac:dyDescent="0.2">
      <c r="A28" s="34"/>
      <c r="B28" s="163" t="s">
        <v>16</v>
      </c>
      <c r="C28" s="163"/>
      <c r="D28" s="157">
        <v>526</v>
      </c>
      <c r="E28" s="157">
        <v>337333</v>
      </c>
      <c r="F28" s="157">
        <v>8377785</v>
      </c>
      <c r="G28" s="157">
        <v>280334</v>
      </c>
      <c r="H28" s="157">
        <v>597409</v>
      </c>
      <c r="I28" s="157">
        <v>42509</v>
      </c>
      <c r="J28" s="157">
        <v>184440</v>
      </c>
      <c r="K28" s="157">
        <v>25480</v>
      </c>
      <c r="L28" s="157">
        <v>45300</v>
      </c>
      <c r="M28" s="157">
        <v>0</v>
      </c>
      <c r="N28" s="157">
        <v>1024610</v>
      </c>
      <c r="O28" s="157">
        <v>315900</v>
      </c>
      <c r="P28" s="157">
        <v>1281330</v>
      </c>
      <c r="Q28" s="157">
        <v>39790</v>
      </c>
      <c r="R28" s="157">
        <v>6582590</v>
      </c>
      <c r="S28" s="183">
        <v>19135336</v>
      </c>
    </row>
    <row r="29" spans="1:19" s="1" customFormat="1" ht="13.5" customHeight="1" x14ac:dyDescent="0.2">
      <c r="A29" s="34"/>
      <c r="B29" s="163" t="s">
        <v>17</v>
      </c>
      <c r="C29" s="163"/>
      <c r="D29" s="157">
        <v>673</v>
      </c>
      <c r="E29" s="157">
        <v>428644</v>
      </c>
      <c r="F29" s="157">
        <v>9035589</v>
      </c>
      <c r="G29" s="157">
        <v>403270</v>
      </c>
      <c r="H29" s="157">
        <v>772530</v>
      </c>
      <c r="I29" s="157">
        <v>66732</v>
      </c>
      <c r="J29" s="157">
        <v>388760</v>
      </c>
      <c r="K29" s="157">
        <v>42380</v>
      </c>
      <c r="L29" s="157">
        <v>57900</v>
      </c>
      <c r="M29" s="157">
        <v>0</v>
      </c>
      <c r="N29" s="157">
        <v>921940</v>
      </c>
      <c r="O29" s="157">
        <v>381210</v>
      </c>
      <c r="P29" s="157">
        <v>2017850</v>
      </c>
      <c r="Q29" s="157">
        <v>100280</v>
      </c>
      <c r="R29" s="157">
        <v>7621910</v>
      </c>
      <c r="S29" s="183">
        <v>22239668</v>
      </c>
    </row>
    <row r="30" spans="1:19" s="1" customFormat="1" ht="13.5" customHeight="1" x14ac:dyDescent="0.2">
      <c r="A30" s="36"/>
      <c r="B30" s="165" t="s">
        <v>18</v>
      </c>
      <c r="C30" s="165"/>
      <c r="D30" s="159">
        <v>1504</v>
      </c>
      <c r="E30" s="159">
        <v>276620</v>
      </c>
      <c r="F30" s="159">
        <v>6972301</v>
      </c>
      <c r="G30" s="159">
        <v>242161</v>
      </c>
      <c r="H30" s="159">
        <v>603056</v>
      </c>
      <c r="I30" s="159">
        <v>56891</v>
      </c>
      <c r="J30" s="159">
        <v>213500</v>
      </c>
      <c r="K30" s="159">
        <v>40820</v>
      </c>
      <c r="L30" s="159">
        <v>48300</v>
      </c>
      <c r="M30" s="159">
        <v>0</v>
      </c>
      <c r="N30" s="159">
        <v>679080</v>
      </c>
      <c r="O30" s="159">
        <v>314940</v>
      </c>
      <c r="P30" s="159">
        <v>1401580</v>
      </c>
      <c r="Q30" s="159">
        <v>41170</v>
      </c>
      <c r="R30" s="159">
        <v>6136120</v>
      </c>
      <c r="S30" s="185">
        <v>17028043</v>
      </c>
    </row>
    <row r="31" spans="1:19" s="1" customFormat="1" ht="13.5" customHeight="1" x14ac:dyDescent="0.2">
      <c r="A31" s="34"/>
      <c r="B31" s="163" t="s">
        <v>49</v>
      </c>
      <c r="C31" s="163"/>
      <c r="D31" s="157">
        <v>368</v>
      </c>
      <c r="E31" s="157">
        <v>406102</v>
      </c>
      <c r="F31" s="157">
        <v>8155298</v>
      </c>
      <c r="G31" s="157">
        <v>281834</v>
      </c>
      <c r="H31" s="157">
        <v>599622</v>
      </c>
      <c r="I31" s="157">
        <v>54361</v>
      </c>
      <c r="J31" s="157">
        <v>182040</v>
      </c>
      <c r="K31" s="157">
        <v>37440</v>
      </c>
      <c r="L31" s="157">
        <v>53700</v>
      </c>
      <c r="M31" s="157">
        <v>0</v>
      </c>
      <c r="N31" s="157">
        <v>997980</v>
      </c>
      <c r="O31" s="157">
        <v>300730</v>
      </c>
      <c r="P31" s="157">
        <v>1349740</v>
      </c>
      <c r="Q31" s="157">
        <v>37490</v>
      </c>
      <c r="R31" s="157">
        <v>6646230</v>
      </c>
      <c r="S31" s="183">
        <v>19102935</v>
      </c>
    </row>
    <row r="32" spans="1:19" s="132" customFormat="1" ht="17.25" customHeight="1" x14ac:dyDescent="0.2">
      <c r="A32" s="134"/>
      <c r="B32" s="166" t="s">
        <v>19</v>
      </c>
      <c r="C32" s="166"/>
      <c r="D32" s="135">
        <f>SUM(D11:D31)</f>
        <v>56510</v>
      </c>
      <c r="E32" s="135">
        <f t="shared" ref="E32:S32" si="0">SUM(E11:E31)</f>
        <v>17114297</v>
      </c>
      <c r="F32" s="135">
        <f t="shared" si="0"/>
        <v>444913696</v>
      </c>
      <c r="G32" s="135">
        <f t="shared" si="0"/>
        <v>15208585</v>
      </c>
      <c r="H32" s="135">
        <f t="shared" si="0"/>
        <v>30310123</v>
      </c>
      <c r="I32" s="135">
        <f t="shared" si="0"/>
        <v>1834871</v>
      </c>
      <c r="J32" s="135">
        <f t="shared" si="0"/>
        <v>9357920</v>
      </c>
      <c r="K32" s="135">
        <f t="shared" si="0"/>
        <v>1715480</v>
      </c>
      <c r="L32" s="135">
        <f t="shared" si="0"/>
        <v>2996100</v>
      </c>
      <c r="M32" s="135">
        <f t="shared" si="0"/>
        <v>15080</v>
      </c>
      <c r="N32" s="135">
        <f t="shared" si="0"/>
        <v>50137130</v>
      </c>
      <c r="O32" s="135">
        <f t="shared" si="0"/>
        <v>14147750</v>
      </c>
      <c r="P32" s="135">
        <f t="shared" si="0"/>
        <v>61330370</v>
      </c>
      <c r="Q32" s="135">
        <f t="shared" si="0"/>
        <v>1741790</v>
      </c>
      <c r="R32" s="135">
        <f t="shared" si="0"/>
        <v>344697980</v>
      </c>
      <c r="S32" s="135">
        <f t="shared" si="0"/>
        <v>995577682</v>
      </c>
    </row>
    <row r="33" spans="1:19" s="1" customFormat="1" ht="13.5" customHeight="1" x14ac:dyDescent="0.2">
      <c r="A33" s="34"/>
      <c r="B33" s="163" t="s">
        <v>20</v>
      </c>
      <c r="C33" s="167"/>
      <c r="D33" s="158">
        <v>0</v>
      </c>
      <c r="E33" s="158">
        <v>315375</v>
      </c>
      <c r="F33" s="158">
        <v>7399509</v>
      </c>
      <c r="G33" s="158">
        <v>290923</v>
      </c>
      <c r="H33" s="158">
        <v>486813</v>
      </c>
      <c r="I33" s="158">
        <v>26168</v>
      </c>
      <c r="J33" s="158">
        <v>134780</v>
      </c>
      <c r="K33" s="158">
        <v>30160</v>
      </c>
      <c r="L33" s="158">
        <v>57000</v>
      </c>
      <c r="M33" s="158">
        <v>0</v>
      </c>
      <c r="N33" s="158">
        <v>773780</v>
      </c>
      <c r="O33" s="158">
        <v>216110</v>
      </c>
      <c r="P33" s="158">
        <v>844100</v>
      </c>
      <c r="Q33" s="158">
        <v>23230</v>
      </c>
      <c r="R33" s="158">
        <v>5556910</v>
      </c>
      <c r="S33" s="184">
        <v>16154858</v>
      </c>
    </row>
    <row r="34" spans="1:19" s="1" customFormat="1" ht="13.5" customHeight="1" x14ac:dyDescent="0.2">
      <c r="A34" s="34"/>
      <c r="B34" s="163" t="s">
        <v>21</v>
      </c>
      <c r="C34" s="167"/>
      <c r="D34" s="157">
        <v>3</v>
      </c>
      <c r="E34" s="157">
        <v>249985</v>
      </c>
      <c r="F34" s="157">
        <v>5826128</v>
      </c>
      <c r="G34" s="157">
        <v>207268</v>
      </c>
      <c r="H34" s="157">
        <v>384976</v>
      </c>
      <c r="I34" s="157">
        <v>21553</v>
      </c>
      <c r="J34" s="157">
        <v>115100</v>
      </c>
      <c r="K34" s="157">
        <v>20280</v>
      </c>
      <c r="L34" s="157">
        <v>35700</v>
      </c>
      <c r="M34" s="157">
        <v>520</v>
      </c>
      <c r="N34" s="157">
        <v>661910</v>
      </c>
      <c r="O34" s="157">
        <v>192030</v>
      </c>
      <c r="P34" s="157">
        <v>818600</v>
      </c>
      <c r="Q34" s="157">
        <v>23000</v>
      </c>
      <c r="R34" s="157">
        <v>4456540</v>
      </c>
      <c r="S34" s="183">
        <v>13013593</v>
      </c>
    </row>
    <row r="35" spans="1:19" s="1" customFormat="1" ht="13.5" customHeight="1" x14ac:dyDescent="0.2">
      <c r="A35" s="34"/>
      <c r="B35" s="163" t="s">
        <v>22</v>
      </c>
      <c r="C35" s="167"/>
      <c r="D35" s="157">
        <v>0</v>
      </c>
      <c r="E35" s="157">
        <v>278649</v>
      </c>
      <c r="F35" s="157">
        <v>6660972</v>
      </c>
      <c r="G35" s="157">
        <v>183696</v>
      </c>
      <c r="H35" s="157">
        <v>492428</v>
      </c>
      <c r="I35" s="157">
        <v>40146</v>
      </c>
      <c r="J35" s="157">
        <v>154240</v>
      </c>
      <c r="K35" s="157">
        <v>25220</v>
      </c>
      <c r="L35" s="157">
        <v>40800</v>
      </c>
      <c r="M35" s="157">
        <v>260</v>
      </c>
      <c r="N35" s="157">
        <v>747960</v>
      </c>
      <c r="O35" s="157">
        <v>260930</v>
      </c>
      <c r="P35" s="157">
        <v>1118070</v>
      </c>
      <c r="Q35" s="157">
        <v>29670</v>
      </c>
      <c r="R35" s="157">
        <v>5364410</v>
      </c>
      <c r="S35" s="183">
        <v>15397451</v>
      </c>
    </row>
    <row r="36" spans="1:19" s="1" customFormat="1" ht="13.5" customHeight="1" x14ac:dyDescent="0.2">
      <c r="A36" s="34"/>
      <c r="B36" s="163" t="s">
        <v>23</v>
      </c>
      <c r="C36" s="167"/>
      <c r="D36" s="157">
        <v>1912</v>
      </c>
      <c r="E36" s="157">
        <v>282438</v>
      </c>
      <c r="F36" s="157">
        <v>6834587</v>
      </c>
      <c r="G36" s="157">
        <v>165236</v>
      </c>
      <c r="H36" s="157">
        <v>485486</v>
      </c>
      <c r="I36" s="157">
        <v>34011</v>
      </c>
      <c r="J36" s="157">
        <v>131420</v>
      </c>
      <c r="K36" s="157">
        <v>24960</v>
      </c>
      <c r="L36" s="157">
        <v>49200</v>
      </c>
      <c r="M36" s="157">
        <v>0</v>
      </c>
      <c r="N36" s="157">
        <v>791400</v>
      </c>
      <c r="O36" s="157">
        <v>243640</v>
      </c>
      <c r="P36" s="157">
        <v>966860</v>
      </c>
      <c r="Q36" s="157">
        <v>23000</v>
      </c>
      <c r="R36" s="157">
        <v>5345330</v>
      </c>
      <c r="S36" s="183">
        <v>15379480</v>
      </c>
    </row>
    <row r="37" spans="1:19" s="1" customFormat="1" ht="13.5" customHeight="1" x14ac:dyDescent="0.2">
      <c r="A37" s="34"/>
      <c r="B37" s="163" t="s">
        <v>282</v>
      </c>
      <c r="C37" s="167"/>
      <c r="D37" s="157">
        <v>0</v>
      </c>
      <c r="E37" s="157">
        <v>74793</v>
      </c>
      <c r="F37" s="157">
        <v>1576134</v>
      </c>
      <c r="G37" s="157">
        <v>64961</v>
      </c>
      <c r="H37" s="157">
        <v>117333</v>
      </c>
      <c r="I37" s="157">
        <v>9588</v>
      </c>
      <c r="J37" s="157">
        <v>36480</v>
      </c>
      <c r="K37" s="157">
        <v>7540</v>
      </c>
      <c r="L37" s="157">
        <v>8100</v>
      </c>
      <c r="M37" s="157">
        <v>0</v>
      </c>
      <c r="N37" s="157">
        <v>178080</v>
      </c>
      <c r="O37" s="157">
        <v>53310</v>
      </c>
      <c r="P37" s="157">
        <v>249640</v>
      </c>
      <c r="Q37" s="157">
        <v>7130</v>
      </c>
      <c r="R37" s="157">
        <v>1305910</v>
      </c>
      <c r="S37" s="183">
        <v>3688999</v>
      </c>
    </row>
    <row r="38" spans="1:19" s="1" customFormat="1" ht="13.5" customHeight="1" x14ac:dyDescent="0.2">
      <c r="A38" s="35"/>
      <c r="B38" s="164" t="s">
        <v>24</v>
      </c>
      <c r="C38" s="168"/>
      <c r="D38" s="158">
        <v>2153</v>
      </c>
      <c r="E38" s="158">
        <v>186847</v>
      </c>
      <c r="F38" s="158">
        <v>4687618</v>
      </c>
      <c r="G38" s="158">
        <v>138753</v>
      </c>
      <c r="H38" s="158">
        <v>333429</v>
      </c>
      <c r="I38" s="158">
        <v>23203</v>
      </c>
      <c r="J38" s="158">
        <v>102700</v>
      </c>
      <c r="K38" s="158">
        <v>15860</v>
      </c>
      <c r="L38" s="158">
        <v>30000</v>
      </c>
      <c r="M38" s="158">
        <v>260</v>
      </c>
      <c r="N38" s="158">
        <v>606580</v>
      </c>
      <c r="O38" s="158">
        <v>169740</v>
      </c>
      <c r="P38" s="158">
        <v>719410</v>
      </c>
      <c r="Q38" s="158">
        <v>21620</v>
      </c>
      <c r="R38" s="158">
        <v>3759790</v>
      </c>
      <c r="S38" s="184">
        <v>10797963</v>
      </c>
    </row>
    <row r="39" spans="1:19" s="1" customFormat="1" ht="13.5" customHeight="1" x14ac:dyDescent="0.2">
      <c r="A39" s="34"/>
      <c r="B39" s="163" t="s">
        <v>25</v>
      </c>
      <c r="C39" s="167"/>
      <c r="D39" s="157">
        <v>1709</v>
      </c>
      <c r="E39" s="157">
        <v>98962</v>
      </c>
      <c r="F39" s="157">
        <v>2470117</v>
      </c>
      <c r="G39" s="157">
        <v>58951</v>
      </c>
      <c r="H39" s="157">
        <v>179176</v>
      </c>
      <c r="I39" s="157">
        <v>14008</v>
      </c>
      <c r="J39" s="157">
        <v>53200</v>
      </c>
      <c r="K39" s="157">
        <v>9360</v>
      </c>
      <c r="L39" s="157">
        <v>12000</v>
      </c>
      <c r="M39" s="157">
        <v>0</v>
      </c>
      <c r="N39" s="157">
        <v>264520</v>
      </c>
      <c r="O39" s="157">
        <v>102840</v>
      </c>
      <c r="P39" s="157">
        <v>469570</v>
      </c>
      <c r="Q39" s="157">
        <v>11270</v>
      </c>
      <c r="R39" s="157">
        <v>1963530</v>
      </c>
      <c r="S39" s="183">
        <v>5709213</v>
      </c>
    </row>
    <row r="40" spans="1:19" s="1" customFormat="1" ht="13.5" customHeight="1" x14ac:dyDescent="0.2">
      <c r="A40" s="34"/>
      <c r="B40" s="163" t="s">
        <v>26</v>
      </c>
      <c r="C40" s="167"/>
      <c r="D40" s="157">
        <v>0</v>
      </c>
      <c r="E40" s="157">
        <v>156308</v>
      </c>
      <c r="F40" s="157">
        <v>3729281</v>
      </c>
      <c r="G40" s="157">
        <v>130651</v>
      </c>
      <c r="H40" s="157">
        <v>259729</v>
      </c>
      <c r="I40" s="157">
        <v>20113</v>
      </c>
      <c r="J40" s="157">
        <v>72180</v>
      </c>
      <c r="K40" s="157">
        <v>10920</v>
      </c>
      <c r="L40" s="157">
        <v>26400</v>
      </c>
      <c r="M40" s="157">
        <v>0</v>
      </c>
      <c r="N40" s="157">
        <v>431960</v>
      </c>
      <c r="O40" s="157">
        <v>125950</v>
      </c>
      <c r="P40" s="157">
        <v>603990</v>
      </c>
      <c r="Q40" s="157">
        <v>15180</v>
      </c>
      <c r="R40" s="157">
        <v>2914410</v>
      </c>
      <c r="S40" s="183">
        <v>8497072</v>
      </c>
    </row>
    <row r="41" spans="1:19" s="1" customFormat="1" ht="13.5" customHeight="1" x14ac:dyDescent="0.2">
      <c r="A41" s="34"/>
      <c r="B41" s="163" t="s">
        <v>27</v>
      </c>
      <c r="C41" s="167"/>
      <c r="D41" s="157">
        <v>485</v>
      </c>
      <c r="E41" s="157">
        <v>192121</v>
      </c>
      <c r="F41" s="157">
        <v>4581455</v>
      </c>
      <c r="G41" s="157">
        <v>164621</v>
      </c>
      <c r="H41" s="157">
        <v>349105</v>
      </c>
      <c r="I41" s="157">
        <v>30157</v>
      </c>
      <c r="J41" s="157">
        <v>94500</v>
      </c>
      <c r="K41" s="157">
        <v>20800</v>
      </c>
      <c r="L41" s="157">
        <v>31200</v>
      </c>
      <c r="M41" s="157">
        <v>0</v>
      </c>
      <c r="N41" s="157">
        <v>546760</v>
      </c>
      <c r="O41" s="157">
        <v>181220</v>
      </c>
      <c r="P41" s="157">
        <v>806210</v>
      </c>
      <c r="Q41" s="157">
        <v>20700</v>
      </c>
      <c r="R41" s="157">
        <v>3774260</v>
      </c>
      <c r="S41" s="183">
        <v>10793594</v>
      </c>
    </row>
    <row r="42" spans="1:19" s="1" customFormat="1" ht="13.5" customHeight="1" x14ac:dyDescent="0.2">
      <c r="A42" s="36"/>
      <c r="B42" s="165" t="s">
        <v>28</v>
      </c>
      <c r="C42" s="169"/>
      <c r="D42" s="159">
        <v>4</v>
      </c>
      <c r="E42" s="159">
        <v>212125</v>
      </c>
      <c r="F42" s="159">
        <v>5626137</v>
      </c>
      <c r="G42" s="159">
        <v>193863</v>
      </c>
      <c r="H42" s="159">
        <v>400751</v>
      </c>
      <c r="I42" s="159">
        <v>26896</v>
      </c>
      <c r="J42" s="159">
        <v>108020</v>
      </c>
      <c r="K42" s="159">
        <v>19240</v>
      </c>
      <c r="L42" s="159">
        <v>41700</v>
      </c>
      <c r="M42" s="159">
        <v>260</v>
      </c>
      <c r="N42" s="159">
        <v>686560</v>
      </c>
      <c r="O42" s="159">
        <v>233340</v>
      </c>
      <c r="P42" s="159">
        <v>875600</v>
      </c>
      <c r="Q42" s="159">
        <v>25760</v>
      </c>
      <c r="R42" s="159">
        <v>4410390</v>
      </c>
      <c r="S42" s="185">
        <v>12860646</v>
      </c>
    </row>
    <row r="43" spans="1:19" s="1" customFormat="1" ht="13.5" customHeight="1" x14ac:dyDescent="0.2">
      <c r="A43" s="34"/>
      <c r="B43" s="163" t="s">
        <v>29</v>
      </c>
      <c r="C43" s="167"/>
      <c r="D43" s="157">
        <v>2989</v>
      </c>
      <c r="E43" s="157">
        <v>212022</v>
      </c>
      <c r="F43" s="157">
        <v>6042364</v>
      </c>
      <c r="G43" s="157">
        <v>185359</v>
      </c>
      <c r="H43" s="157">
        <v>429599</v>
      </c>
      <c r="I43" s="157">
        <v>27338</v>
      </c>
      <c r="J43" s="157">
        <v>115500</v>
      </c>
      <c r="K43" s="157">
        <v>22880</v>
      </c>
      <c r="L43" s="157">
        <v>35700</v>
      </c>
      <c r="M43" s="157">
        <v>520</v>
      </c>
      <c r="N43" s="157">
        <v>689070</v>
      </c>
      <c r="O43" s="157">
        <v>235440</v>
      </c>
      <c r="P43" s="157">
        <v>939360</v>
      </c>
      <c r="Q43" s="157">
        <v>21850</v>
      </c>
      <c r="R43" s="157">
        <v>4682420</v>
      </c>
      <c r="S43" s="183">
        <v>13642411</v>
      </c>
    </row>
    <row r="44" spans="1:19" s="1" customFormat="1" ht="13.5" customHeight="1" x14ac:dyDescent="0.2">
      <c r="A44" s="34"/>
      <c r="B44" s="163" t="s">
        <v>30</v>
      </c>
      <c r="C44" s="167"/>
      <c r="D44" s="157">
        <v>0</v>
      </c>
      <c r="E44" s="157">
        <v>164300</v>
      </c>
      <c r="F44" s="157">
        <v>4803697</v>
      </c>
      <c r="G44" s="157">
        <v>173439</v>
      </c>
      <c r="H44" s="157">
        <v>322190</v>
      </c>
      <c r="I44" s="157">
        <v>16662</v>
      </c>
      <c r="J44" s="157">
        <v>101880</v>
      </c>
      <c r="K44" s="157">
        <v>18460</v>
      </c>
      <c r="L44" s="157">
        <v>45300</v>
      </c>
      <c r="M44" s="157">
        <v>0</v>
      </c>
      <c r="N44" s="157">
        <v>574080</v>
      </c>
      <c r="O44" s="157">
        <v>158330</v>
      </c>
      <c r="P44" s="157">
        <v>584380</v>
      </c>
      <c r="Q44" s="157">
        <v>17940</v>
      </c>
      <c r="R44" s="157">
        <v>3769250</v>
      </c>
      <c r="S44" s="183">
        <v>10749908</v>
      </c>
    </row>
    <row r="45" spans="1:19" s="1" customFormat="1" ht="13.5" customHeight="1" x14ac:dyDescent="0.2">
      <c r="A45" s="34"/>
      <c r="B45" s="163" t="s">
        <v>31</v>
      </c>
      <c r="C45" s="167"/>
      <c r="D45" s="157">
        <v>0</v>
      </c>
      <c r="E45" s="157">
        <v>61162</v>
      </c>
      <c r="F45" s="157">
        <v>2014539</v>
      </c>
      <c r="G45" s="157">
        <v>57328</v>
      </c>
      <c r="H45" s="157">
        <v>144813</v>
      </c>
      <c r="I45" s="157">
        <v>9681</v>
      </c>
      <c r="J45" s="157">
        <v>46220</v>
      </c>
      <c r="K45" s="157">
        <v>4940</v>
      </c>
      <c r="L45" s="157">
        <v>10500</v>
      </c>
      <c r="M45" s="157">
        <v>260</v>
      </c>
      <c r="N45" s="157">
        <v>255670</v>
      </c>
      <c r="O45" s="157">
        <v>73550</v>
      </c>
      <c r="P45" s="157">
        <v>276210</v>
      </c>
      <c r="Q45" s="157">
        <v>9200</v>
      </c>
      <c r="R45" s="157">
        <v>1664530</v>
      </c>
      <c r="S45" s="183">
        <v>4628603</v>
      </c>
    </row>
    <row r="46" spans="1:19" s="1" customFormat="1" ht="13.5" customHeight="1" x14ac:dyDescent="0.2">
      <c r="A46" s="34"/>
      <c r="B46" s="163" t="s">
        <v>32</v>
      </c>
      <c r="C46" s="167"/>
      <c r="D46" s="157">
        <v>0</v>
      </c>
      <c r="E46" s="157">
        <v>52431</v>
      </c>
      <c r="F46" s="157">
        <v>1393250</v>
      </c>
      <c r="G46" s="157">
        <v>56414</v>
      </c>
      <c r="H46" s="157">
        <v>105734</v>
      </c>
      <c r="I46" s="157">
        <v>7412</v>
      </c>
      <c r="J46" s="157">
        <v>30440</v>
      </c>
      <c r="K46" s="157">
        <v>3380</v>
      </c>
      <c r="L46" s="157">
        <v>12900</v>
      </c>
      <c r="M46" s="157">
        <v>260</v>
      </c>
      <c r="N46" s="157">
        <v>164070</v>
      </c>
      <c r="O46" s="157">
        <v>54030</v>
      </c>
      <c r="P46" s="157">
        <v>229320</v>
      </c>
      <c r="Q46" s="157">
        <v>5980</v>
      </c>
      <c r="R46" s="157">
        <v>1123020</v>
      </c>
      <c r="S46" s="183">
        <v>3238641</v>
      </c>
    </row>
    <row r="47" spans="1:19" s="1" customFormat="1" ht="13.5" customHeight="1" x14ac:dyDescent="0.2">
      <c r="A47" s="34"/>
      <c r="B47" s="163" t="s">
        <v>33</v>
      </c>
      <c r="C47" s="167"/>
      <c r="D47" s="157">
        <v>210</v>
      </c>
      <c r="E47" s="157">
        <v>88583</v>
      </c>
      <c r="F47" s="157">
        <v>2443980</v>
      </c>
      <c r="G47" s="157">
        <v>69088</v>
      </c>
      <c r="H47" s="157">
        <v>186378</v>
      </c>
      <c r="I47" s="157">
        <v>11983</v>
      </c>
      <c r="J47" s="157">
        <v>61660</v>
      </c>
      <c r="K47" s="157">
        <v>9100</v>
      </c>
      <c r="L47" s="157">
        <v>17700</v>
      </c>
      <c r="M47" s="157">
        <v>0</v>
      </c>
      <c r="N47" s="157">
        <v>328360</v>
      </c>
      <c r="O47" s="157">
        <v>92590</v>
      </c>
      <c r="P47" s="157">
        <v>351160</v>
      </c>
      <c r="Q47" s="157">
        <v>12650</v>
      </c>
      <c r="R47" s="157">
        <v>2004380</v>
      </c>
      <c r="S47" s="183">
        <v>5677822</v>
      </c>
    </row>
    <row r="48" spans="1:19" s="1" customFormat="1" ht="13.5" customHeight="1" x14ac:dyDescent="0.2">
      <c r="A48" s="35"/>
      <c r="B48" s="164" t="s">
        <v>34</v>
      </c>
      <c r="C48" s="168"/>
      <c r="D48" s="158">
        <v>0</v>
      </c>
      <c r="E48" s="158">
        <v>25910</v>
      </c>
      <c r="F48" s="158">
        <v>708745</v>
      </c>
      <c r="G48" s="158">
        <v>39665</v>
      </c>
      <c r="H48" s="158">
        <v>57855</v>
      </c>
      <c r="I48" s="158">
        <v>5345</v>
      </c>
      <c r="J48" s="158">
        <v>25300</v>
      </c>
      <c r="K48" s="158">
        <v>2340</v>
      </c>
      <c r="L48" s="158">
        <v>5100</v>
      </c>
      <c r="M48" s="158">
        <v>0</v>
      </c>
      <c r="N48" s="158">
        <v>86620</v>
      </c>
      <c r="O48" s="158">
        <v>34550</v>
      </c>
      <c r="P48" s="158">
        <v>154290</v>
      </c>
      <c r="Q48" s="158">
        <v>6210</v>
      </c>
      <c r="R48" s="158">
        <v>629520</v>
      </c>
      <c r="S48" s="184">
        <v>1781450</v>
      </c>
    </row>
    <row r="49" spans="1:19" s="1" customFormat="1" ht="13.5" customHeight="1" x14ac:dyDescent="0.2">
      <c r="A49" s="34"/>
      <c r="B49" s="163" t="s">
        <v>35</v>
      </c>
      <c r="C49" s="167"/>
      <c r="D49" s="157">
        <v>735</v>
      </c>
      <c r="E49" s="157">
        <v>110232</v>
      </c>
      <c r="F49" s="157">
        <v>2355563</v>
      </c>
      <c r="G49" s="157">
        <v>77762</v>
      </c>
      <c r="H49" s="157">
        <v>182880</v>
      </c>
      <c r="I49" s="157">
        <v>13766</v>
      </c>
      <c r="J49" s="157">
        <v>53800</v>
      </c>
      <c r="K49" s="157">
        <v>7280</v>
      </c>
      <c r="L49" s="157">
        <v>17100</v>
      </c>
      <c r="M49" s="157">
        <v>260</v>
      </c>
      <c r="N49" s="157">
        <v>286840</v>
      </c>
      <c r="O49" s="157">
        <v>92170</v>
      </c>
      <c r="P49" s="157">
        <v>407640</v>
      </c>
      <c r="Q49" s="157">
        <v>11040</v>
      </c>
      <c r="R49" s="157">
        <v>1973140</v>
      </c>
      <c r="S49" s="183">
        <v>5590208</v>
      </c>
    </row>
    <row r="50" spans="1:19" s="1" customFormat="1" ht="13.5" customHeight="1" x14ac:dyDescent="0.2">
      <c r="A50" s="34"/>
      <c r="B50" s="163" t="s">
        <v>36</v>
      </c>
      <c r="C50" s="167"/>
      <c r="D50" s="157">
        <v>0</v>
      </c>
      <c r="E50" s="157">
        <v>57276</v>
      </c>
      <c r="F50" s="157">
        <v>1516980</v>
      </c>
      <c r="G50" s="157">
        <v>74759</v>
      </c>
      <c r="H50" s="157">
        <v>130669</v>
      </c>
      <c r="I50" s="157">
        <v>13251</v>
      </c>
      <c r="J50" s="157">
        <v>46560</v>
      </c>
      <c r="K50" s="157">
        <v>10140</v>
      </c>
      <c r="L50" s="157">
        <v>12300</v>
      </c>
      <c r="M50" s="157">
        <v>0</v>
      </c>
      <c r="N50" s="157">
        <v>170810</v>
      </c>
      <c r="O50" s="157">
        <v>69930</v>
      </c>
      <c r="P50" s="157">
        <v>379850</v>
      </c>
      <c r="Q50" s="157">
        <v>8970</v>
      </c>
      <c r="R50" s="157">
        <v>1371700</v>
      </c>
      <c r="S50" s="183">
        <v>3863195</v>
      </c>
    </row>
    <row r="51" spans="1:19" s="1" customFormat="1" ht="13.5" customHeight="1" x14ac:dyDescent="0.2">
      <c r="A51" s="34"/>
      <c r="B51" s="163" t="s">
        <v>37</v>
      </c>
      <c r="C51" s="167"/>
      <c r="D51" s="157">
        <v>153</v>
      </c>
      <c r="E51" s="157">
        <v>22984</v>
      </c>
      <c r="F51" s="157">
        <v>452996</v>
      </c>
      <c r="G51" s="157">
        <v>26247</v>
      </c>
      <c r="H51" s="157">
        <v>38859</v>
      </c>
      <c r="I51" s="157">
        <v>3901</v>
      </c>
      <c r="J51" s="157">
        <v>18900</v>
      </c>
      <c r="K51" s="157">
        <v>1560</v>
      </c>
      <c r="L51" s="157">
        <v>2700</v>
      </c>
      <c r="M51" s="157">
        <v>0</v>
      </c>
      <c r="N51" s="157">
        <v>40870</v>
      </c>
      <c r="O51" s="157">
        <v>19330</v>
      </c>
      <c r="P51" s="157">
        <v>120450</v>
      </c>
      <c r="Q51" s="157">
        <v>3680</v>
      </c>
      <c r="R51" s="157">
        <v>390870</v>
      </c>
      <c r="S51" s="183">
        <v>1143500</v>
      </c>
    </row>
    <row r="52" spans="1:19" s="1" customFormat="1" ht="13.5" customHeight="1" x14ac:dyDescent="0.2">
      <c r="A52" s="36"/>
      <c r="B52" s="165" t="s">
        <v>38</v>
      </c>
      <c r="C52" s="169"/>
      <c r="D52" s="159">
        <v>253</v>
      </c>
      <c r="E52" s="159">
        <v>166194</v>
      </c>
      <c r="F52" s="159">
        <v>4511436</v>
      </c>
      <c r="G52" s="159">
        <v>133862</v>
      </c>
      <c r="H52" s="159">
        <v>317294</v>
      </c>
      <c r="I52" s="159">
        <v>20077</v>
      </c>
      <c r="J52" s="159">
        <v>88340</v>
      </c>
      <c r="K52" s="159">
        <v>14300</v>
      </c>
      <c r="L52" s="159">
        <v>33000</v>
      </c>
      <c r="M52" s="159">
        <v>0</v>
      </c>
      <c r="N52" s="159">
        <v>554630</v>
      </c>
      <c r="O52" s="159">
        <v>152540</v>
      </c>
      <c r="P52" s="159">
        <v>625570</v>
      </c>
      <c r="Q52" s="159">
        <v>13570</v>
      </c>
      <c r="R52" s="159">
        <v>3590500</v>
      </c>
      <c r="S52" s="185">
        <v>10221566</v>
      </c>
    </row>
    <row r="53" spans="1:19" s="1" customFormat="1" ht="13.5" customHeight="1" x14ac:dyDescent="0.2">
      <c r="A53" s="34"/>
      <c r="B53" s="163" t="s">
        <v>39</v>
      </c>
      <c r="C53" s="167"/>
      <c r="D53" s="157">
        <v>0</v>
      </c>
      <c r="E53" s="157">
        <v>14133</v>
      </c>
      <c r="F53" s="157">
        <v>405102</v>
      </c>
      <c r="G53" s="157">
        <v>11832</v>
      </c>
      <c r="H53" s="157">
        <v>31142</v>
      </c>
      <c r="I53" s="157">
        <v>3254</v>
      </c>
      <c r="J53" s="157">
        <v>9240</v>
      </c>
      <c r="K53" s="157">
        <v>1820</v>
      </c>
      <c r="L53" s="157">
        <v>1500</v>
      </c>
      <c r="M53" s="157">
        <v>0</v>
      </c>
      <c r="N53" s="157">
        <v>35640</v>
      </c>
      <c r="O53" s="157">
        <v>20110</v>
      </c>
      <c r="P53" s="157">
        <v>79610</v>
      </c>
      <c r="Q53" s="157">
        <v>1150</v>
      </c>
      <c r="R53" s="157">
        <v>325940</v>
      </c>
      <c r="S53" s="183">
        <v>940473</v>
      </c>
    </row>
    <row r="54" spans="1:19" s="1" customFormat="1" ht="17.25" customHeight="1" x14ac:dyDescent="0.2">
      <c r="A54" s="138"/>
      <c r="B54" s="139" t="s">
        <v>40</v>
      </c>
      <c r="C54" s="140"/>
      <c r="D54" s="135">
        <f>SUM(D33:D53)</f>
        <v>10606</v>
      </c>
      <c r="E54" s="135">
        <f t="shared" ref="E54:S54" si="1">SUM(E33:E53)</f>
        <v>3022830</v>
      </c>
      <c r="F54" s="135">
        <f t="shared" si="1"/>
        <v>76040590</v>
      </c>
      <c r="G54" s="135">
        <f t="shared" si="1"/>
        <v>2504678</v>
      </c>
      <c r="H54" s="135">
        <f t="shared" si="1"/>
        <v>5436639</v>
      </c>
      <c r="I54" s="135">
        <f t="shared" si="1"/>
        <v>378513</v>
      </c>
      <c r="J54" s="135">
        <f t="shared" si="1"/>
        <v>1600460</v>
      </c>
      <c r="K54" s="135">
        <f t="shared" si="1"/>
        <v>280540</v>
      </c>
      <c r="L54" s="135">
        <f t="shared" si="1"/>
        <v>525900</v>
      </c>
      <c r="M54" s="135">
        <f t="shared" si="1"/>
        <v>2600</v>
      </c>
      <c r="N54" s="135">
        <f t="shared" si="1"/>
        <v>8876170</v>
      </c>
      <c r="O54" s="135">
        <f t="shared" si="1"/>
        <v>2781680</v>
      </c>
      <c r="P54" s="135">
        <f t="shared" si="1"/>
        <v>11619890</v>
      </c>
      <c r="Q54" s="135">
        <f t="shared" si="1"/>
        <v>312800</v>
      </c>
      <c r="R54" s="136">
        <f t="shared" si="1"/>
        <v>60376750</v>
      </c>
      <c r="S54" s="137">
        <f t="shared" si="1"/>
        <v>173770646</v>
      </c>
    </row>
    <row r="55" spans="1:19" s="1" customFormat="1" ht="17.25" customHeight="1" x14ac:dyDescent="0.2">
      <c r="A55" s="141"/>
      <c r="B55" s="142" t="s">
        <v>41</v>
      </c>
      <c r="C55" s="143"/>
      <c r="D55" s="144">
        <f>D32+D54</f>
        <v>67116</v>
      </c>
      <c r="E55" s="144">
        <f t="shared" ref="E55:S55" si="2">E32+E54</f>
        <v>20137127</v>
      </c>
      <c r="F55" s="144">
        <f t="shared" si="2"/>
        <v>520954286</v>
      </c>
      <c r="G55" s="144">
        <f t="shared" si="2"/>
        <v>17713263</v>
      </c>
      <c r="H55" s="144">
        <f t="shared" si="2"/>
        <v>35746762</v>
      </c>
      <c r="I55" s="144">
        <f t="shared" si="2"/>
        <v>2213384</v>
      </c>
      <c r="J55" s="144">
        <f t="shared" si="2"/>
        <v>10958380</v>
      </c>
      <c r="K55" s="144">
        <f t="shared" si="2"/>
        <v>1996020</v>
      </c>
      <c r="L55" s="144">
        <f t="shared" si="2"/>
        <v>3522000</v>
      </c>
      <c r="M55" s="144">
        <f t="shared" si="2"/>
        <v>17680</v>
      </c>
      <c r="N55" s="144">
        <f t="shared" si="2"/>
        <v>59013300</v>
      </c>
      <c r="O55" s="144">
        <f t="shared" si="2"/>
        <v>16929430</v>
      </c>
      <c r="P55" s="144">
        <f t="shared" si="2"/>
        <v>72950260</v>
      </c>
      <c r="Q55" s="144">
        <f t="shared" si="2"/>
        <v>2054590</v>
      </c>
      <c r="R55" s="145">
        <f t="shared" si="2"/>
        <v>405074730</v>
      </c>
      <c r="S55" s="146">
        <f t="shared" si="2"/>
        <v>1169348328</v>
      </c>
    </row>
    <row r="56" spans="1:19" x14ac:dyDescent="0.2">
      <c r="R56" s="229" t="s">
        <v>224</v>
      </c>
      <c r="S56" s="229"/>
    </row>
  </sheetData>
  <mergeCells count="5">
    <mergeCell ref="R56:S56"/>
    <mergeCell ref="A10:C10"/>
    <mergeCell ref="A1:J1"/>
    <mergeCell ref="A3:J3"/>
    <mergeCell ref="A5:C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L57"/>
  <sheetViews>
    <sheetView showGridLines="0" zoomScaleNormal="100" zoomScaleSheetLayoutView="71" workbookViewId="0">
      <selection activeCell="A3" sqref="A3:K3"/>
    </sheetView>
  </sheetViews>
  <sheetFormatPr defaultColWidth="9" defaultRowHeight="10.8" x14ac:dyDescent="0.2"/>
  <cols>
    <col min="1" max="1" width="1" style="39" customWidth="1"/>
    <col min="2" max="2" width="9.33203125" style="39" customWidth="1"/>
    <col min="3" max="3" width="1" style="39" customWidth="1"/>
    <col min="4" max="12" width="15.109375" style="39" customWidth="1"/>
    <col min="13" max="13" width="9.33203125" style="39" customWidth="1"/>
    <col min="14" max="14" width="9.44140625" style="39" customWidth="1"/>
    <col min="15" max="16384" width="9" style="39"/>
  </cols>
  <sheetData>
    <row r="1" spans="1:12" s="3" customFormat="1" ht="14.4" x14ac:dyDescent="0.2">
      <c r="A1" s="223"/>
      <c r="B1" s="223"/>
      <c r="C1" s="223"/>
      <c r="D1" s="223"/>
      <c r="E1" s="223"/>
      <c r="F1" s="223"/>
      <c r="G1" s="223"/>
      <c r="H1" s="223"/>
      <c r="I1" s="223"/>
      <c r="J1" s="223"/>
      <c r="K1" s="223"/>
      <c r="L1" s="189"/>
    </row>
    <row r="2" spans="1:12" s="3" customFormat="1" x14ac:dyDescent="0.2">
      <c r="B2" s="190"/>
      <c r="C2" s="190"/>
      <c r="D2" s="190"/>
      <c r="E2" s="190"/>
      <c r="F2" s="190"/>
      <c r="G2" s="190"/>
      <c r="H2" s="190"/>
      <c r="I2" s="190"/>
      <c r="J2" s="190"/>
      <c r="K2" s="190"/>
      <c r="L2" s="190"/>
    </row>
    <row r="3" spans="1:12" s="3" customFormat="1" ht="13.5" customHeight="1" x14ac:dyDescent="0.2">
      <c r="A3" s="224" t="s">
        <v>288</v>
      </c>
      <c r="B3" s="224"/>
      <c r="C3" s="224"/>
      <c r="D3" s="224"/>
      <c r="E3" s="224"/>
      <c r="F3" s="224"/>
      <c r="G3" s="224"/>
      <c r="H3" s="224"/>
      <c r="I3" s="224"/>
      <c r="J3" s="224"/>
      <c r="K3" s="224"/>
      <c r="L3" s="190"/>
    </row>
    <row r="4" spans="1:12" s="3" customFormat="1" ht="13.5" customHeight="1" x14ac:dyDescent="0.2">
      <c r="A4" s="224" t="s">
        <v>280</v>
      </c>
      <c r="B4" s="224"/>
      <c r="C4" s="224"/>
      <c r="D4" s="224"/>
      <c r="E4" s="224"/>
      <c r="F4" s="224"/>
      <c r="G4" s="224"/>
      <c r="H4" s="224"/>
      <c r="I4" s="224"/>
      <c r="J4" s="224"/>
      <c r="K4" s="224"/>
      <c r="L4" s="190"/>
    </row>
    <row r="5" spans="1:12" s="3" customFormat="1" ht="7.5" customHeight="1" x14ac:dyDescent="0.2">
      <c r="A5" s="190"/>
      <c r="B5" s="190"/>
      <c r="C5" s="190"/>
      <c r="D5" s="190"/>
      <c r="E5" s="190"/>
      <c r="F5" s="190"/>
      <c r="G5" s="190"/>
      <c r="H5" s="190"/>
      <c r="I5" s="190"/>
      <c r="J5" s="190"/>
      <c r="K5" s="190"/>
      <c r="L5" s="190"/>
    </row>
    <row r="6" spans="1:12" s="45" customFormat="1" ht="13.5" customHeight="1" x14ac:dyDescent="0.2">
      <c r="A6" s="261" t="s">
        <v>50</v>
      </c>
      <c r="B6" s="262"/>
      <c r="C6" s="262"/>
      <c r="D6" s="60"/>
      <c r="E6" s="312" t="s">
        <v>205</v>
      </c>
      <c r="F6" s="313"/>
      <c r="G6" s="313"/>
      <c r="H6" s="313"/>
      <c r="I6" s="314"/>
      <c r="J6" s="41"/>
      <c r="K6" s="42"/>
      <c r="L6" s="66"/>
    </row>
    <row r="7" spans="1:12" s="47" customFormat="1" ht="13.5" customHeight="1" x14ac:dyDescent="0.2">
      <c r="A7" s="46"/>
      <c r="D7" s="62" t="s">
        <v>203</v>
      </c>
      <c r="E7" s="67" t="s">
        <v>178</v>
      </c>
      <c r="F7" s="68" t="s">
        <v>159</v>
      </c>
      <c r="G7" s="68" t="s">
        <v>160</v>
      </c>
      <c r="H7" s="68" t="s">
        <v>207</v>
      </c>
      <c r="I7" s="69"/>
      <c r="J7" s="49" t="s">
        <v>208</v>
      </c>
      <c r="K7" s="51" t="s">
        <v>209</v>
      </c>
      <c r="L7" s="70" t="s">
        <v>211</v>
      </c>
    </row>
    <row r="8" spans="1:12" s="47" customFormat="1" ht="13.5" customHeight="1" x14ac:dyDescent="0.2">
      <c r="A8" s="46"/>
      <c r="D8" s="63" t="s">
        <v>204</v>
      </c>
      <c r="E8" s="50" t="s">
        <v>258</v>
      </c>
      <c r="F8" s="50" t="s">
        <v>259</v>
      </c>
      <c r="G8" s="50" t="s">
        <v>149</v>
      </c>
      <c r="H8" s="50" t="s">
        <v>149</v>
      </c>
      <c r="I8" s="50" t="s">
        <v>54</v>
      </c>
      <c r="J8" s="51" t="s">
        <v>47</v>
      </c>
      <c r="K8" s="51" t="s">
        <v>210</v>
      </c>
      <c r="L8" s="71" t="s">
        <v>212</v>
      </c>
    </row>
    <row r="9" spans="1:12" s="47" customFormat="1" ht="13.5" customHeight="1" x14ac:dyDescent="0.2">
      <c r="A9" s="46"/>
      <c r="D9" s="63" t="s">
        <v>118</v>
      </c>
      <c r="E9" s="50" t="s">
        <v>206</v>
      </c>
      <c r="F9" s="50"/>
      <c r="G9" s="50"/>
      <c r="H9" s="50"/>
      <c r="I9" s="50"/>
      <c r="J9" s="50"/>
      <c r="K9" s="51" t="s">
        <v>47</v>
      </c>
      <c r="L9" s="70"/>
    </row>
    <row r="10" spans="1:12" s="47" customFormat="1" ht="13.5" customHeight="1" x14ac:dyDescent="0.2">
      <c r="A10" s="46"/>
      <c r="D10" s="55"/>
      <c r="E10" s="50"/>
      <c r="F10" s="50"/>
      <c r="G10" s="50"/>
      <c r="H10" s="48"/>
      <c r="I10" s="48"/>
      <c r="J10" s="48"/>
      <c r="K10" s="50"/>
      <c r="L10" s="70"/>
    </row>
    <row r="11" spans="1:12" s="59" customFormat="1" ht="13.5" customHeight="1" x14ac:dyDescent="0.2">
      <c r="A11" s="259" t="s">
        <v>42</v>
      </c>
      <c r="B11" s="260"/>
      <c r="C11" s="260"/>
      <c r="D11" s="56" t="s">
        <v>57</v>
      </c>
      <c r="E11" s="57" t="s">
        <v>43</v>
      </c>
      <c r="F11" s="57" t="s">
        <v>43</v>
      </c>
      <c r="G11" s="57" t="s">
        <v>43</v>
      </c>
      <c r="H11" s="57" t="s">
        <v>43</v>
      </c>
      <c r="I11" s="57" t="s">
        <v>43</v>
      </c>
      <c r="J11" s="57" t="s">
        <v>43</v>
      </c>
      <c r="K11" s="57" t="s">
        <v>43</v>
      </c>
      <c r="L11" s="72" t="s">
        <v>43</v>
      </c>
    </row>
    <row r="12" spans="1:12" s="1" customFormat="1" ht="13.5" customHeight="1" x14ac:dyDescent="0.2">
      <c r="A12" s="34"/>
      <c r="B12" s="163" t="s">
        <v>0</v>
      </c>
      <c r="C12" s="163"/>
      <c r="D12" s="156">
        <v>259571</v>
      </c>
      <c r="E12" s="156">
        <v>15444</v>
      </c>
      <c r="F12" s="156">
        <v>9422</v>
      </c>
      <c r="G12" s="156">
        <v>2752</v>
      </c>
      <c r="H12" s="156">
        <v>6965</v>
      </c>
      <c r="I12" s="156">
        <v>34583</v>
      </c>
      <c r="J12" s="156">
        <v>13475</v>
      </c>
      <c r="K12" s="156">
        <v>2621</v>
      </c>
      <c r="L12" s="182">
        <v>318</v>
      </c>
    </row>
    <row r="13" spans="1:12" s="1" customFormat="1" ht="13.5" customHeight="1" x14ac:dyDescent="0.2">
      <c r="A13" s="34"/>
      <c r="B13" s="163" t="s">
        <v>1</v>
      </c>
      <c r="C13" s="163"/>
      <c r="D13" s="157">
        <v>120331</v>
      </c>
      <c r="E13" s="157">
        <v>6593</v>
      </c>
      <c r="F13" s="157">
        <v>3809</v>
      </c>
      <c r="G13" s="157">
        <v>891</v>
      </c>
      <c r="H13" s="157">
        <v>2650</v>
      </c>
      <c r="I13" s="157">
        <v>13943</v>
      </c>
      <c r="J13" s="157">
        <v>4104</v>
      </c>
      <c r="K13" s="157">
        <v>877</v>
      </c>
      <c r="L13" s="183">
        <v>86</v>
      </c>
    </row>
    <row r="14" spans="1:12" s="1" customFormat="1" ht="13.5" customHeight="1" x14ac:dyDescent="0.2">
      <c r="A14" s="34"/>
      <c r="B14" s="163" t="s">
        <v>2</v>
      </c>
      <c r="C14" s="163"/>
      <c r="D14" s="157">
        <v>39287</v>
      </c>
      <c r="E14" s="157">
        <v>3179</v>
      </c>
      <c r="F14" s="157">
        <v>1917</v>
      </c>
      <c r="G14" s="157">
        <v>607</v>
      </c>
      <c r="H14" s="157">
        <v>2789</v>
      </c>
      <c r="I14" s="157">
        <v>8492</v>
      </c>
      <c r="J14" s="157">
        <v>3895</v>
      </c>
      <c r="K14" s="157">
        <v>975</v>
      </c>
      <c r="L14" s="183">
        <v>50</v>
      </c>
    </row>
    <row r="15" spans="1:12" s="1" customFormat="1" ht="13.5" customHeight="1" x14ac:dyDescent="0.2">
      <c r="A15" s="34"/>
      <c r="B15" s="163" t="s">
        <v>3</v>
      </c>
      <c r="C15" s="163"/>
      <c r="D15" s="157">
        <v>48922</v>
      </c>
      <c r="E15" s="157">
        <v>4420</v>
      </c>
      <c r="F15" s="157">
        <v>2388</v>
      </c>
      <c r="G15" s="157">
        <v>601</v>
      </c>
      <c r="H15" s="157">
        <v>1849</v>
      </c>
      <c r="I15" s="157">
        <v>9258</v>
      </c>
      <c r="J15" s="157">
        <v>2961</v>
      </c>
      <c r="K15" s="157">
        <v>642</v>
      </c>
      <c r="L15" s="183">
        <v>65</v>
      </c>
    </row>
    <row r="16" spans="1:12" s="1" customFormat="1" ht="13.5" customHeight="1" x14ac:dyDescent="0.2">
      <c r="A16" s="34"/>
      <c r="B16" s="163" t="s">
        <v>4</v>
      </c>
      <c r="C16" s="163"/>
      <c r="D16" s="157">
        <v>31881</v>
      </c>
      <c r="E16" s="157">
        <v>3908</v>
      </c>
      <c r="F16" s="157">
        <v>1835</v>
      </c>
      <c r="G16" s="157">
        <v>611</v>
      </c>
      <c r="H16" s="157">
        <v>2223</v>
      </c>
      <c r="I16" s="157">
        <v>8577</v>
      </c>
      <c r="J16" s="157">
        <v>2515</v>
      </c>
      <c r="K16" s="157">
        <v>643</v>
      </c>
      <c r="L16" s="183">
        <v>76</v>
      </c>
    </row>
    <row r="17" spans="1:12" s="1" customFormat="1" ht="13.5" customHeight="1" x14ac:dyDescent="0.2">
      <c r="A17" s="35"/>
      <c r="B17" s="164" t="s">
        <v>5</v>
      </c>
      <c r="C17" s="164"/>
      <c r="D17" s="158">
        <v>17265</v>
      </c>
      <c r="E17" s="158">
        <v>3185</v>
      </c>
      <c r="F17" s="158">
        <v>1425</v>
      </c>
      <c r="G17" s="158">
        <v>496</v>
      </c>
      <c r="H17" s="158">
        <v>2177</v>
      </c>
      <c r="I17" s="158">
        <v>7283</v>
      </c>
      <c r="J17" s="158">
        <v>2029</v>
      </c>
      <c r="K17" s="158">
        <v>519</v>
      </c>
      <c r="L17" s="184">
        <v>27</v>
      </c>
    </row>
    <row r="18" spans="1:12" s="1" customFormat="1" ht="13.5" customHeight="1" x14ac:dyDescent="0.2">
      <c r="A18" s="34"/>
      <c r="B18" s="163" t="s">
        <v>6</v>
      </c>
      <c r="C18" s="163"/>
      <c r="D18" s="157">
        <v>9733</v>
      </c>
      <c r="E18" s="157">
        <v>857</v>
      </c>
      <c r="F18" s="157">
        <v>381</v>
      </c>
      <c r="G18" s="157">
        <v>140</v>
      </c>
      <c r="H18" s="157">
        <v>669</v>
      </c>
      <c r="I18" s="157">
        <v>2047</v>
      </c>
      <c r="J18" s="157">
        <v>587</v>
      </c>
      <c r="K18" s="157">
        <v>160</v>
      </c>
      <c r="L18" s="183">
        <v>25</v>
      </c>
    </row>
    <row r="19" spans="1:12" s="1" customFormat="1" ht="13.5" customHeight="1" x14ac:dyDescent="0.2">
      <c r="A19" s="34"/>
      <c r="B19" s="163" t="s">
        <v>7</v>
      </c>
      <c r="C19" s="163"/>
      <c r="D19" s="157">
        <v>9421</v>
      </c>
      <c r="E19" s="157">
        <v>1479</v>
      </c>
      <c r="F19" s="157">
        <v>799</v>
      </c>
      <c r="G19" s="157">
        <v>258</v>
      </c>
      <c r="H19" s="157">
        <v>913</v>
      </c>
      <c r="I19" s="157">
        <v>3449</v>
      </c>
      <c r="J19" s="157">
        <v>884</v>
      </c>
      <c r="K19" s="157">
        <v>203</v>
      </c>
      <c r="L19" s="183">
        <v>27</v>
      </c>
    </row>
    <row r="20" spans="1:12" s="1" customFormat="1" ht="13.5" customHeight="1" x14ac:dyDescent="0.2">
      <c r="A20" s="34"/>
      <c r="B20" s="163" t="s">
        <v>8</v>
      </c>
      <c r="C20" s="163"/>
      <c r="D20" s="157">
        <v>24697</v>
      </c>
      <c r="E20" s="157">
        <v>2880</v>
      </c>
      <c r="F20" s="157">
        <v>1599</v>
      </c>
      <c r="G20" s="157">
        <v>374</v>
      </c>
      <c r="H20" s="157">
        <v>1731</v>
      </c>
      <c r="I20" s="157">
        <v>6584</v>
      </c>
      <c r="J20" s="157">
        <v>1902</v>
      </c>
      <c r="K20" s="157">
        <v>456</v>
      </c>
      <c r="L20" s="183">
        <v>72</v>
      </c>
    </row>
    <row r="21" spans="1:12" s="1" customFormat="1" ht="13.5" customHeight="1" x14ac:dyDescent="0.2">
      <c r="A21" s="36"/>
      <c r="B21" s="165" t="s">
        <v>9</v>
      </c>
      <c r="C21" s="165"/>
      <c r="D21" s="159">
        <v>10887</v>
      </c>
      <c r="E21" s="159">
        <v>2071</v>
      </c>
      <c r="F21" s="159">
        <v>948</v>
      </c>
      <c r="G21" s="159">
        <v>293</v>
      </c>
      <c r="H21" s="159">
        <v>1537</v>
      </c>
      <c r="I21" s="159">
        <v>4849</v>
      </c>
      <c r="J21" s="159">
        <v>1208</v>
      </c>
      <c r="K21" s="159">
        <v>285</v>
      </c>
      <c r="L21" s="185">
        <v>14</v>
      </c>
    </row>
    <row r="22" spans="1:12" s="1" customFormat="1" ht="13.5" customHeight="1" x14ac:dyDescent="0.2">
      <c r="A22" s="34"/>
      <c r="B22" s="163" t="s">
        <v>10</v>
      </c>
      <c r="C22" s="163"/>
      <c r="D22" s="157">
        <v>15168</v>
      </c>
      <c r="E22" s="157">
        <v>2795</v>
      </c>
      <c r="F22" s="157">
        <v>1255</v>
      </c>
      <c r="G22" s="157">
        <v>394</v>
      </c>
      <c r="H22" s="157">
        <v>976</v>
      </c>
      <c r="I22" s="157">
        <v>5420</v>
      </c>
      <c r="J22" s="157">
        <v>1535</v>
      </c>
      <c r="K22" s="157">
        <v>372</v>
      </c>
      <c r="L22" s="183">
        <v>44</v>
      </c>
    </row>
    <row r="23" spans="1:12" s="1" customFormat="1" ht="13.5" customHeight="1" x14ac:dyDescent="0.2">
      <c r="A23" s="34"/>
      <c r="B23" s="163" t="s">
        <v>11</v>
      </c>
      <c r="C23" s="163"/>
      <c r="D23" s="157">
        <v>24854</v>
      </c>
      <c r="E23" s="157">
        <v>2201</v>
      </c>
      <c r="F23" s="157">
        <v>1121</v>
      </c>
      <c r="G23" s="157">
        <v>332</v>
      </c>
      <c r="H23" s="157">
        <v>1406</v>
      </c>
      <c r="I23" s="157">
        <v>5060</v>
      </c>
      <c r="J23" s="157">
        <v>1550</v>
      </c>
      <c r="K23" s="157">
        <v>381</v>
      </c>
      <c r="L23" s="183">
        <v>40</v>
      </c>
    </row>
    <row r="24" spans="1:12" s="1" customFormat="1" ht="13.5" customHeight="1" x14ac:dyDescent="0.2">
      <c r="A24" s="34"/>
      <c r="B24" s="163" t="s">
        <v>12</v>
      </c>
      <c r="C24" s="163"/>
      <c r="D24" s="157">
        <v>59909</v>
      </c>
      <c r="E24" s="157">
        <v>5931</v>
      </c>
      <c r="F24" s="157">
        <v>3514</v>
      </c>
      <c r="G24" s="157">
        <v>795</v>
      </c>
      <c r="H24" s="157">
        <v>2501</v>
      </c>
      <c r="I24" s="157">
        <v>12741</v>
      </c>
      <c r="J24" s="157">
        <v>3839</v>
      </c>
      <c r="K24" s="157">
        <v>871</v>
      </c>
      <c r="L24" s="183">
        <v>111</v>
      </c>
    </row>
    <row r="25" spans="1:12" s="1" customFormat="1" ht="13.5" customHeight="1" x14ac:dyDescent="0.2">
      <c r="A25" s="34"/>
      <c r="B25" s="163" t="s">
        <v>13</v>
      </c>
      <c r="C25" s="163"/>
      <c r="D25" s="157">
        <v>31433</v>
      </c>
      <c r="E25" s="157">
        <v>4840</v>
      </c>
      <c r="F25" s="157">
        <v>2322</v>
      </c>
      <c r="G25" s="157">
        <v>620</v>
      </c>
      <c r="H25" s="157">
        <v>1336</v>
      </c>
      <c r="I25" s="157">
        <v>9118</v>
      </c>
      <c r="J25" s="157">
        <v>2336</v>
      </c>
      <c r="K25" s="157">
        <v>507</v>
      </c>
      <c r="L25" s="183">
        <v>52</v>
      </c>
    </row>
    <row r="26" spans="1:12" s="1" customFormat="1" ht="13.5" customHeight="1" x14ac:dyDescent="0.2">
      <c r="A26" s="34"/>
      <c r="B26" s="163" t="s">
        <v>14</v>
      </c>
      <c r="C26" s="163"/>
      <c r="D26" s="157">
        <v>26096</v>
      </c>
      <c r="E26" s="157">
        <v>1110</v>
      </c>
      <c r="F26" s="157">
        <v>563</v>
      </c>
      <c r="G26" s="157">
        <v>168</v>
      </c>
      <c r="H26" s="157">
        <v>898</v>
      </c>
      <c r="I26" s="157">
        <v>2739</v>
      </c>
      <c r="J26" s="157">
        <v>614</v>
      </c>
      <c r="K26" s="157">
        <v>176</v>
      </c>
      <c r="L26" s="183">
        <v>39</v>
      </c>
    </row>
    <row r="27" spans="1:12" s="1" customFormat="1" ht="13.5" customHeight="1" x14ac:dyDescent="0.2">
      <c r="A27" s="35"/>
      <c r="B27" s="164" t="s">
        <v>15</v>
      </c>
      <c r="C27" s="164"/>
      <c r="D27" s="158">
        <v>34419</v>
      </c>
      <c r="E27" s="158">
        <v>2326</v>
      </c>
      <c r="F27" s="158">
        <v>1285</v>
      </c>
      <c r="G27" s="158">
        <v>310</v>
      </c>
      <c r="H27" s="158">
        <v>822</v>
      </c>
      <c r="I27" s="158">
        <v>4743</v>
      </c>
      <c r="J27" s="158">
        <v>1430</v>
      </c>
      <c r="K27" s="158">
        <v>317</v>
      </c>
      <c r="L27" s="184">
        <v>37</v>
      </c>
    </row>
    <row r="28" spans="1:12" s="38" customFormat="1" ht="13.5" customHeight="1" x14ac:dyDescent="0.2">
      <c r="A28" s="37"/>
      <c r="B28" s="163" t="s">
        <v>228</v>
      </c>
      <c r="C28" s="163"/>
      <c r="D28" s="157">
        <v>6431</v>
      </c>
      <c r="E28" s="157">
        <v>913</v>
      </c>
      <c r="F28" s="157">
        <v>509</v>
      </c>
      <c r="G28" s="157">
        <v>155</v>
      </c>
      <c r="H28" s="157">
        <v>1007</v>
      </c>
      <c r="I28" s="157">
        <v>2584</v>
      </c>
      <c r="J28" s="157">
        <v>665</v>
      </c>
      <c r="K28" s="157">
        <v>178</v>
      </c>
      <c r="L28" s="183">
        <v>5</v>
      </c>
    </row>
    <row r="29" spans="1:12" s="1" customFormat="1" ht="13.5" customHeight="1" x14ac:dyDescent="0.2">
      <c r="A29" s="34"/>
      <c r="B29" s="163" t="s">
        <v>16</v>
      </c>
      <c r="C29" s="163"/>
      <c r="D29" s="157">
        <v>11006</v>
      </c>
      <c r="E29" s="157">
        <v>1509</v>
      </c>
      <c r="F29" s="157">
        <v>831</v>
      </c>
      <c r="G29" s="157">
        <v>162</v>
      </c>
      <c r="H29" s="157">
        <v>773</v>
      </c>
      <c r="I29" s="157">
        <v>3275</v>
      </c>
      <c r="J29" s="157">
        <v>837</v>
      </c>
      <c r="K29" s="157">
        <v>220</v>
      </c>
      <c r="L29" s="183">
        <v>43</v>
      </c>
    </row>
    <row r="30" spans="1:12" s="1" customFormat="1" ht="13.5" customHeight="1" x14ac:dyDescent="0.2">
      <c r="A30" s="34"/>
      <c r="B30" s="163" t="s">
        <v>17</v>
      </c>
      <c r="C30" s="163"/>
      <c r="D30" s="157">
        <v>20509</v>
      </c>
      <c r="E30" s="157">
        <v>1613</v>
      </c>
      <c r="F30" s="157">
        <v>861</v>
      </c>
      <c r="G30" s="157">
        <v>397</v>
      </c>
      <c r="H30" s="157">
        <v>2105</v>
      </c>
      <c r="I30" s="157">
        <v>4976</v>
      </c>
      <c r="J30" s="157">
        <v>1137</v>
      </c>
      <c r="K30" s="157">
        <v>360</v>
      </c>
      <c r="L30" s="183">
        <v>29</v>
      </c>
    </row>
    <row r="31" spans="1:12" s="1" customFormat="1" ht="13.5" customHeight="1" x14ac:dyDescent="0.2">
      <c r="A31" s="36"/>
      <c r="B31" s="165" t="s">
        <v>18</v>
      </c>
      <c r="C31" s="165"/>
      <c r="D31" s="159">
        <v>7477</v>
      </c>
      <c r="E31" s="159">
        <v>1186</v>
      </c>
      <c r="F31" s="159">
        <v>617</v>
      </c>
      <c r="G31" s="159">
        <v>245</v>
      </c>
      <c r="H31" s="159">
        <v>1421</v>
      </c>
      <c r="I31" s="159">
        <v>3469</v>
      </c>
      <c r="J31" s="159">
        <v>1071</v>
      </c>
      <c r="K31" s="159">
        <v>251</v>
      </c>
      <c r="L31" s="185">
        <v>5</v>
      </c>
    </row>
    <row r="32" spans="1:12" s="1" customFormat="1" ht="13.5" customHeight="1" x14ac:dyDescent="0.2">
      <c r="A32" s="34"/>
      <c r="B32" s="163" t="s">
        <v>49</v>
      </c>
      <c r="C32" s="163"/>
      <c r="D32" s="157">
        <v>16358</v>
      </c>
      <c r="E32" s="157">
        <v>1479</v>
      </c>
      <c r="F32" s="157">
        <v>677</v>
      </c>
      <c r="G32" s="157">
        <v>194</v>
      </c>
      <c r="H32" s="157">
        <v>1074</v>
      </c>
      <c r="I32" s="157">
        <v>3424</v>
      </c>
      <c r="J32" s="157">
        <v>797</v>
      </c>
      <c r="K32" s="157">
        <v>268</v>
      </c>
      <c r="L32" s="183">
        <v>51</v>
      </c>
    </row>
    <row r="33" spans="1:12" s="132" customFormat="1" ht="17.25" customHeight="1" x14ac:dyDescent="0.2">
      <c r="A33" s="134"/>
      <c r="B33" s="166" t="s">
        <v>19</v>
      </c>
      <c r="C33" s="166"/>
      <c r="D33" s="135">
        <f>SUM(D12:D32)</f>
        <v>825655</v>
      </c>
      <c r="E33" s="135">
        <f t="shared" ref="E33:L33" si="0">SUM(E12:E32)</f>
        <v>69919</v>
      </c>
      <c r="F33" s="135">
        <f t="shared" si="0"/>
        <v>38078</v>
      </c>
      <c r="G33" s="135">
        <f t="shared" si="0"/>
        <v>10795</v>
      </c>
      <c r="H33" s="135">
        <f t="shared" si="0"/>
        <v>37822</v>
      </c>
      <c r="I33" s="135">
        <f t="shared" si="0"/>
        <v>156614</v>
      </c>
      <c r="J33" s="135">
        <f t="shared" si="0"/>
        <v>49371</v>
      </c>
      <c r="K33" s="135">
        <f t="shared" si="0"/>
        <v>11282</v>
      </c>
      <c r="L33" s="135">
        <f t="shared" si="0"/>
        <v>1216</v>
      </c>
    </row>
    <row r="34" spans="1:12" s="1" customFormat="1" ht="13.5" customHeight="1" x14ac:dyDescent="0.2">
      <c r="A34" s="34"/>
      <c r="B34" s="163" t="s">
        <v>20</v>
      </c>
      <c r="C34" s="167"/>
      <c r="D34" s="158">
        <v>7245</v>
      </c>
      <c r="E34" s="158">
        <v>994</v>
      </c>
      <c r="F34" s="158">
        <v>538</v>
      </c>
      <c r="G34" s="158">
        <v>181</v>
      </c>
      <c r="H34" s="158">
        <v>456</v>
      </c>
      <c r="I34" s="158">
        <v>2169</v>
      </c>
      <c r="J34" s="158">
        <v>1066</v>
      </c>
      <c r="K34" s="158">
        <v>219</v>
      </c>
      <c r="L34" s="184">
        <v>18</v>
      </c>
    </row>
    <row r="35" spans="1:12" s="1" customFormat="1" ht="13.5" customHeight="1" x14ac:dyDescent="0.2">
      <c r="A35" s="34"/>
      <c r="B35" s="163" t="s">
        <v>21</v>
      </c>
      <c r="C35" s="167"/>
      <c r="D35" s="157">
        <v>8095</v>
      </c>
      <c r="E35" s="157">
        <v>886</v>
      </c>
      <c r="F35" s="157">
        <v>564</v>
      </c>
      <c r="G35" s="157">
        <v>139</v>
      </c>
      <c r="H35" s="157">
        <v>488</v>
      </c>
      <c r="I35" s="157">
        <v>2077</v>
      </c>
      <c r="J35" s="157">
        <v>673</v>
      </c>
      <c r="K35" s="157">
        <v>134</v>
      </c>
      <c r="L35" s="183">
        <v>14</v>
      </c>
    </row>
    <row r="36" spans="1:12" s="1" customFormat="1" ht="13.5" customHeight="1" x14ac:dyDescent="0.2">
      <c r="A36" s="34"/>
      <c r="B36" s="163" t="s">
        <v>22</v>
      </c>
      <c r="C36" s="167"/>
      <c r="D36" s="157">
        <v>8060</v>
      </c>
      <c r="E36" s="157">
        <v>1225</v>
      </c>
      <c r="F36" s="157">
        <v>548</v>
      </c>
      <c r="G36" s="157">
        <v>159</v>
      </c>
      <c r="H36" s="157">
        <v>904</v>
      </c>
      <c r="I36" s="157">
        <v>2836</v>
      </c>
      <c r="J36" s="157">
        <v>507</v>
      </c>
      <c r="K36" s="157">
        <v>144</v>
      </c>
      <c r="L36" s="183">
        <v>42</v>
      </c>
    </row>
    <row r="37" spans="1:12" s="1" customFormat="1" ht="13.5" customHeight="1" x14ac:dyDescent="0.2">
      <c r="A37" s="34"/>
      <c r="B37" s="163" t="s">
        <v>23</v>
      </c>
      <c r="C37" s="167"/>
      <c r="D37" s="157">
        <v>4951</v>
      </c>
      <c r="E37" s="157">
        <v>1186</v>
      </c>
      <c r="F37" s="157">
        <v>619</v>
      </c>
      <c r="G37" s="157">
        <v>136</v>
      </c>
      <c r="H37" s="157">
        <v>545</v>
      </c>
      <c r="I37" s="157">
        <v>2486</v>
      </c>
      <c r="J37" s="157">
        <v>468</v>
      </c>
      <c r="K37" s="157">
        <v>112</v>
      </c>
      <c r="L37" s="183">
        <v>14</v>
      </c>
    </row>
    <row r="38" spans="1:12" s="1" customFormat="1" ht="13.5" customHeight="1" x14ac:dyDescent="0.2">
      <c r="A38" s="34"/>
      <c r="B38" s="163" t="s">
        <v>282</v>
      </c>
      <c r="C38" s="167"/>
      <c r="D38" s="157">
        <v>7594</v>
      </c>
      <c r="E38" s="157">
        <v>263</v>
      </c>
      <c r="F38" s="157">
        <v>142</v>
      </c>
      <c r="G38" s="157">
        <v>20</v>
      </c>
      <c r="H38" s="157">
        <v>203</v>
      </c>
      <c r="I38" s="157">
        <v>628</v>
      </c>
      <c r="J38" s="157">
        <v>135</v>
      </c>
      <c r="K38" s="157">
        <v>30</v>
      </c>
      <c r="L38" s="183">
        <v>2</v>
      </c>
    </row>
    <row r="39" spans="1:12" s="1" customFormat="1" ht="13.5" customHeight="1" x14ac:dyDescent="0.2">
      <c r="A39" s="35"/>
      <c r="B39" s="164" t="s">
        <v>24</v>
      </c>
      <c r="C39" s="168"/>
      <c r="D39" s="158">
        <v>14098</v>
      </c>
      <c r="E39" s="158">
        <v>861</v>
      </c>
      <c r="F39" s="158">
        <v>454</v>
      </c>
      <c r="G39" s="158">
        <v>101</v>
      </c>
      <c r="H39" s="158">
        <v>428</v>
      </c>
      <c r="I39" s="158">
        <v>1844</v>
      </c>
      <c r="J39" s="158">
        <v>426</v>
      </c>
      <c r="K39" s="158">
        <v>141</v>
      </c>
      <c r="L39" s="184">
        <v>17</v>
      </c>
    </row>
    <row r="40" spans="1:12" s="1" customFormat="1" ht="13.5" customHeight="1" x14ac:dyDescent="0.2">
      <c r="A40" s="34"/>
      <c r="B40" s="163" t="s">
        <v>25</v>
      </c>
      <c r="C40" s="167"/>
      <c r="D40" s="157">
        <v>3223</v>
      </c>
      <c r="E40" s="157">
        <v>631</v>
      </c>
      <c r="F40" s="157">
        <v>191</v>
      </c>
      <c r="G40" s="157">
        <v>53</v>
      </c>
      <c r="H40" s="157">
        <v>345</v>
      </c>
      <c r="I40" s="157">
        <v>1220</v>
      </c>
      <c r="J40" s="157">
        <v>183</v>
      </c>
      <c r="K40" s="157">
        <v>48</v>
      </c>
      <c r="L40" s="183">
        <v>8</v>
      </c>
    </row>
    <row r="41" spans="1:12" s="1" customFormat="1" ht="13.5" customHeight="1" x14ac:dyDescent="0.2">
      <c r="A41" s="34"/>
      <c r="B41" s="163" t="s">
        <v>26</v>
      </c>
      <c r="C41" s="167"/>
      <c r="D41" s="157">
        <v>5604</v>
      </c>
      <c r="E41" s="157">
        <v>730</v>
      </c>
      <c r="F41" s="157">
        <v>347</v>
      </c>
      <c r="G41" s="157">
        <v>78</v>
      </c>
      <c r="H41" s="157">
        <v>394</v>
      </c>
      <c r="I41" s="157">
        <v>1549</v>
      </c>
      <c r="J41" s="157">
        <v>330</v>
      </c>
      <c r="K41" s="157">
        <v>104</v>
      </c>
      <c r="L41" s="183">
        <v>7</v>
      </c>
    </row>
    <row r="42" spans="1:12" s="1" customFormat="1" ht="13.5" customHeight="1" x14ac:dyDescent="0.2">
      <c r="A42" s="34"/>
      <c r="B42" s="163" t="s">
        <v>27</v>
      </c>
      <c r="C42" s="167"/>
      <c r="D42" s="157">
        <v>37805</v>
      </c>
      <c r="E42" s="157">
        <v>819</v>
      </c>
      <c r="F42" s="157">
        <v>456</v>
      </c>
      <c r="G42" s="157">
        <v>103</v>
      </c>
      <c r="H42" s="157">
        <v>648</v>
      </c>
      <c r="I42" s="157">
        <v>2026</v>
      </c>
      <c r="J42" s="157">
        <v>444</v>
      </c>
      <c r="K42" s="157">
        <v>122</v>
      </c>
      <c r="L42" s="183">
        <v>13</v>
      </c>
    </row>
    <row r="43" spans="1:12" s="1" customFormat="1" ht="13.5" customHeight="1" x14ac:dyDescent="0.2">
      <c r="A43" s="36"/>
      <c r="B43" s="165" t="s">
        <v>28</v>
      </c>
      <c r="C43" s="169"/>
      <c r="D43" s="159">
        <v>5164</v>
      </c>
      <c r="E43" s="159">
        <v>1015</v>
      </c>
      <c r="F43" s="159">
        <v>561</v>
      </c>
      <c r="G43" s="159">
        <v>100</v>
      </c>
      <c r="H43" s="159">
        <v>556</v>
      </c>
      <c r="I43" s="159">
        <v>2232</v>
      </c>
      <c r="J43" s="159">
        <v>521</v>
      </c>
      <c r="K43" s="159">
        <v>151</v>
      </c>
      <c r="L43" s="185">
        <v>39</v>
      </c>
    </row>
    <row r="44" spans="1:12" s="1" customFormat="1" ht="13.5" customHeight="1" x14ac:dyDescent="0.2">
      <c r="A44" s="34"/>
      <c r="B44" s="163" t="s">
        <v>29</v>
      </c>
      <c r="C44" s="167"/>
      <c r="D44" s="157">
        <v>6754</v>
      </c>
      <c r="E44" s="157">
        <v>1135</v>
      </c>
      <c r="F44" s="157">
        <v>638</v>
      </c>
      <c r="G44" s="157">
        <v>102</v>
      </c>
      <c r="H44" s="157">
        <v>531</v>
      </c>
      <c r="I44" s="157">
        <v>2406</v>
      </c>
      <c r="J44" s="157">
        <v>500</v>
      </c>
      <c r="K44" s="157">
        <v>116</v>
      </c>
      <c r="L44" s="183">
        <v>20</v>
      </c>
    </row>
    <row r="45" spans="1:12" s="1" customFormat="1" ht="13.5" customHeight="1" x14ac:dyDescent="0.2">
      <c r="A45" s="34"/>
      <c r="B45" s="163" t="s">
        <v>30</v>
      </c>
      <c r="C45" s="167"/>
      <c r="D45" s="157">
        <v>8124</v>
      </c>
      <c r="E45" s="157">
        <v>772</v>
      </c>
      <c r="F45" s="157">
        <v>362</v>
      </c>
      <c r="G45" s="157">
        <v>119</v>
      </c>
      <c r="H45" s="157">
        <v>270</v>
      </c>
      <c r="I45" s="157">
        <v>1523</v>
      </c>
      <c r="J45" s="157">
        <v>533</v>
      </c>
      <c r="K45" s="157">
        <v>117</v>
      </c>
      <c r="L45" s="183">
        <v>17</v>
      </c>
    </row>
    <row r="46" spans="1:12" s="1" customFormat="1" ht="13.5" customHeight="1" x14ac:dyDescent="0.2">
      <c r="A46" s="34"/>
      <c r="B46" s="163" t="s">
        <v>31</v>
      </c>
      <c r="C46" s="167"/>
      <c r="D46" s="157">
        <v>3861</v>
      </c>
      <c r="E46" s="157">
        <v>340</v>
      </c>
      <c r="F46" s="157">
        <v>151</v>
      </c>
      <c r="G46" s="157">
        <v>42</v>
      </c>
      <c r="H46" s="157">
        <v>178</v>
      </c>
      <c r="I46" s="157">
        <v>711</v>
      </c>
      <c r="J46" s="157">
        <v>183</v>
      </c>
      <c r="K46" s="157">
        <v>41</v>
      </c>
      <c r="L46" s="183">
        <v>3</v>
      </c>
    </row>
    <row r="47" spans="1:12" s="1" customFormat="1" ht="13.5" customHeight="1" x14ac:dyDescent="0.2">
      <c r="A47" s="34"/>
      <c r="B47" s="163" t="s">
        <v>32</v>
      </c>
      <c r="C47" s="167"/>
      <c r="D47" s="157">
        <v>2609</v>
      </c>
      <c r="E47" s="157">
        <v>244</v>
      </c>
      <c r="F47" s="157">
        <v>104</v>
      </c>
      <c r="G47" s="157">
        <v>60</v>
      </c>
      <c r="H47" s="157">
        <v>176</v>
      </c>
      <c r="I47" s="157">
        <v>584</v>
      </c>
      <c r="J47" s="157">
        <v>167</v>
      </c>
      <c r="K47" s="157">
        <v>60</v>
      </c>
      <c r="L47" s="183">
        <v>2</v>
      </c>
    </row>
    <row r="48" spans="1:12" s="1" customFormat="1" ht="13.5" customHeight="1" x14ac:dyDescent="0.2">
      <c r="A48" s="34"/>
      <c r="B48" s="163" t="s">
        <v>33</v>
      </c>
      <c r="C48" s="167"/>
      <c r="D48" s="157">
        <v>3222</v>
      </c>
      <c r="E48" s="157">
        <v>370</v>
      </c>
      <c r="F48" s="157">
        <v>192</v>
      </c>
      <c r="G48" s="157">
        <v>77</v>
      </c>
      <c r="H48" s="157">
        <v>252</v>
      </c>
      <c r="I48" s="157">
        <v>891</v>
      </c>
      <c r="J48" s="157">
        <v>215</v>
      </c>
      <c r="K48" s="157">
        <v>54</v>
      </c>
      <c r="L48" s="183">
        <v>7</v>
      </c>
    </row>
    <row r="49" spans="1:12" s="1" customFormat="1" ht="13.5" customHeight="1" x14ac:dyDescent="0.2">
      <c r="A49" s="35"/>
      <c r="B49" s="164" t="s">
        <v>34</v>
      </c>
      <c r="C49" s="168"/>
      <c r="D49" s="158">
        <v>1710</v>
      </c>
      <c r="E49" s="158">
        <v>103</v>
      </c>
      <c r="F49" s="158">
        <v>66</v>
      </c>
      <c r="G49" s="158">
        <v>30</v>
      </c>
      <c r="H49" s="158">
        <v>176</v>
      </c>
      <c r="I49" s="158">
        <v>375</v>
      </c>
      <c r="J49" s="158">
        <v>92</v>
      </c>
      <c r="K49" s="158">
        <v>26</v>
      </c>
      <c r="L49" s="184">
        <v>2</v>
      </c>
    </row>
    <row r="50" spans="1:12" s="1" customFormat="1" ht="13.5" customHeight="1" x14ac:dyDescent="0.2">
      <c r="A50" s="34"/>
      <c r="B50" s="163" t="s">
        <v>35</v>
      </c>
      <c r="C50" s="167"/>
      <c r="D50" s="157">
        <v>3458</v>
      </c>
      <c r="E50" s="157">
        <v>405</v>
      </c>
      <c r="F50" s="157">
        <v>207</v>
      </c>
      <c r="G50" s="157">
        <v>78</v>
      </c>
      <c r="H50" s="157">
        <v>336</v>
      </c>
      <c r="I50" s="157">
        <v>1026</v>
      </c>
      <c r="J50" s="157">
        <v>221</v>
      </c>
      <c r="K50" s="157">
        <v>75</v>
      </c>
      <c r="L50" s="183">
        <v>9</v>
      </c>
    </row>
    <row r="51" spans="1:12" s="1" customFormat="1" ht="13.5" customHeight="1" x14ac:dyDescent="0.2">
      <c r="A51" s="34"/>
      <c r="B51" s="163" t="s">
        <v>36</v>
      </c>
      <c r="C51" s="167"/>
      <c r="D51" s="157">
        <v>1877</v>
      </c>
      <c r="E51" s="157">
        <v>319</v>
      </c>
      <c r="F51" s="157">
        <v>131</v>
      </c>
      <c r="G51" s="157">
        <v>76</v>
      </c>
      <c r="H51" s="157">
        <v>415</v>
      </c>
      <c r="I51" s="157">
        <v>941</v>
      </c>
      <c r="J51" s="157">
        <v>235</v>
      </c>
      <c r="K51" s="157">
        <v>67</v>
      </c>
      <c r="L51" s="183">
        <v>12</v>
      </c>
    </row>
    <row r="52" spans="1:12" s="1" customFormat="1" ht="13.5" customHeight="1" x14ac:dyDescent="0.2">
      <c r="A52" s="34"/>
      <c r="B52" s="163" t="s">
        <v>37</v>
      </c>
      <c r="C52" s="167"/>
      <c r="D52" s="157">
        <v>163</v>
      </c>
      <c r="E52" s="157">
        <v>64</v>
      </c>
      <c r="F52" s="157">
        <v>44</v>
      </c>
      <c r="G52" s="157">
        <v>21</v>
      </c>
      <c r="H52" s="157">
        <v>159</v>
      </c>
      <c r="I52" s="157">
        <v>288</v>
      </c>
      <c r="J52" s="157">
        <v>62</v>
      </c>
      <c r="K52" s="157">
        <v>28</v>
      </c>
      <c r="L52" s="183">
        <v>1</v>
      </c>
    </row>
    <row r="53" spans="1:12" s="1" customFormat="1" ht="13.5" customHeight="1" x14ac:dyDescent="0.2">
      <c r="A53" s="36"/>
      <c r="B53" s="165" t="s">
        <v>38</v>
      </c>
      <c r="C53" s="169"/>
      <c r="D53" s="159">
        <v>3681</v>
      </c>
      <c r="E53" s="159">
        <v>812</v>
      </c>
      <c r="F53" s="159">
        <v>337</v>
      </c>
      <c r="G53" s="159">
        <v>92</v>
      </c>
      <c r="H53" s="159">
        <v>380</v>
      </c>
      <c r="I53" s="159">
        <v>1621</v>
      </c>
      <c r="J53" s="159">
        <v>348</v>
      </c>
      <c r="K53" s="159">
        <v>82</v>
      </c>
      <c r="L53" s="185">
        <v>17</v>
      </c>
    </row>
    <row r="54" spans="1:12" s="1" customFormat="1" ht="13.5" customHeight="1" x14ac:dyDescent="0.2">
      <c r="A54" s="34"/>
      <c r="B54" s="163" t="s">
        <v>39</v>
      </c>
      <c r="C54" s="167"/>
      <c r="D54" s="157">
        <v>924</v>
      </c>
      <c r="E54" s="157">
        <v>79</v>
      </c>
      <c r="F54" s="157">
        <v>51</v>
      </c>
      <c r="G54" s="157">
        <v>13</v>
      </c>
      <c r="H54" s="157">
        <v>57</v>
      </c>
      <c r="I54" s="157">
        <v>200</v>
      </c>
      <c r="J54" s="157">
        <v>53</v>
      </c>
      <c r="K54" s="157">
        <v>17</v>
      </c>
      <c r="L54" s="183">
        <v>0</v>
      </c>
    </row>
    <row r="55" spans="1:12" s="1" customFormat="1" ht="17.25" customHeight="1" x14ac:dyDescent="0.2">
      <c r="A55" s="138"/>
      <c r="B55" s="139" t="s">
        <v>40</v>
      </c>
      <c r="C55" s="140"/>
      <c r="D55" s="135">
        <f>SUM(D34:D54)</f>
        <v>138222</v>
      </c>
      <c r="E55" s="135">
        <f t="shared" ref="E55:L55" si="1">SUM(E34:E54)</f>
        <v>13253</v>
      </c>
      <c r="F55" s="135">
        <f t="shared" si="1"/>
        <v>6703</v>
      </c>
      <c r="G55" s="135">
        <f t="shared" si="1"/>
        <v>1780</v>
      </c>
      <c r="H55" s="135">
        <f t="shared" si="1"/>
        <v>7897</v>
      </c>
      <c r="I55" s="135">
        <f t="shared" si="1"/>
        <v>29633</v>
      </c>
      <c r="J55" s="135">
        <f t="shared" si="1"/>
        <v>7362</v>
      </c>
      <c r="K55" s="135">
        <f t="shared" si="1"/>
        <v>1888</v>
      </c>
      <c r="L55" s="150">
        <f t="shared" si="1"/>
        <v>264</v>
      </c>
    </row>
    <row r="56" spans="1:12" s="1" customFormat="1" ht="17.25" customHeight="1" x14ac:dyDescent="0.2">
      <c r="A56" s="141"/>
      <c r="B56" s="142" t="s">
        <v>41</v>
      </c>
      <c r="C56" s="143"/>
      <c r="D56" s="144">
        <f>D33+D55</f>
        <v>963877</v>
      </c>
      <c r="E56" s="144">
        <f t="shared" ref="E56:L56" si="2">E33+E55</f>
        <v>83172</v>
      </c>
      <c r="F56" s="144">
        <f t="shared" si="2"/>
        <v>44781</v>
      </c>
      <c r="G56" s="144">
        <f t="shared" si="2"/>
        <v>12575</v>
      </c>
      <c r="H56" s="144">
        <f t="shared" si="2"/>
        <v>45719</v>
      </c>
      <c r="I56" s="144">
        <f t="shared" si="2"/>
        <v>186247</v>
      </c>
      <c r="J56" s="144">
        <f t="shared" si="2"/>
        <v>56733</v>
      </c>
      <c r="K56" s="144">
        <f t="shared" si="2"/>
        <v>13170</v>
      </c>
      <c r="L56" s="151">
        <f t="shared" si="2"/>
        <v>1480</v>
      </c>
    </row>
    <row r="57" spans="1:12" x14ac:dyDescent="0.2">
      <c r="K57" s="229" t="s">
        <v>224</v>
      </c>
      <c r="L57" s="229"/>
    </row>
  </sheetData>
  <mergeCells count="7">
    <mergeCell ref="K57:L57"/>
    <mergeCell ref="A11:C11"/>
    <mergeCell ref="A1:K1"/>
    <mergeCell ref="A3:K3"/>
    <mergeCell ref="A6:C6"/>
    <mergeCell ref="A4:K4"/>
    <mergeCell ref="E6:I6"/>
  </mergeCells>
  <phoneticPr fontId="2"/>
  <pageMargins left="0.78740157480314965" right="0.78740157480314965" top="0.78740157480314965" bottom="0.78740157480314965" header="0.51181102362204722" footer="0.51181102362204722"/>
  <pageSetup paperSize="9" scale="57" orientation="landscape" r:id="rId1"/>
  <headerFooter alignWithMargins="0">
    <oddHeader>&amp;R&amp;F&amp;A</oddHead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F53"/>
  <sheetViews>
    <sheetView showGridLines="0" zoomScaleNormal="100" zoomScaleSheetLayoutView="82" workbookViewId="0">
      <selection activeCell="A3" sqref="A3:E3"/>
    </sheetView>
  </sheetViews>
  <sheetFormatPr defaultColWidth="9" defaultRowHeight="10.8" x14ac:dyDescent="0.2"/>
  <cols>
    <col min="1" max="1" width="1" style="39" customWidth="1"/>
    <col min="2" max="2" width="9.33203125" style="39" customWidth="1"/>
    <col min="3" max="3" width="1" style="39" customWidth="1"/>
    <col min="4" max="6" width="19.44140625" style="39" customWidth="1"/>
    <col min="7" max="7" width="9.33203125" style="39" customWidth="1"/>
    <col min="8" max="8" width="9.44140625" style="39" customWidth="1"/>
    <col min="9" max="16384" width="9" style="39"/>
  </cols>
  <sheetData>
    <row r="1" spans="1:6" s="3" customFormat="1" ht="14.4" x14ac:dyDescent="0.2">
      <c r="A1" s="223"/>
      <c r="B1" s="223"/>
      <c r="C1" s="223"/>
      <c r="D1" s="223"/>
      <c r="E1" s="189"/>
    </row>
    <row r="2" spans="1:6" s="3" customFormat="1" x14ac:dyDescent="0.2">
      <c r="B2" s="190"/>
      <c r="C2" s="190"/>
      <c r="D2" s="190"/>
      <c r="E2" s="190"/>
    </row>
    <row r="3" spans="1:6" s="3" customFormat="1" ht="13.5" customHeight="1" x14ac:dyDescent="0.2">
      <c r="A3" s="224" t="s">
        <v>289</v>
      </c>
      <c r="B3" s="224"/>
      <c r="C3" s="224"/>
      <c r="D3" s="224"/>
      <c r="E3" s="316"/>
    </row>
    <row r="4" spans="1:6" s="3" customFormat="1" ht="13.5" customHeight="1" x14ac:dyDescent="0.2">
      <c r="A4" s="4"/>
      <c r="B4" s="4"/>
      <c r="C4" s="190"/>
      <c r="D4" s="190"/>
      <c r="E4" s="190"/>
    </row>
    <row r="5" spans="1:6" s="45" customFormat="1" ht="13.5" customHeight="1" x14ac:dyDescent="0.2">
      <c r="A5" s="261" t="s">
        <v>50</v>
      </c>
      <c r="B5" s="262"/>
      <c r="C5" s="262"/>
      <c r="D5" s="60"/>
      <c r="E5" s="61"/>
      <c r="F5" s="44"/>
    </row>
    <row r="6" spans="1:6" s="47" customFormat="1" ht="13.5" customHeight="1" x14ac:dyDescent="0.2">
      <c r="A6" s="46"/>
      <c r="D6" s="62"/>
      <c r="E6" s="51"/>
      <c r="F6" s="52"/>
    </row>
    <row r="7" spans="1:6" s="47" customFormat="1" ht="13.5" customHeight="1" x14ac:dyDescent="0.2">
      <c r="A7" s="46"/>
      <c r="D7" s="62" t="s">
        <v>191</v>
      </c>
      <c r="E7" s="51" t="s">
        <v>192</v>
      </c>
      <c r="F7" s="52" t="s">
        <v>194</v>
      </c>
    </row>
    <row r="8" spans="1:6" s="47" customFormat="1" ht="13.5" customHeight="1" x14ac:dyDescent="0.2">
      <c r="A8" s="46"/>
      <c r="D8" s="63" t="s">
        <v>227</v>
      </c>
      <c r="E8" s="51" t="s">
        <v>193</v>
      </c>
      <c r="F8" s="64" t="s">
        <v>193</v>
      </c>
    </row>
    <row r="9" spans="1:6" s="47" customFormat="1" ht="13.5" customHeight="1" x14ac:dyDescent="0.2">
      <c r="A9" s="46"/>
      <c r="D9" s="55"/>
      <c r="E9" s="50"/>
      <c r="F9" s="53"/>
    </row>
    <row r="10" spans="1:6" s="59" customFormat="1" ht="13.5" customHeight="1" x14ac:dyDescent="0.2">
      <c r="A10" s="259" t="s">
        <v>42</v>
      </c>
      <c r="B10" s="260"/>
      <c r="C10" s="260"/>
      <c r="D10" s="56"/>
      <c r="E10" s="57" t="s">
        <v>57</v>
      </c>
      <c r="F10" s="58" t="s">
        <v>57</v>
      </c>
    </row>
    <row r="11" spans="1:6" s="1" customFormat="1" ht="13.5" customHeight="1" x14ac:dyDescent="0.2">
      <c r="A11" s="34"/>
      <c r="B11" s="163" t="s">
        <v>0</v>
      </c>
      <c r="C11" s="163"/>
      <c r="D11" s="213">
        <v>2</v>
      </c>
      <c r="E11" s="213">
        <v>320</v>
      </c>
      <c r="F11" s="214">
        <v>190</v>
      </c>
    </row>
    <row r="12" spans="1:6" s="1" customFormat="1" ht="13.5" customHeight="1" x14ac:dyDescent="0.2">
      <c r="A12" s="34"/>
      <c r="B12" s="163" t="s">
        <v>1</v>
      </c>
      <c r="C12" s="163"/>
      <c r="D12" s="215">
        <v>2</v>
      </c>
      <c r="E12" s="215">
        <v>320</v>
      </c>
      <c r="F12" s="216">
        <v>189</v>
      </c>
    </row>
    <row r="13" spans="1:6" s="1" customFormat="1" ht="13.5" customHeight="1" x14ac:dyDescent="0.2">
      <c r="A13" s="34"/>
      <c r="B13" s="163" t="s">
        <v>2</v>
      </c>
      <c r="C13" s="163"/>
      <c r="D13" s="215">
        <v>3</v>
      </c>
      <c r="E13" s="215">
        <v>280</v>
      </c>
      <c r="F13" s="216">
        <v>168</v>
      </c>
    </row>
    <row r="14" spans="1:6" s="1" customFormat="1" ht="13.5" customHeight="1" x14ac:dyDescent="0.2">
      <c r="A14" s="34"/>
      <c r="B14" s="163" t="s">
        <v>3</v>
      </c>
      <c r="C14" s="163"/>
      <c r="D14" s="215">
        <v>2</v>
      </c>
      <c r="E14" s="215">
        <v>320</v>
      </c>
      <c r="F14" s="216">
        <v>189</v>
      </c>
    </row>
    <row r="15" spans="1:6" s="1" customFormat="1" ht="13.5" customHeight="1" x14ac:dyDescent="0.2">
      <c r="A15" s="34"/>
      <c r="B15" s="163" t="s">
        <v>4</v>
      </c>
      <c r="C15" s="163"/>
      <c r="D15" s="215">
        <v>3</v>
      </c>
      <c r="E15" s="215">
        <v>280</v>
      </c>
      <c r="F15" s="216">
        <v>168</v>
      </c>
    </row>
    <row r="16" spans="1:6" s="1" customFormat="1" ht="13.5" customHeight="1" x14ac:dyDescent="0.2">
      <c r="A16" s="35"/>
      <c r="B16" s="164" t="s">
        <v>5</v>
      </c>
      <c r="C16" s="164"/>
      <c r="D16" s="217">
        <v>3</v>
      </c>
      <c r="E16" s="217">
        <v>280</v>
      </c>
      <c r="F16" s="218">
        <v>170</v>
      </c>
    </row>
    <row r="17" spans="1:6" s="1" customFormat="1" ht="13.5" customHeight="1" x14ac:dyDescent="0.2">
      <c r="A17" s="34"/>
      <c r="B17" s="163" t="s">
        <v>6</v>
      </c>
      <c r="C17" s="163"/>
      <c r="D17" s="215">
        <v>3</v>
      </c>
      <c r="E17" s="215">
        <v>280</v>
      </c>
      <c r="F17" s="216">
        <v>168</v>
      </c>
    </row>
    <row r="18" spans="1:6" s="1" customFormat="1" ht="13.5" customHeight="1" x14ac:dyDescent="0.2">
      <c r="A18" s="34"/>
      <c r="B18" s="163" t="s">
        <v>7</v>
      </c>
      <c r="C18" s="163"/>
      <c r="D18" s="215">
        <v>2</v>
      </c>
      <c r="E18" s="215">
        <v>320</v>
      </c>
      <c r="F18" s="216">
        <v>189</v>
      </c>
    </row>
    <row r="19" spans="1:6" s="1" customFormat="1" ht="13.5" customHeight="1" x14ac:dyDescent="0.2">
      <c r="A19" s="34"/>
      <c r="B19" s="163" t="s">
        <v>8</v>
      </c>
      <c r="C19" s="163"/>
      <c r="D19" s="215">
        <v>3</v>
      </c>
      <c r="E19" s="215">
        <v>280</v>
      </c>
      <c r="F19" s="216">
        <v>168</v>
      </c>
    </row>
    <row r="20" spans="1:6" s="1" customFormat="1" ht="13.5" customHeight="1" x14ac:dyDescent="0.2">
      <c r="A20" s="36"/>
      <c r="B20" s="165" t="s">
        <v>9</v>
      </c>
      <c r="C20" s="165"/>
      <c r="D20" s="219">
        <v>3</v>
      </c>
      <c r="E20" s="219">
        <v>280</v>
      </c>
      <c r="F20" s="220">
        <v>168</v>
      </c>
    </row>
    <row r="21" spans="1:6" s="1" customFormat="1" ht="13.5" customHeight="1" x14ac:dyDescent="0.2">
      <c r="A21" s="34"/>
      <c r="B21" s="163" t="s">
        <v>10</v>
      </c>
      <c r="C21" s="163"/>
      <c r="D21" s="215">
        <v>3</v>
      </c>
      <c r="E21" s="215">
        <v>280</v>
      </c>
      <c r="F21" s="216">
        <v>168</v>
      </c>
    </row>
    <row r="22" spans="1:6" s="1" customFormat="1" ht="13.5" customHeight="1" x14ac:dyDescent="0.2">
      <c r="A22" s="34"/>
      <c r="B22" s="163" t="s">
        <v>11</v>
      </c>
      <c r="C22" s="163"/>
      <c r="D22" s="215">
        <v>2</v>
      </c>
      <c r="E22" s="215">
        <v>320</v>
      </c>
      <c r="F22" s="216">
        <v>189</v>
      </c>
    </row>
    <row r="23" spans="1:6" s="1" customFormat="1" ht="13.5" customHeight="1" x14ac:dyDescent="0.2">
      <c r="A23" s="34"/>
      <c r="B23" s="163" t="s">
        <v>12</v>
      </c>
      <c r="C23" s="163"/>
      <c r="D23" s="215">
        <v>2</v>
      </c>
      <c r="E23" s="215">
        <v>320</v>
      </c>
      <c r="F23" s="216">
        <v>190</v>
      </c>
    </row>
    <row r="24" spans="1:6" s="1" customFormat="1" ht="13.5" customHeight="1" x14ac:dyDescent="0.2">
      <c r="A24" s="34"/>
      <c r="B24" s="163" t="s">
        <v>13</v>
      </c>
      <c r="C24" s="163"/>
      <c r="D24" s="215">
        <v>3</v>
      </c>
      <c r="E24" s="215">
        <v>280</v>
      </c>
      <c r="F24" s="216">
        <v>168</v>
      </c>
    </row>
    <row r="25" spans="1:6" s="1" customFormat="1" ht="13.5" customHeight="1" x14ac:dyDescent="0.2">
      <c r="A25" s="34"/>
      <c r="B25" s="163" t="s">
        <v>14</v>
      </c>
      <c r="C25" s="163"/>
      <c r="D25" s="215">
        <v>3</v>
      </c>
      <c r="E25" s="215">
        <v>280</v>
      </c>
      <c r="F25" s="216">
        <v>168</v>
      </c>
    </row>
    <row r="26" spans="1:6" s="1" customFormat="1" ht="13.5" customHeight="1" x14ac:dyDescent="0.2">
      <c r="A26" s="35"/>
      <c r="B26" s="164" t="s">
        <v>15</v>
      </c>
      <c r="C26" s="164"/>
      <c r="D26" s="217">
        <v>3</v>
      </c>
      <c r="E26" s="217">
        <v>280</v>
      </c>
      <c r="F26" s="218">
        <v>168</v>
      </c>
    </row>
    <row r="27" spans="1:6" s="38" customFormat="1" ht="13.5" customHeight="1" x14ac:dyDescent="0.2">
      <c r="A27" s="37"/>
      <c r="B27" s="163" t="s">
        <v>228</v>
      </c>
      <c r="C27" s="163"/>
      <c r="D27" s="215">
        <v>3</v>
      </c>
      <c r="E27" s="215">
        <v>280</v>
      </c>
      <c r="F27" s="216">
        <v>168</v>
      </c>
    </row>
    <row r="28" spans="1:6" s="1" customFormat="1" ht="13.5" customHeight="1" x14ac:dyDescent="0.2">
      <c r="A28" s="34"/>
      <c r="B28" s="163" t="s">
        <v>16</v>
      </c>
      <c r="C28" s="163"/>
      <c r="D28" s="215">
        <v>3</v>
      </c>
      <c r="E28" s="215">
        <v>280</v>
      </c>
      <c r="F28" s="216">
        <v>168</v>
      </c>
    </row>
    <row r="29" spans="1:6" s="1" customFormat="1" ht="13.5" customHeight="1" x14ac:dyDescent="0.2">
      <c r="A29" s="34"/>
      <c r="B29" s="163" t="s">
        <v>17</v>
      </c>
      <c r="C29" s="163"/>
      <c r="D29" s="215">
        <v>3</v>
      </c>
      <c r="E29" s="215">
        <v>280</v>
      </c>
      <c r="F29" s="216">
        <v>168</v>
      </c>
    </row>
    <row r="30" spans="1:6" s="1" customFormat="1" ht="13.5" customHeight="1" x14ac:dyDescent="0.2">
      <c r="A30" s="36"/>
      <c r="B30" s="165" t="s">
        <v>18</v>
      </c>
      <c r="C30" s="165"/>
      <c r="D30" s="219">
        <v>3</v>
      </c>
      <c r="E30" s="219">
        <v>280</v>
      </c>
      <c r="F30" s="220">
        <v>168</v>
      </c>
    </row>
    <row r="31" spans="1:6" s="1" customFormat="1" ht="13.5" customHeight="1" x14ac:dyDescent="0.2">
      <c r="A31" s="2"/>
      <c r="B31" s="173" t="s">
        <v>49</v>
      </c>
      <c r="C31" s="173"/>
      <c r="D31" s="215">
        <v>3</v>
      </c>
      <c r="E31" s="215">
        <v>280</v>
      </c>
      <c r="F31" s="216">
        <v>168</v>
      </c>
    </row>
    <row r="32" spans="1:6" s="1" customFormat="1" ht="13.5" customHeight="1" x14ac:dyDescent="0.2">
      <c r="A32" s="34"/>
      <c r="B32" s="163" t="s">
        <v>20</v>
      </c>
      <c r="C32" s="167"/>
      <c r="D32" s="217">
        <v>3</v>
      </c>
      <c r="E32" s="217">
        <v>280</v>
      </c>
      <c r="F32" s="218">
        <v>168</v>
      </c>
    </row>
    <row r="33" spans="1:6" s="1" customFormat="1" ht="13.5" customHeight="1" x14ac:dyDescent="0.2">
      <c r="A33" s="34"/>
      <c r="B33" s="163" t="s">
        <v>21</v>
      </c>
      <c r="C33" s="167"/>
      <c r="D33" s="215">
        <v>3</v>
      </c>
      <c r="E33" s="215">
        <v>280</v>
      </c>
      <c r="F33" s="216">
        <v>168</v>
      </c>
    </row>
    <row r="34" spans="1:6" s="1" customFormat="1" ht="13.5" customHeight="1" x14ac:dyDescent="0.2">
      <c r="A34" s="34"/>
      <c r="B34" s="163" t="s">
        <v>22</v>
      </c>
      <c r="C34" s="167"/>
      <c r="D34" s="215">
        <v>3</v>
      </c>
      <c r="E34" s="215">
        <v>280</v>
      </c>
      <c r="F34" s="216">
        <v>168</v>
      </c>
    </row>
    <row r="35" spans="1:6" s="1" customFormat="1" ht="13.5" customHeight="1" x14ac:dyDescent="0.2">
      <c r="A35" s="34"/>
      <c r="B35" s="163" t="s">
        <v>23</v>
      </c>
      <c r="C35" s="167"/>
      <c r="D35" s="215">
        <v>3</v>
      </c>
      <c r="E35" s="215">
        <v>280</v>
      </c>
      <c r="F35" s="216">
        <v>168</v>
      </c>
    </row>
    <row r="36" spans="1:6" s="1" customFormat="1" ht="13.5" customHeight="1" x14ac:dyDescent="0.2">
      <c r="A36" s="34"/>
      <c r="B36" s="163" t="s">
        <v>282</v>
      </c>
      <c r="C36" s="167"/>
      <c r="D36" s="219">
        <v>3</v>
      </c>
      <c r="E36" s="219">
        <v>280</v>
      </c>
      <c r="F36" s="220">
        <v>168</v>
      </c>
    </row>
    <row r="37" spans="1:6" s="1" customFormat="1" ht="13.5" customHeight="1" x14ac:dyDescent="0.2">
      <c r="A37" s="35"/>
      <c r="B37" s="164" t="s">
        <v>24</v>
      </c>
      <c r="C37" s="168"/>
      <c r="D37" s="215">
        <v>3</v>
      </c>
      <c r="E37" s="215">
        <v>280</v>
      </c>
      <c r="F37" s="216">
        <v>168</v>
      </c>
    </row>
    <row r="38" spans="1:6" s="1" customFormat="1" ht="13.5" customHeight="1" x14ac:dyDescent="0.2">
      <c r="A38" s="34"/>
      <c r="B38" s="163" t="s">
        <v>25</v>
      </c>
      <c r="C38" s="167"/>
      <c r="D38" s="215">
        <v>3</v>
      </c>
      <c r="E38" s="215">
        <v>280</v>
      </c>
      <c r="F38" s="216">
        <v>168</v>
      </c>
    </row>
    <row r="39" spans="1:6" s="1" customFormat="1" ht="13.5" customHeight="1" x14ac:dyDescent="0.2">
      <c r="A39" s="34"/>
      <c r="B39" s="163" t="s">
        <v>26</v>
      </c>
      <c r="C39" s="167"/>
      <c r="D39" s="215">
        <v>3</v>
      </c>
      <c r="E39" s="215">
        <v>280</v>
      </c>
      <c r="F39" s="216">
        <v>168</v>
      </c>
    </row>
    <row r="40" spans="1:6" s="1" customFormat="1" ht="13.5" customHeight="1" x14ac:dyDescent="0.2">
      <c r="A40" s="34"/>
      <c r="B40" s="163" t="s">
        <v>27</v>
      </c>
      <c r="C40" s="167"/>
      <c r="D40" s="215">
        <v>3</v>
      </c>
      <c r="E40" s="215">
        <v>280</v>
      </c>
      <c r="F40" s="216">
        <v>168</v>
      </c>
    </row>
    <row r="41" spans="1:6" s="1" customFormat="1" ht="13.5" customHeight="1" x14ac:dyDescent="0.2">
      <c r="A41" s="36"/>
      <c r="B41" s="165" t="s">
        <v>28</v>
      </c>
      <c r="C41" s="169"/>
      <c r="D41" s="215">
        <v>3</v>
      </c>
      <c r="E41" s="215">
        <v>280</v>
      </c>
      <c r="F41" s="216">
        <v>168</v>
      </c>
    </row>
    <row r="42" spans="1:6" s="1" customFormat="1" ht="13.5" customHeight="1" x14ac:dyDescent="0.2">
      <c r="A42" s="34"/>
      <c r="B42" s="163" t="s">
        <v>29</v>
      </c>
      <c r="C42" s="167"/>
      <c r="D42" s="217">
        <v>3</v>
      </c>
      <c r="E42" s="217">
        <v>280</v>
      </c>
      <c r="F42" s="218">
        <v>168</v>
      </c>
    </row>
    <row r="43" spans="1:6" s="1" customFormat="1" ht="13.5" customHeight="1" x14ac:dyDescent="0.2">
      <c r="A43" s="34"/>
      <c r="B43" s="163" t="s">
        <v>30</v>
      </c>
      <c r="C43" s="167"/>
      <c r="D43" s="215">
        <v>3</v>
      </c>
      <c r="E43" s="215">
        <v>280</v>
      </c>
      <c r="F43" s="216">
        <v>168</v>
      </c>
    </row>
    <row r="44" spans="1:6" s="1" customFormat="1" ht="13.5" customHeight="1" x14ac:dyDescent="0.2">
      <c r="A44" s="34"/>
      <c r="B44" s="163" t="s">
        <v>31</v>
      </c>
      <c r="C44" s="167"/>
      <c r="D44" s="215">
        <v>3</v>
      </c>
      <c r="E44" s="215">
        <v>280</v>
      </c>
      <c r="F44" s="216">
        <v>168</v>
      </c>
    </row>
    <row r="45" spans="1:6" s="1" customFormat="1" ht="13.5" customHeight="1" x14ac:dyDescent="0.2">
      <c r="A45" s="34"/>
      <c r="B45" s="163" t="s">
        <v>32</v>
      </c>
      <c r="C45" s="167"/>
      <c r="D45" s="215">
        <v>3</v>
      </c>
      <c r="E45" s="215">
        <v>280</v>
      </c>
      <c r="F45" s="216">
        <v>168</v>
      </c>
    </row>
    <row r="46" spans="1:6" s="1" customFormat="1" ht="13.5" customHeight="1" x14ac:dyDescent="0.2">
      <c r="A46" s="34"/>
      <c r="B46" s="163" t="s">
        <v>33</v>
      </c>
      <c r="C46" s="167"/>
      <c r="D46" s="219">
        <v>3</v>
      </c>
      <c r="E46" s="219">
        <v>280</v>
      </c>
      <c r="F46" s="220">
        <v>168</v>
      </c>
    </row>
    <row r="47" spans="1:6" s="1" customFormat="1" ht="13.5" customHeight="1" x14ac:dyDescent="0.2">
      <c r="A47" s="35"/>
      <c r="B47" s="164" t="s">
        <v>34</v>
      </c>
      <c r="C47" s="168"/>
      <c r="D47" s="215">
        <v>3</v>
      </c>
      <c r="E47" s="215">
        <v>280</v>
      </c>
      <c r="F47" s="216">
        <v>168</v>
      </c>
    </row>
    <row r="48" spans="1:6" s="1" customFormat="1" ht="13.5" customHeight="1" x14ac:dyDescent="0.2">
      <c r="A48" s="34"/>
      <c r="B48" s="163" t="s">
        <v>35</v>
      </c>
      <c r="C48" s="167"/>
      <c r="D48" s="215">
        <v>3</v>
      </c>
      <c r="E48" s="215">
        <v>280</v>
      </c>
      <c r="F48" s="216">
        <v>168</v>
      </c>
    </row>
    <row r="49" spans="1:6" s="1" customFormat="1" ht="13.5" customHeight="1" x14ac:dyDescent="0.2">
      <c r="A49" s="34"/>
      <c r="B49" s="163" t="s">
        <v>36</v>
      </c>
      <c r="C49" s="167"/>
      <c r="D49" s="215">
        <v>3</v>
      </c>
      <c r="E49" s="215">
        <v>280</v>
      </c>
      <c r="F49" s="216">
        <v>168</v>
      </c>
    </row>
    <row r="50" spans="1:6" s="1" customFormat="1" ht="13.5" customHeight="1" x14ac:dyDescent="0.2">
      <c r="A50" s="34"/>
      <c r="B50" s="163" t="s">
        <v>37</v>
      </c>
      <c r="C50" s="167"/>
      <c r="D50" s="215">
        <v>3</v>
      </c>
      <c r="E50" s="215">
        <v>280</v>
      </c>
      <c r="F50" s="216">
        <v>168</v>
      </c>
    </row>
    <row r="51" spans="1:6" s="1" customFormat="1" ht="13.5" customHeight="1" x14ac:dyDescent="0.2">
      <c r="A51" s="36"/>
      <c r="B51" s="165" t="s">
        <v>38</v>
      </c>
      <c r="C51" s="169"/>
      <c r="D51" s="219">
        <v>3</v>
      </c>
      <c r="E51" s="219">
        <v>280</v>
      </c>
      <c r="F51" s="220">
        <v>168</v>
      </c>
    </row>
    <row r="52" spans="1:6" s="1" customFormat="1" ht="13.5" customHeight="1" x14ac:dyDescent="0.2">
      <c r="A52" s="65"/>
      <c r="B52" s="174" t="s">
        <v>39</v>
      </c>
      <c r="C52" s="175"/>
      <c r="D52" s="221">
        <v>3</v>
      </c>
      <c r="E52" s="221">
        <v>280</v>
      </c>
      <c r="F52" s="222">
        <v>168</v>
      </c>
    </row>
    <row r="53" spans="1:6" x14ac:dyDescent="0.2">
      <c r="D53" s="133"/>
      <c r="E53" s="315" t="s">
        <v>224</v>
      </c>
      <c r="F53" s="315"/>
    </row>
  </sheetData>
  <mergeCells count="5">
    <mergeCell ref="E53:F53"/>
    <mergeCell ref="A10:C10"/>
    <mergeCell ref="A1:D1"/>
    <mergeCell ref="A5:C5"/>
    <mergeCell ref="A3:E3"/>
  </mergeCells>
  <phoneticPr fontId="2"/>
  <pageMargins left="0.78740157480314965" right="0.78740157480314965" top="0.78740157480314965" bottom="0.78740157480314965" header="0.51181102362204722" footer="0.51181102362204722"/>
  <pageSetup paperSize="9" scale="93" orientation="portrait" r:id="rId1"/>
  <headerFooter alignWithMargins="0">
    <oddHeader>&amp;R&amp;F&amp;A</oddHead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R56"/>
  <sheetViews>
    <sheetView showGridLines="0" zoomScaleNormal="100" zoomScaleSheetLayoutView="100" workbookViewId="0">
      <selection activeCell="A3" sqref="A3:K3"/>
    </sheetView>
  </sheetViews>
  <sheetFormatPr defaultColWidth="9" defaultRowHeight="10.8" x14ac:dyDescent="0.2"/>
  <cols>
    <col min="1" max="1" width="1" style="39" customWidth="1"/>
    <col min="2" max="2" width="9.33203125" style="39" customWidth="1"/>
    <col min="3" max="3" width="1" style="39" customWidth="1"/>
    <col min="4" max="6" width="10.77734375" style="39" customWidth="1"/>
    <col min="7" max="9" width="12" style="39" bestFit="1" customWidth="1"/>
    <col min="10" max="18" width="10.77734375" style="39" customWidth="1"/>
    <col min="19" max="19" width="9.33203125" style="39" customWidth="1"/>
    <col min="20" max="16384" width="9" style="39"/>
  </cols>
  <sheetData>
    <row r="1" spans="1:18" s="3" customFormat="1" ht="14.4" x14ac:dyDescent="0.2">
      <c r="A1" s="223"/>
      <c r="B1" s="223"/>
      <c r="C1" s="223"/>
      <c r="D1" s="223"/>
      <c r="E1" s="223"/>
      <c r="F1" s="223"/>
      <c r="G1" s="223"/>
      <c r="H1" s="223"/>
      <c r="I1" s="223"/>
      <c r="J1" s="223"/>
      <c r="K1" s="223"/>
      <c r="L1" s="189"/>
      <c r="M1" s="189"/>
      <c r="N1" s="189"/>
      <c r="O1" s="189"/>
      <c r="P1" s="189"/>
    </row>
    <row r="2" spans="1:18" s="3" customFormat="1" x14ac:dyDescent="0.2">
      <c r="B2" s="190"/>
      <c r="C2" s="190"/>
      <c r="D2" s="190"/>
      <c r="E2" s="190"/>
      <c r="F2" s="190"/>
      <c r="G2" s="190"/>
      <c r="H2" s="190"/>
      <c r="I2" s="190"/>
      <c r="J2" s="190"/>
      <c r="K2" s="190"/>
      <c r="L2" s="190"/>
      <c r="M2" s="190"/>
      <c r="N2" s="190"/>
      <c r="O2" s="190"/>
      <c r="P2" s="190"/>
    </row>
    <row r="3" spans="1:18" s="3" customFormat="1" ht="13.5" customHeight="1" x14ac:dyDescent="0.2">
      <c r="A3" s="224" t="s">
        <v>290</v>
      </c>
      <c r="B3" s="224"/>
      <c r="C3" s="224"/>
      <c r="D3" s="224"/>
      <c r="E3" s="224"/>
      <c r="F3" s="224"/>
      <c r="G3" s="224"/>
      <c r="H3" s="224"/>
      <c r="I3" s="224"/>
      <c r="J3" s="224"/>
      <c r="K3" s="224"/>
      <c r="L3" s="190"/>
      <c r="M3" s="190"/>
      <c r="N3" s="190"/>
      <c r="O3" s="190"/>
      <c r="P3" s="190"/>
    </row>
    <row r="4" spans="1:18" s="3" customFormat="1" ht="13.5" customHeight="1" x14ac:dyDescent="0.2">
      <c r="A4" s="4"/>
      <c r="B4" s="4"/>
      <c r="C4" s="190"/>
      <c r="D4" s="190"/>
      <c r="E4" s="190"/>
      <c r="F4" s="190"/>
      <c r="G4" s="190"/>
      <c r="H4" s="40"/>
      <c r="I4" s="40"/>
      <c r="J4" s="40"/>
      <c r="K4" s="40"/>
      <c r="L4" s="190"/>
      <c r="M4" s="190"/>
      <c r="N4" s="190"/>
      <c r="O4" s="190"/>
      <c r="P4" s="190"/>
    </row>
    <row r="5" spans="1:18" s="45" customFormat="1" ht="13.5" customHeight="1" x14ac:dyDescent="0.2">
      <c r="A5" s="261" t="s">
        <v>50</v>
      </c>
      <c r="B5" s="262"/>
      <c r="C5" s="262"/>
      <c r="D5" s="320" t="s">
        <v>47</v>
      </c>
      <c r="E5" s="321"/>
      <c r="F5" s="322"/>
      <c r="G5" s="41"/>
      <c r="H5" s="41"/>
      <c r="I5" s="41"/>
      <c r="J5" s="41"/>
      <c r="K5" s="42"/>
      <c r="L5" s="43"/>
      <c r="M5" s="43"/>
      <c r="N5" s="43"/>
      <c r="O5" s="317" t="s">
        <v>118</v>
      </c>
      <c r="P5" s="318"/>
      <c r="Q5" s="319"/>
      <c r="R5" s="44"/>
    </row>
    <row r="6" spans="1:18" s="47" customFormat="1" ht="13.5" customHeight="1" x14ac:dyDescent="0.2">
      <c r="A6" s="46"/>
      <c r="D6" s="245" t="s">
        <v>221</v>
      </c>
      <c r="E6" s="246"/>
      <c r="F6" s="48"/>
      <c r="G6" s="323" t="s">
        <v>90</v>
      </c>
      <c r="H6" s="48"/>
      <c r="I6" s="49" t="s">
        <v>83</v>
      </c>
      <c r="J6" s="48"/>
      <c r="K6" s="50"/>
      <c r="L6" s="50"/>
      <c r="M6" s="50" t="s">
        <v>240</v>
      </c>
      <c r="N6" s="50"/>
      <c r="O6" s="245" t="s">
        <v>221</v>
      </c>
      <c r="P6" s="246"/>
      <c r="Q6" s="50"/>
      <c r="R6" s="52" t="s">
        <v>200</v>
      </c>
    </row>
    <row r="7" spans="1:18" s="47" customFormat="1" ht="13.5" customHeight="1" x14ac:dyDescent="0.2">
      <c r="A7" s="46"/>
      <c r="D7" s="247"/>
      <c r="E7" s="248"/>
      <c r="F7" s="50" t="s">
        <v>54</v>
      </c>
      <c r="G7" s="324"/>
      <c r="H7" s="51" t="s">
        <v>195</v>
      </c>
      <c r="I7" s="51" t="s">
        <v>196</v>
      </c>
      <c r="J7" s="51" t="s">
        <v>112</v>
      </c>
      <c r="K7" s="51" t="s">
        <v>113</v>
      </c>
      <c r="L7" s="51" t="s">
        <v>116</v>
      </c>
      <c r="M7" s="50" t="s">
        <v>239</v>
      </c>
      <c r="N7" s="51" t="s">
        <v>117</v>
      </c>
      <c r="O7" s="247"/>
      <c r="P7" s="248"/>
      <c r="Q7" s="51" t="s">
        <v>54</v>
      </c>
      <c r="R7" s="53" t="s">
        <v>201</v>
      </c>
    </row>
    <row r="8" spans="1:18" s="47" customFormat="1" ht="13.5" customHeight="1" x14ac:dyDescent="0.2">
      <c r="A8" s="46"/>
      <c r="D8" s="21" t="s">
        <v>219</v>
      </c>
      <c r="E8" s="21" t="s">
        <v>220</v>
      </c>
      <c r="F8" s="50"/>
      <c r="G8" s="50" t="s">
        <v>238</v>
      </c>
      <c r="H8" s="50"/>
      <c r="I8" s="51" t="s">
        <v>197</v>
      </c>
      <c r="J8" s="50"/>
      <c r="K8" s="50"/>
      <c r="L8" s="50"/>
      <c r="M8" s="50" t="s">
        <v>241</v>
      </c>
      <c r="N8" s="50"/>
      <c r="O8" s="21" t="s">
        <v>219</v>
      </c>
      <c r="P8" s="21" t="s">
        <v>220</v>
      </c>
      <c r="Q8" s="50"/>
      <c r="R8" s="54"/>
    </row>
    <row r="9" spans="1:18" s="47" customFormat="1" ht="13.5" customHeight="1" x14ac:dyDescent="0.2">
      <c r="A9" s="46"/>
      <c r="D9" s="55"/>
      <c r="E9" s="50"/>
      <c r="F9" s="50"/>
      <c r="G9" s="50"/>
      <c r="H9" s="48"/>
      <c r="I9" s="48" t="s">
        <v>198</v>
      </c>
      <c r="J9" s="48" t="s">
        <v>199</v>
      </c>
      <c r="K9" s="50"/>
      <c r="L9" s="50"/>
      <c r="M9" s="50"/>
      <c r="N9" s="50"/>
      <c r="O9" s="50"/>
      <c r="P9" s="50"/>
      <c r="Q9" s="48"/>
      <c r="R9" s="53"/>
    </row>
    <row r="10" spans="1:18" s="59" customFormat="1" ht="13.5" customHeight="1" x14ac:dyDescent="0.2">
      <c r="A10" s="259" t="s">
        <v>42</v>
      </c>
      <c r="B10" s="260"/>
      <c r="C10" s="260"/>
      <c r="D10" s="56" t="s">
        <v>43</v>
      </c>
      <c r="E10" s="57" t="s">
        <v>43</v>
      </c>
      <c r="F10" s="57" t="s">
        <v>43</v>
      </c>
      <c r="G10" s="57" t="s">
        <v>57</v>
      </c>
      <c r="H10" s="57" t="s">
        <v>57</v>
      </c>
      <c r="I10" s="57" t="s">
        <v>57</v>
      </c>
      <c r="J10" s="57" t="s">
        <v>57</v>
      </c>
      <c r="K10" s="57" t="s">
        <v>57</v>
      </c>
      <c r="L10" s="57" t="s">
        <v>57</v>
      </c>
      <c r="M10" s="57" t="s">
        <v>57</v>
      </c>
      <c r="N10" s="57" t="s">
        <v>57</v>
      </c>
      <c r="O10" s="57" t="s">
        <v>57</v>
      </c>
      <c r="P10" s="57" t="s">
        <v>57</v>
      </c>
      <c r="Q10" s="57" t="s">
        <v>57</v>
      </c>
      <c r="R10" s="58" t="s">
        <v>202</v>
      </c>
    </row>
    <row r="11" spans="1:18" s="1" customFormat="1" ht="13.5" customHeight="1" x14ac:dyDescent="0.2">
      <c r="A11" s="34"/>
      <c r="B11" s="163" t="s">
        <v>0</v>
      </c>
      <c r="C11" s="163"/>
      <c r="D11" s="156">
        <v>173141</v>
      </c>
      <c r="E11" s="156">
        <v>16762</v>
      </c>
      <c r="F11" s="156">
        <v>189903</v>
      </c>
      <c r="G11" s="156">
        <v>708261901</v>
      </c>
      <c r="H11" s="156">
        <v>239923292</v>
      </c>
      <c r="I11" s="156">
        <v>468338609</v>
      </c>
      <c r="J11" s="156">
        <v>17880418</v>
      </c>
      <c r="K11" s="156">
        <v>1422034</v>
      </c>
      <c r="L11" s="156">
        <v>1100</v>
      </c>
      <c r="M11" s="195">
        <v>52682</v>
      </c>
      <c r="N11" s="156">
        <v>26684</v>
      </c>
      <c r="O11" s="156">
        <v>15889218</v>
      </c>
      <c r="P11" s="156">
        <v>488700</v>
      </c>
      <c r="Q11" s="156">
        <v>16377918</v>
      </c>
      <c r="R11" s="196">
        <f>J11/I11*100</f>
        <v>3.8178398398924229</v>
      </c>
    </row>
    <row r="12" spans="1:18" s="1" customFormat="1" ht="13.5" customHeight="1" x14ac:dyDescent="0.2">
      <c r="A12" s="34"/>
      <c r="B12" s="163" t="s">
        <v>1</v>
      </c>
      <c r="C12" s="163"/>
      <c r="D12" s="157">
        <v>69917</v>
      </c>
      <c r="E12" s="157">
        <v>7140</v>
      </c>
      <c r="F12" s="157">
        <v>77057</v>
      </c>
      <c r="G12" s="157">
        <v>262431375</v>
      </c>
      <c r="H12" s="157">
        <v>95535839</v>
      </c>
      <c r="I12" s="157">
        <v>166895536</v>
      </c>
      <c r="J12" s="157">
        <v>6549784</v>
      </c>
      <c r="K12" s="157">
        <v>513900</v>
      </c>
      <c r="L12" s="157">
        <v>512</v>
      </c>
      <c r="M12" s="197">
        <v>24957</v>
      </c>
      <c r="N12" s="157">
        <v>446</v>
      </c>
      <c r="O12" s="157">
        <v>5801650</v>
      </c>
      <c r="P12" s="157">
        <v>208319</v>
      </c>
      <c r="Q12" s="157">
        <v>6009969</v>
      </c>
      <c r="R12" s="198">
        <f t="shared" ref="R12:R53" si="0">J12/I12*100</f>
        <v>3.9244812395701225</v>
      </c>
    </row>
    <row r="13" spans="1:18" s="1" customFormat="1" ht="13.5" customHeight="1" x14ac:dyDescent="0.2">
      <c r="A13" s="34"/>
      <c r="B13" s="163" t="s">
        <v>2</v>
      </c>
      <c r="C13" s="163"/>
      <c r="D13" s="157">
        <v>37988</v>
      </c>
      <c r="E13" s="157">
        <v>3351</v>
      </c>
      <c r="F13" s="157">
        <v>41339</v>
      </c>
      <c r="G13" s="157">
        <v>122112373</v>
      </c>
      <c r="H13" s="157">
        <v>49052917</v>
      </c>
      <c r="I13" s="157">
        <v>73059456</v>
      </c>
      <c r="J13" s="157">
        <v>2883225</v>
      </c>
      <c r="K13" s="157">
        <v>172968</v>
      </c>
      <c r="L13" s="157">
        <v>194</v>
      </c>
      <c r="M13" s="197">
        <v>5591</v>
      </c>
      <c r="N13" s="157">
        <v>17</v>
      </c>
      <c r="O13" s="157">
        <v>2625441</v>
      </c>
      <c r="P13" s="157">
        <v>79014</v>
      </c>
      <c r="Q13" s="157">
        <v>2704455</v>
      </c>
      <c r="R13" s="198">
        <f t="shared" si="0"/>
        <v>3.9464090726325693</v>
      </c>
    </row>
    <row r="14" spans="1:18" s="1" customFormat="1" ht="13.5" customHeight="1" x14ac:dyDescent="0.2">
      <c r="A14" s="34"/>
      <c r="B14" s="163" t="s">
        <v>3</v>
      </c>
      <c r="C14" s="163"/>
      <c r="D14" s="157">
        <v>47800</v>
      </c>
      <c r="E14" s="157">
        <v>4434</v>
      </c>
      <c r="F14" s="157">
        <v>52234</v>
      </c>
      <c r="G14" s="157">
        <v>173412474</v>
      </c>
      <c r="H14" s="157">
        <v>65087094</v>
      </c>
      <c r="I14" s="157">
        <v>108325380</v>
      </c>
      <c r="J14" s="157">
        <v>4258312</v>
      </c>
      <c r="K14" s="157">
        <v>308787</v>
      </c>
      <c r="L14" s="157">
        <v>275</v>
      </c>
      <c r="M14" s="197">
        <v>10914</v>
      </c>
      <c r="N14" s="157">
        <v>0</v>
      </c>
      <c r="O14" s="157">
        <v>3819989</v>
      </c>
      <c r="P14" s="157">
        <v>118347</v>
      </c>
      <c r="Q14" s="157">
        <v>3938336</v>
      </c>
      <c r="R14" s="198">
        <f t="shared" si="0"/>
        <v>3.9310381371383145</v>
      </c>
    </row>
    <row r="15" spans="1:18" s="1" customFormat="1" ht="13.5" customHeight="1" x14ac:dyDescent="0.2">
      <c r="A15" s="34"/>
      <c r="B15" s="163" t="s">
        <v>4</v>
      </c>
      <c r="C15" s="163"/>
      <c r="D15" s="157">
        <v>37067</v>
      </c>
      <c r="E15" s="157">
        <v>3629</v>
      </c>
      <c r="F15" s="157">
        <v>40696</v>
      </c>
      <c r="G15" s="157">
        <v>128736760</v>
      </c>
      <c r="H15" s="157">
        <v>49979922</v>
      </c>
      <c r="I15" s="157">
        <v>78756838</v>
      </c>
      <c r="J15" s="157">
        <v>3079314</v>
      </c>
      <c r="K15" s="157">
        <v>223428</v>
      </c>
      <c r="L15" s="157">
        <v>131</v>
      </c>
      <c r="M15" s="197">
        <v>4118</v>
      </c>
      <c r="N15" s="157">
        <v>6197</v>
      </c>
      <c r="O15" s="157">
        <v>2748898</v>
      </c>
      <c r="P15" s="157">
        <v>96542</v>
      </c>
      <c r="Q15" s="157">
        <v>2845440</v>
      </c>
      <c r="R15" s="198">
        <f t="shared" si="0"/>
        <v>3.9099004965130773</v>
      </c>
    </row>
    <row r="16" spans="1:18" s="1" customFormat="1" ht="13.5" customHeight="1" x14ac:dyDescent="0.2">
      <c r="A16" s="35"/>
      <c r="B16" s="164" t="s">
        <v>5</v>
      </c>
      <c r="C16" s="164"/>
      <c r="D16" s="158">
        <v>33315</v>
      </c>
      <c r="E16" s="158">
        <v>3085</v>
      </c>
      <c r="F16" s="158">
        <v>36400</v>
      </c>
      <c r="G16" s="158">
        <v>110315094</v>
      </c>
      <c r="H16" s="158">
        <v>43842622</v>
      </c>
      <c r="I16" s="158">
        <v>66472472</v>
      </c>
      <c r="J16" s="158">
        <v>2614224</v>
      </c>
      <c r="K16" s="158">
        <v>169279</v>
      </c>
      <c r="L16" s="158">
        <v>223</v>
      </c>
      <c r="M16" s="199">
        <v>5152</v>
      </c>
      <c r="N16" s="158">
        <v>119</v>
      </c>
      <c r="O16" s="158">
        <v>2359085</v>
      </c>
      <c r="P16" s="158">
        <v>80366</v>
      </c>
      <c r="Q16" s="158">
        <v>2439451</v>
      </c>
      <c r="R16" s="200">
        <f t="shared" si="0"/>
        <v>3.9327919082052492</v>
      </c>
    </row>
    <row r="17" spans="1:18" s="1" customFormat="1" ht="13.5" customHeight="1" x14ac:dyDescent="0.2">
      <c r="A17" s="34"/>
      <c r="B17" s="163" t="s">
        <v>6</v>
      </c>
      <c r="C17" s="163"/>
      <c r="D17" s="157">
        <v>8391</v>
      </c>
      <c r="E17" s="157">
        <v>764</v>
      </c>
      <c r="F17" s="157">
        <v>9155</v>
      </c>
      <c r="G17" s="157">
        <v>28408505</v>
      </c>
      <c r="H17" s="157">
        <v>11225619</v>
      </c>
      <c r="I17" s="157">
        <v>17182886</v>
      </c>
      <c r="J17" s="157">
        <v>667026</v>
      </c>
      <c r="K17" s="157">
        <v>44883</v>
      </c>
      <c r="L17" s="157">
        <v>70</v>
      </c>
      <c r="M17" s="197">
        <v>1872</v>
      </c>
      <c r="N17" s="157">
        <v>0</v>
      </c>
      <c r="O17" s="157">
        <v>604065</v>
      </c>
      <c r="P17" s="157">
        <v>16136</v>
      </c>
      <c r="Q17" s="157">
        <v>620201</v>
      </c>
      <c r="R17" s="198">
        <f t="shared" si="0"/>
        <v>3.881920650582213</v>
      </c>
    </row>
    <row r="18" spans="1:18" s="1" customFormat="1" ht="13.5" customHeight="1" x14ac:dyDescent="0.2">
      <c r="A18" s="34"/>
      <c r="B18" s="163" t="s">
        <v>7</v>
      </c>
      <c r="C18" s="163"/>
      <c r="D18" s="157">
        <v>16203</v>
      </c>
      <c r="E18" s="157">
        <v>1550</v>
      </c>
      <c r="F18" s="157">
        <v>17753</v>
      </c>
      <c r="G18" s="157">
        <v>53343152</v>
      </c>
      <c r="H18" s="157">
        <v>21487923</v>
      </c>
      <c r="I18" s="157">
        <v>31855229</v>
      </c>
      <c r="J18" s="157">
        <v>1253527</v>
      </c>
      <c r="K18" s="157">
        <v>84490</v>
      </c>
      <c r="L18" s="157">
        <v>179</v>
      </c>
      <c r="M18" s="197">
        <v>3506</v>
      </c>
      <c r="N18" s="157">
        <v>1765</v>
      </c>
      <c r="O18" s="157">
        <v>1122082</v>
      </c>
      <c r="P18" s="157">
        <v>41505</v>
      </c>
      <c r="Q18" s="157">
        <v>1163587</v>
      </c>
      <c r="R18" s="198">
        <f t="shared" si="0"/>
        <v>3.9350745210464506</v>
      </c>
    </row>
    <row r="19" spans="1:18" s="1" customFormat="1" ht="13.5" customHeight="1" x14ac:dyDescent="0.2">
      <c r="A19" s="34"/>
      <c r="B19" s="163" t="s">
        <v>8</v>
      </c>
      <c r="C19" s="163"/>
      <c r="D19" s="157">
        <v>28212</v>
      </c>
      <c r="E19" s="157">
        <v>3084</v>
      </c>
      <c r="F19" s="157">
        <v>31296</v>
      </c>
      <c r="G19" s="157">
        <v>104460052</v>
      </c>
      <c r="H19" s="157">
        <v>38961215</v>
      </c>
      <c r="I19" s="157">
        <v>65498837</v>
      </c>
      <c r="J19" s="157">
        <v>2542196</v>
      </c>
      <c r="K19" s="157">
        <v>199766</v>
      </c>
      <c r="L19" s="157">
        <v>183</v>
      </c>
      <c r="M19" s="197">
        <v>5425</v>
      </c>
      <c r="N19" s="157">
        <v>2929</v>
      </c>
      <c r="O19" s="157">
        <v>2245748</v>
      </c>
      <c r="P19" s="157">
        <v>88145</v>
      </c>
      <c r="Q19" s="157">
        <v>2333893</v>
      </c>
      <c r="R19" s="198">
        <f t="shared" si="0"/>
        <v>3.8812841821908992</v>
      </c>
    </row>
    <row r="20" spans="1:18" s="1" customFormat="1" ht="13.5" customHeight="1" x14ac:dyDescent="0.2">
      <c r="A20" s="36"/>
      <c r="B20" s="165" t="s">
        <v>9</v>
      </c>
      <c r="C20" s="165"/>
      <c r="D20" s="159">
        <v>20678</v>
      </c>
      <c r="E20" s="159">
        <v>1887</v>
      </c>
      <c r="F20" s="159">
        <v>22565</v>
      </c>
      <c r="G20" s="159">
        <v>69619978</v>
      </c>
      <c r="H20" s="159">
        <v>27323959</v>
      </c>
      <c r="I20" s="159">
        <v>42296019</v>
      </c>
      <c r="J20" s="159">
        <v>1627699</v>
      </c>
      <c r="K20" s="159">
        <v>105075</v>
      </c>
      <c r="L20" s="159">
        <v>129</v>
      </c>
      <c r="M20" s="201">
        <v>5966</v>
      </c>
      <c r="N20" s="159">
        <v>0</v>
      </c>
      <c r="O20" s="159">
        <v>1472139</v>
      </c>
      <c r="P20" s="159">
        <v>44390</v>
      </c>
      <c r="Q20" s="159">
        <v>1516529</v>
      </c>
      <c r="R20" s="202">
        <f t="shared" si="0"/>
        <v>3.8483503612952323</v>
      </c>
    </row>
    <row r="21" spans="1:18" s="1" customFormat="1" ht="13.5" customHeight="1" x14ac:dyDescent="0.2">
      <c r="A21" s="34"/>
      <c r="B21" s="163" t="s">
        <v>10</v>
      </c>
      <c r="C21" s="163"/>
      <c r="D21" s="157">
        <v>25049</v>
      </c>
      <c r="E21" s="157">
        <v>3034</v>
      </c>
      <c r="F21" s="157">
        <v>28083</v>
      </c>
      <c r="G21" s="157">
        <v>88000486</v>
      </c>
      <c r="H21" s="157">
        <v>34099715</v>
      </c>
      <c r="I21" s="157">
        <v>53900771</v>
      </c>
      <c r="J21" s="157">
        <v>2119038</v>
      </c>
      <c r="K21" s="157">
        <v>167058</v>
      </c>
      <c r="L21" s="157">
        <v>169</v>
      </c>
      <c r="M21" s="197">
        <v>2933</v>
      </c>
      <c r="N21" s="157">
        <v>75</v>
      </c>
      <c r="O21" s="157">
        <v>1853087</v>
      </c>
      <c r="P21" s="157">
        <v>95716</v>
      </c>
      <c r="Q21" s="157">
        <v>1948803</v>
      </c>
      <c r="R21" s="198">
        <f t="shared" si="0"/>
        <v>3.9313686255063032</v>
      </c>
    </row>
    <row r="22" spans="1:18" s="1" customFormat="1" ht="13.5" customHeight="1" x14ac:dyDescent="0.2">
      <c r="A22" s="34"/>
      <c r="B22" s="163" t="s">
        <v>11</v>
      </c>
      <c r="C22" s="163"/>
      <c r="D22" s="157">
        <v>24262</v>
      </c>
      <c r="E22" s="157">
        <v>2482</v>
      </c>
      <c r="F22" s="157">
        <v>26744</v>
      </c>
      <c r="G22" s="157">
        <v>80760342</v>
      </c>
      <c r="H22" s="157">
        <v>32161442</v>
      </c>
      <c r="I22" s="157">
        <v>48598900</v>
      </c>
      <c r="J22" s="157">
        <v>1912135</v>
      </c>
      <c r="K22" s="157">
        <v>135972</v>
      </c>
      <c r="L22" s="157">
        <v>277</v>
      </c>
      <c r="M22" s="197">
        <v>3963</v>
      </c>
      <c r="N22" s="157">
        <v>1367</v>
      </c>
      <c r="O22" s="157">
        <v>1703448</v>
      </c>
      <c r="P22" s="157">
        <v>67108</v>
      </c>
      <c r="Q22" s="157">
        <v>1770556</v>
      </c>
      <c r="R22" s="198">
        <f t="shared" si="0"/>
        <v>3.9345232093730518</v>
      </c>
    </row>
    <row r="23" spans="1:18" s="1" customFormat="1" ht="13.5" customHeight="1" x14ac:dyDescent="0.2">
      <c r="A23" s="34"/>
      <c r="B23" s="163" t="s">
        <v>12</v>
      </c>
      <c r="C23" s="163"/>
      <c r="D23" s="157">
        <v>63931</v>
      </c>
      <c r="E23" s="157">
        <v>6024</v>
      </c>
      <c r="F23" s="157">
        <v>69955</v>
      </c>
      <c r="G23" s="157">
        <v>235060399</v>
      </c>
      <c r="H23" s="157">
        <v>87835788</v>
      </c>
      <c r="I23" s="157">
        <v>147224611</v>
      </c>
      <c r="J23" s="157">
        <v>5774143</v>
      </c>
      <c r="K23" s="157">
        <v>469392</v>
      </c>
      <c r="L23" s="157">
        <v>299</v>
      </c>
      <c r="M23" s="197">
        <v>14877</v>
      </c>
      <c r="N23" s="157">
        <v>558</v>
      </c>
      <c r="O23" s="157">
        <v>5103670</v>
      </c>
      <c r="P23" s="157">
        <v>185347</v>
      </c>
      <c r="Q23" s="157">
        <v>5289017</v>
      </c>
      <c r="R23" s="198">
        <f t="shared" si="0"/>
        <v>3.9219957592552244</v>
      </c>
    </row>
    <row r="24" spans="1:18" s="1" customFormat="1" ht="13.5" customHeight="1" x14ac:dyDescent="0.2">
      <c r="A24" s="34"/>
      <c r="B24" s="163" t="s">
        <v>13</v>
      </c>
      <c r="C24" s="163"/>
      <c r="D24" s="157">
        <v>44614</v>
      </c>
      <c r="E24" s="157">
        <v>4693</v>
      </c>
      <c r="F24" s="157">
        <v>49307</v>
      </c>
      <c r="G24" s="157">
        <v>158841184</v>
      </c>
      <c r="H24" s="157">
        <v>60434457</v>
      </c>
      <c r="I24" s="157">
        <v>98406727</v>
      </c>
      <c r="J24" s="157">
        <v>3845555</v>
      </c>
      <c r="K24" s="157">
        <v>295192</v>
      </c>
      <c r="L24" s="157">
        <v>570</v>
      </c>
      <c r="M24" s="197">
        <v>8815</v>
      </c>
      <c r="N24" s="157">
        <v>16</v>
      </c>
      <c r="O24" s="157">
        <v>3409150</v>
      </c>
      <c r="P24" s="157">
        <v>131812</v>
      </c>
      <c r="Q24" s="157">
        <v>3540962</v>
      </c>
      <c r="R24" s="198">
        <f t="shared" si="0"/>
        <v>3.9078171962776485</v>
      </c>
    </row>
    <row r="25" spans="1:18" s="1" customFormat="1" ht="13.5" customHeight="1" x14ac:dyDescent="0.2">
      <c r="A25" s="34"/>
      <c r="B25" s="163" t="s">
        <v>14</v>
      </c>
      <c r="C25" s="163"/>
      <c r="D25" s="157">
        <v>10736</v>
      </c>
      <c r="E25" s="157">
        <v>955</v>
      </c>
      <c r="F25" s="157">
        <v>11691</v>
      </c>
      <c r="G25" s="157">
        <v>34663043</v>
      </c>
      <c r="H25" s="157">
        <v>14331675</v>
      </c>
      <c r="I25" s="157">
        <v>20331368</v>
      </c>
      <c r="J25" s="157">
        <v>804418</v>
      </c>
      <c r="K25" s="157">
        <v>53693</v>
      </c>
      <c r="L25" s="157">
        <v>48</v>
      </c>
      <c r="M25" s="197">
        <v>960</v>
      </c>
      <c r="N25" s="157">
        <v>4951</v>
      </c>
      <c r="O25" s="157">
        <v>724054</v>
      </c>
      <c r="P25" s="157">
        <v>20712</v>
      </c>
      <c r="Q25" s="157">
        <v>744766</v>
      </c>
      <c r="R25" s="198">
        <f t="shared" si="0"/>
        <v>3.9565365203167833</v>
      </c>
    </row>
    <row r="26" spans="1:18" s="1" customFormat="1" ht="13.5" customHeight="1" x14ac:dyDescent="0.2">
      <c r="A26" s="35"/>
      <c r="B26" s="164" t="s">
        <v>15</v>
      </c>
      <c r="C26" s="164"/>
      <c r="D26" s="158">
        <v>23981</v>
      </c>
      <c r="E26" s="158">
        <v>2877</v>
      </c>
      <c r="F26" s="158">
        <v>26858</v>
      </c>
      <c r="G26" s="158">
        <v>89985694</v>
      </c>
      <c r="H26" s="158">
        <v>33494679</v>
      </c>
      <c r="I26" s="158">
        <v>56491015</v>
      </c>
      <c r="J26" s="158">
        <v>2212167</v>
      </c>
      <c r="K26" s="158">
        <v>195422</v>
      </c>
      <c r="L26" s="158">
        <v>237</v>
      </c>
      <c r="M26" s="199">
        <v>8115</v>
      </c>
      <c r="N26" s="158">
        <v>4781</v>
      </c>
      <c r="O26" s="158">
        <v>1907204</v>
      </c>
      <c r="P26" s="158">
        <v>96408</v>
      </c>
      <c r="Q26" s="158">
        <v>2003612</v>
      </c>
      <c r="R26" s="200">
        <f t="shared" si="0"/>
        <v>3.9159625650202958</v>
      </c>
    </row>
    <row r="27" spans="1:18" s="38" customFormat="1" ht="13.5" customHeight="1" x14ac:dyDescent="0.2">
      <c r="A27" s="37"/>
      <c r="B27" s="163" t="s">
        <v>228</v>
      </c>
      <c r="C27" s="163"/>
      <c r="D27" s="157">
        <v>9969</v>
      </c>
      <c r="E27" s="157">
        <v>815</v>
      </c>
      <c r="F27" s="157">
        <v>10784</v>
      </c>
      <c r="G27" s="157">
        <v>30989953</v>
      </c>
      <c r="H27" s="157">
        <v>13071553</v>
      </c>
      <c r="I27" s="157">
        <v>17918400</v>
      </c>
      <c r="J27" s="157">
        <v>712149</v>
      </c>
      <c r="K27" s="157">
        <v>37759</v>
      </c>
      <c r="L27" s="157">
        <v>13</v>
      </c>
      <c r="M27" s="197">
        <v>716</v>
      </c>
      <c r="N27" s="157">
        <v>0</v>
      </c>
      <c r="O27" s="157">
        <v>658772</v>
      </c>
      <c r="P27" s="157">
        <v>14889</v>
      </c>
      <c r="Q27" s="157">
        <v>673661</v>
      </c>
      <c r="R27" s="198">
        <f t="shared" si="0"/>
        <v>3.9744006161264398</v>
      </c>
    </row>
    <row r="28" spans="1:18" s="1" customFormat="1" ht="13.5" customHeight="1" x14ac:dyDescent="0.2">
      <c r="A28" s="34"/>
      <c r="B28" s="163" t="s">
        <v>16</v>
      </c>
      <c r="C28" s="163"/>
      <c r="D28" s="157">
        <v>13910</v>
      </c>
      <c r="E28" s="157">
        <v>1428</v>
      </c>
      <c r="F28" s="157">
        <v>15338</v>
      </c>
      <c r="G28" s="157">
        <v>47373931</v>
      </c>
      <c r="H28" s="157">
        <v>19127256</v>
      </c>
      <c r="I28" s="157">
        <v>28246675</v>
      </c>
      <c r="J28" s="157">
        <v>1112565</v>
      </c>
      <c r="K28" s="157">
        <v>81939</v>
      </c>
      <c r="L28" s="157">
        <v>76</v>
      </c>
      <c r="M28" s="197">
        <v>2214</v>
      </c>
      <c r="N28" s="157">
        <v>4626</v>
      </c>
      <c r="O28" s="157">
        <v>987453</v>
      </c>
      <c r="P28" s="157">
        <v>36257</v>
      </c>
      <c r="Q28" s="157">
        <v>1023710</v>
      </c>
      <c r="R28" s="198">
        <f t="shared" si="0"/>
        <v>3.9387467728502559</v>
      </c>
    </row>
    <row r="29" spans="1:18" s="1" customFormat="1" ht="13.5" customHeight="1" x14ac:dyDescent="0.2">
      <c r="A29" s="34"/>
      <c r="B29" s="163" t="s">
        <v>17</v>
      </c>
      <c r="C29" s="163"/>
      <c r="D29" s="157">
        <v>16198</v>
      </c>
      <c r="E29" s="157">
        <v>1558</v>
      </c>
      <c r="F29" s="157">
        <v>17756</v>
      </c>
      <c r="G29" s="157">
        <v>52106064</v>
      </c>
      <c r="H29" s="157">
        <v>22234632</v>
      </c>
      <c r="I29" s="157">
        <v>29871432</v>
      </c>
      <c r="J29" s="157">
        <v>1167204</v>
      </c>
      <c r="K29" s="157">
        <v>66230</v>
      </c>
      <c r="L29" s="157">
        <v>113</v>
      </c>
      <c r="M29" s="197">
        <v>2142</v>
      </c>
      <c r="N29" s="157">
        <v>272</v>
      </c>
      <c r="O29" s="157">
        <v>1068602</v>
      </c>
      <c r="P29" s="157">
        <v>29845</v>
      </c>
      <c r="Q29" s="157">
        <v>1098447</v>
      </c>
      <c r="R29" s="198">
        <f t="shared" si="0"/>
        <v>3.9074256634231661</v>
      </c>
    </row>
    <row r="30" spans="1:18" s="1" customFormat="1" ht="13.5" customHeight="1" x14ac:dyDescent="0.2">
      <c r="A30" s="36"/>
      <c r="B30" s="165" t="s">
        <v>18</v>
      </c>
      <c r="C30" s="165"/>
      <c r="D30" s="159">
        <v>13231</v>
      </c>
      <c r="E30" s="159">
        <v>1061</v>
      </c>
      <c r="F30" s="159">
        <v>14292</v>
      </c>
      <c r="G30" s="159">
        <v>39421474</v>
      </c>
      <c r="H30" s="159">
        <v>17020646</v>
      </c>
      <c r="I30" s="159">
        <v>22400828</v>
      </c>
      <c r="J30" s="159">
        <v>889831</v>
      </c>
      <c r="K30" s="159">
        <v>50204</v>
      </c>
      <c r="L30" s="159">
        <v>87</v>
      </c>
      <c r="M30" s="201">
        <v>2946</v>
      </c>
      <c r="N30" s="159">
        <v>2656</v>
      </c>
      <c r="O30" s="159">
        <v>816578</v>
      </c>
      <c r="P30" s="159">
        <v>17360</v>
      </c>
      <c r="Q30" s="159">
        <v>833938</v>
      </c>
      <c r="R30" s="202">
        <f t="shared" si="0"/>
        <v>3.972312987716347</v>
      </c>
    </row>
    <row r="31" spans="1:18" s="1" customFormat="1" ht="13.5" customHeight="1" x14ac:dyDescent="0.2">
      <c r="A31" s="34"/>
      <c r="B31" s="163" t="s">
        <v>49</v>
      </c>
      <c r="C31" s="163"/>
      <c r="D31" s="157">
        <v>14291</v>
      </c>
      <c r="E31" s="157">
        <v>1198</v>
      </c>
      <c r="F31" s="157">
        <v>15489</v>
      </c>
      <c r="G31" s="157">
        <v>45897646</v>
      </c>
      <c r="H31" s="157">
        <v>19094071</v>
      </c>
      <c r="I31" s="157">
        <v>26803575</v>
      </c>
      <c r="J31" s="157">
        <v>1061676</v>
      </c>
      <c r="K31" s="157">
        <v>63128</v>
      </c>
      <c r="L31" s="157">
        <v>151</v>
      </c>
      <c r="M31" s="197">
        <v>2075</v>
      </c>
      <c r="N31" s="157">
        <v>0</v>
      </c>
      <c r="O31" s="157">
        <v>973070</v>
      </c>
      <c r="P31" s="157">
        <v>23252</v>
      </c>
      <c r="Q31" s="157">
        <v>996322</v>
      </c>
      <c r="R31" s="198">
        <f t="shared" si="0"/>
        <v>3.960949239047403</v>
      </c>
    </row>
    <row r="32" spans="1:18" s="132" customFormat="1" ht="17.25" customHeight="1" x14ac:dyDescent="0.2">
      <c r="A32" s="134"/>
      <c r="B32" s="166" t="s">
        <v>19</v>
      </c>
      <c r="C32" s="166"/>
      <c r="D32" s="135">
        <f>SUM(D11:D31)</f>
        <v>732884</v>
      </c>
      <c r="E32" s="135">
        <f t="shared" ref="E32:Q32" si="1">SUM(E11:E31)</f>
        <v>71811</v>
      </c>
      <c r="F32" s="135">
        <f t="shared" si="1"/>
        <v>804695</v>
      </c>
      <c r="G32" s="135">
        <f t="shared" si="1"/>
        <v>2664201880</v>
      </c>
      <c r="H32" s="135">
        <f t="shared" si="1"/>
        <v>995326316</v>
      </c>
      <c r="I32" s="135">
        <f t="shared" si="1"/>
        <v>1668875564</v>
      </c>
      <c r="J32" s="135">
        <f t="shared" si="1"/>
        <v>64966606</v>
      </c>
      <c r="K32" s="135">
        <f t="shared" si="1"/>
        <v>4860599</v>
      </c>
      <c r="L32" s="135">
        <f t="shared" si="1"/>
        <v>5036</v>
      </c>
      <c r="M32" s="135">
        <f t="shared" si="1"/>
        <v>169939</v>
      </c>
      <c r="N32" s="135">
        <f t="shared" si="1"/>
        <v>57459</v>
      </c>
      <c r="O32" s="135">
        <f t="shared" si="1"/>
        <v>57893403</v>
      </c>
      <c r="P32" s="135">
        <f t="shared" si="1"/>
        <v>1980170</v>
      </c>
      <c r="Q32" s="135">
        <f t="shared" si="1"/>
        <v>59873573</v>
      </c>
      <c r="R32" s="194">
        <f>J32/I32*100</f>
        <v>3.8928370335944353</v>
      </c>
    </row>
    <row r="33" spans="1:18" s="1" customFormat="1" ht="13.5" customHeight="1" x14ac:dyDescent="0.2">
      <c r="A33" s="34"/>
      <c r="B33" s="163" t="s">
        <v>20</v>
      </c>
      <c r="C33" s="167"/>
      <c r="D33" s="158">
        <v>11678</v>
      </c>
      <c r="E33" s="158">
        <v>1298</v>
      </c>
      <c r="F33" s="158">
        <v>12976</v>
      </c>
      <c r="G33" s="199">
        <v>44605039</v>
      </c>
      <c r="H33" s="158">
        <v>16151966</v>
      </c>
      <c r="I33" s="158">
        <v>28453073</v>
      </c>
      <c r="J33" s="158">
        <v>1111019</v>
      </c>
      <c r="K33" s="158">
        <v>91146</v>
      </c>
      <c r="L33" s="158">
        <v>77</v>
      </c>
      <c r="M33" s="199">
        <v>2660</v>
      </c>
      <c r="N33" s="158">
        <v>0</v>
      </c>
      <c r="O33" s="158">
        <v>977512</v>
      </c>
      <c r="P33" s="158">
        <v>39624</v>
      </c>
      <c r="Q33" s="158">
        <v>1017136</v>
      </c>
      <c r="R33" s="200">
        <f t="shared" si="0"/>
        <v>3.9047416776388268</v>
      </c>
    </row>
    <row r="34" spans="1:18" s="1" customFormat="1" ht="13.5" customHeight="1" x14ac:dyDescent="0.2">
      <c r="A34" s="34"/>
      <c r="B34" s="163" t="s">
        <v>21</v>
      </c>
      <c r="C34" s="167"/>
      <c r="D34" s="157">
        <v>9437</v>
      </c>
      <c r="E34" s="157">
        <v>971</v>
      </c>
      <c r="F34" s="157">
        <v>10408</v>
      </c>
      <c r="G34" s="197">
        <v>35190324</v>
      </c>
      <c r="H34" s="157">
        <v>13010498</v>
      </c>
      <c r="I34" s="157">
        <v>22179826</v>
      </c>
      <c r="J34" s="157">
        <v>854213</v>
      </c>
      <c r="K34" s="157">
        <v>67193</v>
      </c>
      <c r="L34" s="157">
        <v>60</v>
      </c>
      <c r="M34" s="197">
        <v>2518</v>
      </c>
      <c r="N34" s="157">
        <v>1370</v>
      </c>
      <c r="O34" s="157">
        <v>755955</v>
      </c>
      <c r="P34" s="157">
        <v>27117</v>
      </c>
      <c r="Q34" s="157">
        <v>783072</v>
      </c>
      <c r="R34" s="198">
        <f t="shared" si="0"/>
        <v>3.8513061373880935</v>
      </c>
    </row>
    <row r="35" spans="1:18" s="1" customFormat="1" ht="13.5" customHeight="1" x14ac:dyDescent="0.2">
      <c r="A35" s="34"/>
      <c r="B35" s="163" t="s">
        <v>22</v>
      </c>
      <c r="C35" s="167"/>
      <c r="D35" s="157">
        <v>11524</v>
      </c>
      <c r="E35" s="157">
        <v>990</v>
      </c>
      <c r="F35" s="157">
        <v>12514</v>
      </c>
      <c r="G35" s="197">
        <v>37667283</v>
      </c>
      <c r="H35" s="157">
        <v>15396260</v>
      </c>
      <c r="I35" s="157">
        <v>22271023</v>
      </c>
      <c r="J35" s="157">
        <v>872961</v>
      </c>
      <c r="K35" s="157">
        <v>50228</v>
      </c>
      <c r="L35" s="157">
        <v>80</v>
      </c>
      <c r="M35" s="197">
        <v>2060</v>
      </c>
      <c r="N35" s="157">
        <v>0</v>
      </c>
      <c r="O35" s="157">
        <v>801241</v>
      </c>
      <c r="P35" s="157">
        <v>19352</v>
      </c>
      <c r="Q35" s="157">
        <v>820593</v>
      </c>
      <c r="R35" s="198">
        <f t="shared" si="0"/>
        <v>3.9197166650135471</v>
      </c>
    </row>
    <row r="36" spans="1:18" s="1" customFormat="1" ht="13.5" customHeight="1" x14ac:dyDescent="0.2">
      <c r="A36" s="34"/>
      <c r="B36" s="163" t="s">
        <v>23</v>
      </c>
      <c r="C36" s="167"/>
      <c r="D36" s="157">
        <v>11293</v>
      </c>
      <c r="E36" s="157">
        <v>1161</v>
      </c>
      <c r="F36" s="157">
        <v>12454</v>
      </c>
      <c r="G36" s="197">
        <v>38361649</v>
      </c>
      <c r="H36" s="157">
        <v>15374426</v>
      </c>
      <c r="I36" s="157">
        <v>22987223</v>
      </c>
      <c r="J36" s="157">
        <v>910062</v>
      </c>
      <c r="K36" s="157">
        <v>64911</v>
      </c>
      <c r="L36" s="157">
        <v>73</v>
      </c>
      <c r="M36" s="197">
        <v>1536</v>
      </c>
      <c r="N36" s="157">
        <v>0</v>
      </c>
      <c r="O36" s="157">
        <v>814590</v>
      </c>
      <c r="P36" s="157">
        <v>28952</v>
      </c>
      <c r="Q36" s="157">
        <v>843542</v>
      </c>
      <c r="R36" s="198">
        <f t="shared" si="0"/>
        <v>3.9589906096965257</v>
      </c>
    </row>
    <row r="37" spans="1:18" s="1" customFormat="1" ht="13.5" customHeight="1" x14ac:dyDescent="0.2">
      <c r="A37" s="34"/>
      <c r="B37" s="163" t="s">
        <v>282</v>
      </c>
      <c r="C37" s="167"/>
      <c r="D37" s="157">
        <v>2851</v>
      </c>
      <c r="E37" s="157">
        <v>196</v>
      </c>
      <c r="F37" s="157">
        <v>3047</v>
      </c>
      <c r="G37" s="197">
        <v>9198417</v>
      </c>
      <c r="H37" s="157">
        <v>3688449</v>
      </c>
      <c r="I37" s="157">
        <v>5509968</v>
      </c>
      <c r="J37" s="157">
        <v>214512</v>
      </c>
      <c r="K37" s="157">
        <v>12017</v>
      </c>
      <c r="L37" s="157">
        <v>0</v>
      </c>
      <c r="M37" s="197">
        <v>552</v>
      </c>
      <c r="N37" s="157">
        <v>0</v>
      </c>
      <c r="O37" s="157">
        <v>198664</v>
      </c>
      <c r="P37" s="157">
        <v>3280</v>
      </c>
      <c r="Q37" s="157">
        <v>201944</v>
      </c>
      <c r="R37" s="198">
        <f t="shared" si="0"/>
        <v>3.8931623559338275</v>
      </c>
    </row>
    <row r="38" spans="1:18" s="1" customFormat="1" ht="13.5" customHeight="1" x14ac:dyDescent="0.2">
      <c r="A38" s="35"/>
      <c r="B38" s="164" t="s">
        <v>24</v>
      </c>
      <c r="C38" s="168"/>
      <c r="D38" s="158">
        <v>7911</v>
      </c>
      <c r="E38" s="158">
        <v>854</v>
      </c>
      <c r="F38" s="158">
        <v>8765</v>
      </c>
      <c r="G38" s="199">
        <v>26658832</v>
      </c>
      <c r="H38" s="158">
        <v>10795558</v>
      </c>
      <c r="I38" s="158">
        <v>15863274</v>
      </c>
      <c r="J38" s="158">
        <v>625534</v>
      </c>
      <c r="K38" s="158">
        <v>45316</v>
      </c>
      <c r="L38" s="158">
        <v>50</v>
      </c>
      <c r="M38" s="199">
        <v>1034</v>
      </c>
      <c r="N38" s="158">
        <v>0</v>
      </c>
      <c r="O38" s="158">
        <v>558303</v>
      </c>
      <c r="P38" s="158">
        <v>20831</v>
      </c>
      <c r="Q38" s="158">
        <v>579134</v>
      </c>
      <c r="R38" s="200">
        <f t="shared" si="0"/>
        <v>3.9432843434463778</v>
      </c>
    </row>
    <row r="39" spans="1:18" s="1" customFormat="1" ht="13.5" customHeight="1" x14ac:dyDescent="0.2">
      <c r="A39" s="34"/>
      <c r="B39" s="163" t="s">
        <v>25</v>
      </c>
      <c r="C39" s="167"/>
      <c r="D39" s="157">
        <v>4137</v>
      </c>
      <c r="E39" s="157">
        <v>435</v>
      </c>
      <c r="F39" s="157">
        <v>4572</v>
      </c>
      <c r="G39" s="197">
        <v>13707212</v>
      </c>
      <c r="H39" s="157">
        <v>5707128</v>
      </c>
      <c r="I39" s="157">
        <v>8000084</v>
      </c>
      <c r="J39" s="157">
        <v>315528</v>
      </c>
      <c r="K39" s="157">
        <v>21324</v>
      </c>
      <c r="L39" s="157">
        <v>0</v>
      </c>
      <c r="M39" s="197">
        <v>823</v>
      </c>
      <c r="N39" s="157">
        <v>0</v>
      </c>
      <c r="O39" s="157">
        <v>282759</v>
      </c>
      <c r="P39" s="157">
        <v>10622</v>
      </c>
      <c r="Q39" s="157">
        <v>293381</v>
      </c>
      <c r="R39" s="198">
        <f t="shared" si="0"/>
        <v>3.9440585873848328</v>
      </c>
    </row>
    <row r="40" spans="1:18" s="1" customFormat="1" ht="13.5" customHeight="1" x14ac:dyDescent="0.2">
      <c r="A40" s="34"/>
      <c r="B40" s="163" t="s">
        <v>26</v>
      </c>
      <c r="C40" s="167"/>
      <c r="D40" s="157">
        <v>6168</v>
      </c>
      <c r="E40" s="157">
        <v>619</v>
      </c>
      <c r="F40" s="157">
        <v>6787</v>
      </c>
      <c r="G40" s="197">
        <v>20990919</v>
      </c>
      <c r="H40" s="157">
        <v>8493973</v>
      </c>
      <c r="I40" s="157">
        <v>12496946</v>
      </c>
      <c r="J40" s="157">
        <v>491535</v>
      </c>
      <c r="K40" s="157">
        <v>33781</v>
      </c>
      <c r="L40" s="157">
        <v>54</v>
      </c>
      <c r="M40" s="197">
        <v>1538</v>
      </c>
      <c r="N40" s="157">
        <v>0</v>
      </c>
      <c r="O40" s="157">
        <v>439552</v>
      </c>
      <c r="P40" s="157">
        <v>16610</v>
      </c>
      <c r="Q40" s="157">
        <v>456162</v>
      </c>
      <c r="R40" s="198">
        <f t="shared" si="0"/>
        <v>3.9332409694336516</v>
      </c>
    </row>
    <row r="41" spans="1:18" s="1" customFormat="1" ht="13.5" customHeight="1" x14ac:dyDescent="0.2">
      <c r="A41" s="34"/>
      <c r="B41" s="163" t="s">
        <v>27</v>
      </c>
      <c r="C41" s="167"/>
      <c r="D41" s="157">
        <v>8132</v>
      </c>
      <c r="E41" s="157">
        <v>658</v>
      </c>
      <c r="F41" s="157">
        <v>8790</v>
      </c>
      <c r="G41" s="197">
        <v>25735142</v>
      </c>
      <c r="H41" s="157">
        <v>10787903</v>
      </c>
      <c r="I41" s="157">
        <v>14947239</v>
      </c>
      <c r="J41" s="157">
        <v>590133</v>
      </c>
      <c r="K41" s="157">
        <v>35159</v>
      </c>
      <c r="L41" s="157">
        <v>75</v>
      </c>
      <c r="M41" s="197">
        <v>1132</v>
      </c>
      <c r="N41" s="157">
        <v>289</v>
      </c>
      <c r="O41" s="157">
        <v>541718</v>
      </c>
      <c r="P41" s="157">
        <v>11760</v>
      </c>
      <c r="Q41" s="157">
        <v>553478</v>
      </c>
      <c r="R41" s="198">
        <f t="shared" si="0"/>
        <v>3.9481070718144005</v>
      </c>
    </row>
    <row r="42" spans="1:18" s="1" customFormat="1" ht="13.5" customHeight="1" x14ac:dyDescent="0.2">
      <c r="A42" s="36"/>
      <c r="B42" s="165" t="s">
        <v>28</v>
      </c>
      <c r="C42" s="169"/>
      <c r="D42" s="159">
        <v>9444</v>
      </c>
      <c r="E42" s="159">
        <v>864</v>
      </c>
      <c r="F42" s="159">
        <v>10308</v>
      </c>
      <c r="G42" s="201">
        <v>32356531</v>
      </c>
      <c r="H42" s="159">
        <v>12859713</v>
      </c>
      <c r="I42" s="159">
        <v>19496818</v>
      </c>
      <c r="J42" s="159">
        <v>754864</v>
      </c>
      <c r="K42" s="159">
        <v>51075</v>
      </c>
      <c r="L42" s="159">
        <v>55</v>
      </c>
      <c r="M42" s="201">
        <v>1286</v>
      </c>
      <c r="N42" s="159">
        <v>0</v>
      </c>
      <c r="O42" s="159">
        <v>681391</v>
      </c>
      <c r="P42" s="159">
        <v>21057</v>
      </c>
      <c r="Q42" s="159">
        <v>702448</v>
      </c>
      <c r="R42" s="202">
        <f t="shared" si="0"/>
        <v>3.8717292226864917</v>
      </c>
    </row>
    <row r="43" spans="1:18" s="1" customFormat="1" ht="13.5" customHeight="1" x14ac:dyDescent="0.2">
      <c r="A43" s="34"/>
      <c r="B43" s="163" t="s">
        <v>29</v>
      </c>
      <c r="C43" s="167"/>
      <c r="D43" s="157">
        <v>9875</v>
      </c>
      <c r="E43" s="157">
        <v>1028</v>
      </c>
      <c r="F43" s="157">
        <v>10903</v>
      </c>
      <c r="G43" s="197">
        <v>33381723</v>
      </c>
      <c r="H43" s="157">
        <v>13637024</v>
      </c>
      <c r="I43" s="157">
        <v>19744699</v>
      </c>
      <c r="J43" s="157">
        <v>784405</v>
      </c>
      <c r="K43" s="157">
        <v>56189</v>
      </c>
      <c r="L43" s="157">
        <v>63</v>
      </c>
      <c r="M43" s="197">
        <v>1486</v>
      </c>
      <c r="N43" s="157">
        <v>0</v>
      </c>
      <c r="O43" s="157">
        <v>701023</v>
      </c>
      <c r="P43" s="157">
        <v>25644</v>
      </c>
      <c r="Q43" s="157">
        <v>726667</v>
      </c>
      <c r="R43" s="198">
        <f>J43/I43*100</f>
        <v>3.9727371888525624</v>
      </c>
    </row>
    <row r="44" spans="1:18" s="1" customFormat="1" ht="13.5" customHeight="1" x14ac:dyDescent="0.2">
      <c r="A44" s="34"/>
      <c r="B44" s="163" t="s">
        <v>30</v>
      </c>
      <c r="C44" s="167"/>
      <c r="D44" s="157">
        <v>7917</v>
      </c>
      <c r="E44" s="157">
        <v>889</v>
      </c>
      <c r="F44" s="157">
        <v>8806</v>
      </c>
      <c r="G44" s="197">
        <v>28995584</v>
      </c>
      <c r="H44" s="157">
        <v>10747782</v>
      </c>
      <c r="I44" s="157">
        <v>18247802</v>
      </c>
      <c r="J44" s="157">
        <v>713030</v>
      </c>
      <c r="K44" s="157">
        <v>58857</v>
      </c>
      <c r="L44" s="157">
        <v>74</v>
      </c>
      <c r="M44" s="197">
        <v>1617</v>
      </c>
      <c r="N44" s="157">
        <v>0</v>
      </c>
      <c r="O44" s="157">
        <v>627209</v>
      </c>
      <c r="P44" s="157">
        <v>25273</v>
      </c>
      <c r="Q44" s="157">
        <v>652482</v>
      </c>
      <c r="R44" s="198">
        <f>J44/I44*100</f>
        <v>3.9074843096171255</v>
      </c>
    </row>
    <row r="45" spans="1:18" s="1" customFormat="1" ht="13.5" customHeight="1" x14ac:dyDescent="0.2">
      <c r="A45" s="34"/>
      <c r="B45" s="163" t="s">
        <v>31</v>
      </c>
      <c r="C45" s="167"/>
      <c r="D45" s="157">
        <v>3474</v>
      </c>
      <c r="E45" s="157">
        <v>403</v>
      </c>
      <c r="F45" s="157">
        <v>3877</v>
      </c>
      <c r="G45" s="197">
        <v>11546867</v>
      </c>
      <c r="H45" s="157">
        <v>4628112</v>
      </c>
      <c r="I45" s="157">
        <v>6918755</v>
      </c>
      <c r="J45" s="157">
        <v>273689</v>
      </c>
      <c r="K45" s="157">
        <v>20597</v>
      </c>
      <c r="L45" s="157">
        <v>44</v>
      </c>
      <c r="M45" s="197">
        <v>375</v>
      </c>
      <c r="N45" s="157">
        <v>0</v>
      </c>
      <c r="O45" s="157">
        <v>240343</v>
      </c>
      <c r="P45" s="157">
        <v>12330</v>
      </c>
      <c r="Q45" s="157">
        <v>252673</v>
      </c>
      <c r="R45" s="198">
        <f>J45/I45*100</f>
        <v>3.9557550455248092</v>
      </c>
    </row>
    <row r="46" spans="1:18" s="1" customFormat="1" ht="13.5" customHeight="1" x14ac:dyDescent="0.2">
      <c r="A46" s="34"/>
      <c r="B46" s="163" t="s">
        <v>32</v>
      </c>
      <c r="C46" s="167"/>
      <c r="D46" s="157">
        <v>2281</v>
      </c>
      <c r="E46" s="157">
        <v>335</v>
      </c>
      <c r="F46" s="157">
        <v>2616</v>
      </c>
      <c r="G46" s="197">
        <v>7929242</v>
      </c>
      <c r="H46" s="157">
        <v>3237901</v>
      </c>
      <c r="I46" s="157">
        <v>4691341</v>
      </c>
      <c r="J46" s="157">
        <v>184654</v>
      </c>
      <c r="K46" s="157">
        <v>17409</v>
      </c>
      <c r="L46" s="157">
        <v>7</v>
      </c>
      <c r="M46" s="197">
        <v>302</v>
      </c>
      <c r="N46" s="157">
        <v>0</v>
      </c>
      <c r="O46" s="157">
        <v>156577</v>
      </c>
      <c r="P46" s="157">
        <v>10359</v>
      </c>
      <c r="Q46" s="157">
        <v>166936</v>
      </c>
      <c r="R46" s="198">
        <f t="shared" si="0"/>
        <v>3.9360600732285289</v>
      </c>
    </row>
    <row r="47" spans="1:18" s="1" customFormat="1" ht="13.5" customHeight="1" x14ac:dyDescent="0.2">
      <c r="A47" s="34"/>
      <c r="B47" s="163" t="s">
        <v>33</v>
      </c>
      <c r="C47" s="167"/>
      <c r="D47" s="157">
        <v>4201</v>
      </c>
      <c r="E47" s="157">
        <v>469</v>
      </c>
      <c r="F47" s="157">
        <v>4670</v>
      </c>
      <c r="G47" s="197">
        <v>13938892</v>
      </c>
      <c r="H47" s="157">
        <v>5677236</v>
      </c>
      <c r="I47" s="157">
        <v>8261656</v>
      </c>
      <c r="J47" s="157">
        <v>326970</v>
      </c>
      <c r="K47" s="157">
        <v>23785</v>
      </c>
      <c r="L47" s="157">
        <v>2</v>
      </c>
      <c r="M47" s="197">
        <v>174</v>
      </c>
      <c r="N47" s="157">
        <v>0</v>
      </c>
      <c r="O47" s="157">
        <v>290690</v>
      </c>
      <c r="P47" s="157">
        <v>12319</v>
      </c>
      <c r="Q47" s="157">
        <v>303009</v>
      </c>
      <c r="R47" s="198">
        <f t="shared" si="0"/>
        <v>3.9576811234938858</v>
      </c>
    </row>
    <row r="48" spans="1:18" s="1" customFormat="1" ht="13.5" customHeight="1" x14ac:dyDescent="0.2">
      <c r="A48" s="35"/>
      <c r="B48" s="164" t="s">
        <v>34</v>
      </c>
      <c r="C48" s="168"/>
      <c r="D48" s="158">
        <v>1345</v>
      </c>
      <c r="E48" s="158">
        <v>120</v>
      </c>
      <c r="F48" s="158">
        <v>1465</v>
      </c>
      <c r="G48" s="199">
        <v>3981735</v>
      </c>
      <c r="H48" s="158">
        <v>1780757</v>
      </c>
      <c r="I48" s="158">
        <v>2200978</v>
      </c>
      <c r="J48" s="158">
        <v>87547</v>
      </c>
      <c r="K48" s="158">
        <v>4254</v>
      </c>
      <c r="L48" s="158">
        <v>0</v>
      </c>
      <c r="M48" s="199">
        <v>54</v>
      </c>
      <c r="N48" s="158">
        <v>0</v>
      </c>
      <c r="O48" s="158">
        <v>81991</v>
      </c>
      <c r="P48" s="158">
        <v>1248</v>
      </c>
      <c r="Q48" s="158">
        <v>83239</v>
      </c>
      <c r="R48" s="200">
        <f t="shared" si="0"/>
        <v>3.977640848749965</v>
      </c>
    </row>
    <row r="49" spans="1:18" s="1" customFormat="1" ht="13.5" customHeight="1" x14ac:dyDescent="0.2">
      <c r="A49" s="34"/>
      <c r="B49" s="163" t="s">
        <v>35</v>
      </c>
      <c r="C49" s="167"/>
      <c r="D49" s="157">
        <v>4213</v>
      </c>
      <c r="E49" s="157">
        <v>389</v>
      </c>
      <c r="F49" s="157">
        <v>4602</v>
      </c>
      <c r="G49" s="197">
        <v>13610747</v>
      </c>
      <c r="H49" s="157">
        <v>5589184</v>
      </c>
      <c r="I49" s="157">
        <v>8021563</v>
      </c>
      <c r="J49" s="157">
        <v>316704</v>
      </c>
      <c r="K49" s="157">
        <v>20701</v>
      </c>
      <c r="L49" s="157">
        <v>1</v>
      </c>
      <c r="M49" s="197">
        <v>1212</v>
      </c>
      <c r="N49" s="157">
        <v>0</v>
      </c>
      <c r="O49" s="157">
        <v>285900</v>
      </c>
      <c r="P49" s="157">
        <v>8890</v>
      </c>
      <c r="Q49" s="157">
        <v>294790</v>
      </c>
      <c r="R49" s="198">
        <f t="shared" si="0"/>
        <v>3.9481582330027201</v>
      </c>
    </row>
    <row r="50" spans="1:18" s="1" customFormat="1" ht="13.5" customHeight="1" x14ac:dyDescent="0.2">
      <c r="A50" s="34"/>
      <c r="B50" s="163" t="s">
        <v>36</v>
      </c>
      <c r="C50" s="167"/>
      <c r="D50" s="157">
        <v>2963</v>
      </c>
      <c r="E50" s="157">
        <v>232</v>
      </c>
      <c r="F50" s="157">
        <v>3195</v>
      </c>
      <c r="G50" s="197">
        <v>8477145</v>
      </c>
      <c r="H50" s="157">
        <v>3861773</v>
      </c>
      <c r="I50" s="157">
        <v>4615372</v>
      </c>
      <c r="J50" s="157">
        <v>183661</v>
      </c>
      <c r="K50" s="157">
        <v>9809</v>
      </c>
      <c r="L50" s="157">
        <v>3</v>
      </c>
      <c r="M50" s="197">
        <v>162</v>
      </c>
      <c r="N50" s="157">
        <v>0</v>
      </c>
      <c r="O50" s="157">
        <v>170764</v>
      </c>
      <c r="P50" s="157">
        <v>2923</v>
      </c>
      <c r="Q50" s="157">
        <v>173687</v>
      </c>
      <c r="R50" s="198">
        <f t="shared" si="0"/>
        <v>3.9793325435089524</v>
      </c>
    </row>
    <row r="51" spans="1:18" s="1" customFormat="1" ht="13.5" customHeight="1" x14ac:dyDescent="0.2">
      <c r="A51" s="34"/>
      <c r="B51" s="163" t="s">
        <v>37</v>
      </c>
      <c r="C51" s="167"/>
      <c r="D51" s="157">
        <v>842</v>
      </c>
      <c r="E51" s="157">
        <v>67</v>
      </c>
      <c r="F51" s="157">
        <v>909</v>
      </c>
      <c r="G51" s="197">
        <v>2455123</v>
      </c>
      <c r="H51" s="157">
        <v>1143500</v>
      </c>
      <c r="I51" s="157">
        <v>1311623</v>
      </c>
      <c r="J51" s="157">
        <v>52299</v>
      </c>
      <c r="K51" s="157">
        <v>2255</v>
      </c>
      <c r="L51" s="157">
        <v>24</v>
      </c>
      <c r="M51" s="197">
        <v>46</v>
      </c>
      <c r="N51" s="157">
        <v>0</v>
      </c>
      <c r="O51" s="157">
        <v>48862</v>
      </c>
      <c r="P51" s="157">
        <v>1112</v>
      </c>
      <c r="Q51" s="157">
        <v>49974</v>
      </c>
      <c r="R51" s="198">
        <f t="shared" si="0"/>
        <v>3.9873500235967194</v>
      </c>
    </row>
    <row r="52" spans="1:18" s="1" customFormat="1" ht="13.5" customHeight="1" x14ac:dyDescent="0.2">
      <c r="A52" s="36"/>
      <c r="B52" s="165" t="s">
        <v>38</v>
      </c>
      <c r="C52" s="169"/>
      <c r="D52" s="159">
        <v>7484</v>
      </c>
      <c r="E52" s="159">
        <v>877</v>
      </c>
      <c r="F52" s="159">
        <v>8361</v>
      </c>
      <c r="G52" s="201">
        <v>24823301</v>
      </c>
      <c r="H52" s="159">
        <v>10219876</v>
      </c>
      <c r="I52" s="159">
        <v>14603425</v>
      </c>
      <c r="J52" s="159">
        <v>574136</v>
      </c>
      <c r="K52" s="159">
        <v>43189</v>
      </c>
      <c r="L52" s="159">
        <v>47</v>
      </c>
      <c r="M52" s="201">
        <v>429</v>
      </c>
      <c r="N52" s="159">
        <v>516</v>
      </c>
      <c r="O52" s="159">
        <v>508408</v>
      </c>
      <c r="P52" s="159">
        <v>21547</v>
      </c>
      <c r="Q52" s="159">
        <v>529955</v>
      </c>
      <c r="R52" s="202">
        <f t="shared" si="0"/>
        <v>3.9315160655805057</v>
      </c>
    </row>
    <row r="53" spans="1:18" s="1" customFormat="1" ht="13.5" customHeight="1" x14ac:dyDescent="0.2">
      <c r="A53" s="34"/>
      <c r="B53" s="163" t="s">
        <v>39</v>
      </c>
      <c r="C53" s="167"/>
      <c r="D53" s="157">
        <v>706</v>
      </c>
      <c r="E53" s="157">
        <v>53</v>
      </c>
      <c r="F53" s="157">
        <v>759</v>
      </c>
      <c r="G53" s="197">
        <v>2314615</v>
      </c>
      <c r="H53" s="157">
        <v>940473</v>
      </c>
      <c r="I53" s="157">
        <v>1374142</v>
      </c>
      <c r="J53" s="157">
        <v>54604</v>
      </c>
      <c r="K53" s="157">
        <v>1981</v>
      </c>
      <c r="L53" s="157">
        <v>24</v>
      </c>
      <c r="M53" s="197">
        <v>9</v>
      </c>
      <c r="N53" s="157">
        <v>0</v>
      </c>
      <c r="O53" s="157">
        <v>51924</v>
      </c>
      <c r="P53" s="157">
        <v>666</v>
      </c>
      <c r="Q53" s="157">
        <v>52590</v>
      </c>
      <c r="R53" s="198">
        <f t="shared" si="0"/>
        <v>3.9736795760554582</v>
      </c>
    </row>
    <row r="54" spans="1:18" s="1" customFormat="1" ht="17.25" customHeight="1" x14ac:dyDescent="0.2">
      <c r="A54" s="138"/>
      <c r="B54" s="139" t="s">
        <v>40</v>
      </c>
      <c r="C54" s="140"/>
      <c r="D54" s="135">
        <f>SUM(D33:D53)</f>
        <v>127876</v>
      </c>
      <c r="E54" s="135">
        <f t="shared" ref="E54:Q54" si="2">SUM(E33:E53)</f>
        <v>12908</v>
      </c>
      <c r="F54" s="135">
        <f t="shared" si="2"/>
        <v>140784</v>
      </c>
      <c r="G54" s="135">
        <f t="shared" si="2"/>
        <v>435926322</v>
      </c>
      <c r="H54" s="135">
        <f t="shared" si="2"/>
        <v>173729492</v>
      </c>
      <c r="I54" s="135">
        <f t="shared" si="2"/>
        <v>262196830</v>
      </c>
      <c r="J54" s="135">
        <f t="shared" si="2"/>
        <v>10292060</v>
      </c>
      <c r="K54" s="135">
        <f t="shared" si="2"/>
        <v>731176</v>
      </c>
      <c r="L54" s="135">
        <f t="shared" si="2"/>
        <v>813</v>
      </c>
      <c r="M54" s="135">
        <f t="shared" si="2"/>
        <v>21005</v>
      </c>
      <c r="N54" s="135">
        <f t="shared" si="2"/>
        <v>2175</v>
      </c>
      <c r="O54" s="135">
        <f t="shared" si="2"/>
        <v>9215376</v>
      </c>
      <c r="P54" s="135">
        <f t="shared" si="2"/>
        <v>321516</v>
      </c>
      <c r="Q54" s="136">
        <f t="shared" si="2"/>
        <v>9536892</v>
      </c>
      <c r="R54" s="153">
        <f>J54/I54*100</f>
        <v>3.9253182427872986</v>
      </c>
    </row>
    <row r="55" spans="1:18" s="1" customFormat="1" ht="17.25" customHeight="1" x14ac:dyDescent="0.2">
      <c r="A55" s="141"/>
      <c r="B55" s="142" t="s">
        <v>41</v>
      </c>
      <c r="C55" s="143"/>
      <c r="D55" s="144">
        <f>D32+D54</f>
        <v>860760</v>
      </c>
      <c r="E55" s="144">
        <f t="shared" ref="E55:Q55" si="3">E32+E54</f>
        <v>84719</v>
      </c>
      <c r="F55" s="144">
        <f t="shared" si="3"/>
        <v>945479</v>
      </c>
      <c r="G55" s="144">
        <f t="shared" si="3"/>
        <v>3100128202</v>
      </c>
      <c r="H55" s="144">
        <f t="shared" si="3"/>
        <v>1169055808</v>
      </c>
      <c r="I55" s="144">
        <f t="shared" si="3"/>
        <v>1931072394</v>
      </c>
      <c r="J55" s="144">
        <f t="shared" si="3"/>
        <v>75258666</v>
      </c>
      <c r="K55" s="144">
        <f t="shared" si="3"/>
        <v>5591775</v>
      </c>
      <c r="L55" s="144">
        <f t="shared" si="3"/>
        <v>5849</v>
      </c>
      <c r="M55" s="144">
        <f t="shared" si="3"/>
        <v>190944</v>
      </c>
      <c r="N55" s="144">
        <f t="shared" si="3"/>
        <v>59634</v>
      </c>
      <c r="O55" s="144">
        <f t="shared" si="3"/>
        <v>67108779</v>
      </c>
      <c r="P55" s="144">
        <f t="shared" si="3"/>
        <v>2301686</v>
      </c>
      <c r="Q55" s="145">
        <f t="shared" si="3"/>
        <v>69410465</v>
      </c>
      <c r="R55" s="154">
        <f>J55/I55*100</f>
        <v>3.8972472618755694</v>
      </c>
    </row>
    <row r="56" spans="1:18" x14ac:dyDescent="0.2">
      <c r="Q56" s="229" t="s">
        <v>224</v>
      </c>
      <c r="R56" s="229"/>
    </row>
  </sheetData>
  <mergeCells count="10">
    <mergeCell ref="Q56:R56"/>
    <mergeCell ref="O5:Q5"/>
    <mergeCell ref="A10:C10"/>
    <mergeCell ref="A1:K1"/>
    <mergeCell ref="A3:K3"/>
    <mergeCell ref="A5:C5"/>
    <mergeCell ref="D5:F5"/>
    <mergeCell ref="D6:E7"/>
    <mergeCell ref="O6:P7"/>
    <mergeCell ref="G6:G7"/>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T56"/>
  <sheetViews>
    <sheetView showGridLines="0" view="pageBreakPreview" zoomScale="85" zoomScaleNormal="90" zoomScaleSheetLayoutView="85" workbookViewId="0">
      <selection activeCell="A3" sqref="A3:I3"/>
    </sheetView>
  </sheetViews>
  <sheetFormatPr defaultColWidth="9" defaultRowHeight="10.8" x14ac:dyDescent="0.2"/>
  <cols>
    <col min="1" max="1" width="1" style="39" customWidth="1"/>
    <col min="2" max="2" width="9.33203125" style="39" customWidth="1"/>
    <col min="3" max="3" width="1" style="39" customWidth="1"/>
    <col min="4" max="9" width="11.77734375" style="39" customWidth="1"/>
    <col min="10" max="10" width="15.88671875" style="1" customWidth="1"/>
    <col min="11" max="16" width="10.77734375" style="39" customWidth="1"/>
    <col min="17" max="17" width="14.6640625" style="39" customWidth="1"/>
    <col min="18" max="18" width="12.5546875" style="39" customWidth="1"/>
    <col min="19" max="20" width="10.77734375" style="39" customWidth="1"/>
    <col min="21" max="16384" width="9" style="39"/>
  </cols>
  <sheetData>
    <row r="1" spans="1:18" s="3" customFormat="1" ht="14.4" x14ac:dyDescent="0.2">
      <c r="A1" s="223"/>
      <c r="B1" s="223"/>
      <c r="C1" s="223"/>
      <c r="D1" s="223"/>
      <c r="E1" s="223"/>
      <c r="F1" s="223"/>
      <c r="G1" s="223"/>
      <c r="H1" s="223"/>
      <c r="I1" s="223"/>
      <c r="J1" s="116"/>
    </row>
    <row r="2" spans="1:18" s="3" customFormat="1" x14ac:dyDescent="0.2">
      <c r="B2" s="190"/>
      <c r="C2" s="190"/>
      <c r="D2" s="190"/>
      <c r="E2" s="190"/>
      <c r="F2" s="190"/>
      <c r="G2" s="190"/>
      <c r="H2" s="190"/>
      <c r="I2" s="190"/>
      <c r="J2" s="116"/>
      <c r="P2" s="190"/>
    </row>
    <row r="3" spans="1:18" s="3" customFormat="1" ht="13.5" customHeight="1" x14ac:dyDescent="0.2">
      <c r="A3" s="224" t="s">
        <v>284</v>
      </c>
      <c r="B3" s="224"/>
      <c r="C3" s="224"/>
      <c r="D3" s="224"/>
      <c r="E3" s="224"/>
      <c r="F3" s="224"/>
      <c r="G3" s="224"/>
      <c r="H3" s="224"/>
      <c r="I3" s="224"/>
      <c r="J3" s="116"/>
    </row>
    <row r="4" spans="1:18" s="3" customFormat="1" ht="13.5" customHeight="1" x14ac:dyDescent="0.2">
      <c r="A4" s="4"/>
      <c r="B4" s="4"/>
      <c r="C4" s="190"/>
      <c r="D4" s="190"/>
      <c r="E4" s="190"/>
      <c r="F4" s="190"/>
      <c r="G4" s="190"/>
      <c r="H4" s="190"/>
      <c r="I4" s="190"/>
      <c r="J4" s="161"/>
    </row>
    <row r="5" spans="1:18" s="6" customFormat="1" ht="13.5" customHeight="1" x14ac:dyDescent="0.2">
      <c r="A5" s="228" t="s">
        <v>50</v>
      </c>
      <c r="B5" s="243"/>
      <c r="C5" s="244"/>
      <c r="D5" s="249" t="s">
        <v>86</v>
      </c>
      <c r="E5" s="250"/>
      <c r="F5" s="251"/>
      <c r="G5" s="252" t="s">
        <v>90</v>
      </c>
      <c r="H5" s="253"/>
      <c r="I5" s="253"/>
      <c r="J5" s="253"/>
      <c r="K5" s="253"/>
      <c r="L5" s="253"/>
      <c r="M5" s="253"/>
      <c r="N5" s="253"/>
      <c r="O5" s="253"/>
      <c r="P5" s="253"/>
      <c r="Q5" s="254"/>
      <c r="R5" s="162"/>
    </row>
    <row r="6" spans="1:18" s="6" customFormat="1" ht="13.5" customHeight="1" x14ac:dyDescent="0.2">
      <c r="A6" s="7"/>
      <c r="B6" s="8"/>
      <c r="D6" s="245" t="s">
        <v>221</v>
      </c>
      <c r="E6" s="246"/>
      <c r="F6" s="109"/>
      <c r="G6" s="110"/>
      <c r="H6" s="111"/>
      <c r="I6" s="10"/>
      <c r="J6" s="119"/>
      <c r="K6" s="10"/>
      <c r="L6" s="10"/>
      <c r="M6" s="112"/>
      <c r="N6" s="10"/>
      <c r="O6" s="10"/>
      <c r="P6" s="10"/>
      <c r="Q6" s="13"/>
      <c r="R6" s="115"/>
    </row>
    <row r="7" spans="1:18" s="6" customFormat="1" ht="13.5" customHeight="1" x14ac:dyDescent="0.2">
      <c r="A7" s="7"/>
      <c r="B7" s="8"/>
      <c r="D7" s="247"/>
      <c r="E7" s="248"/>
      <c r="F7" s="113"/>
      <c r="G7" s="17"/>
      <c r="H7" s="9"/>
      <c r="I7" s="22"/>
      <c r="J7" s="120"/>
      <c r="K7" s="18" t="s">
        <v>92</v>
      </c>
      <c r="L7" s="18" t="s">
        <v>91</v>
      </c>
      <c r="M7" s="18" t="s">
        <v>271</v>
      </c>
      <c r="N7" s="18" t="s">
        <v>272</v>
      </c>
      <c r="O7" s="18" t="s">
        <v>249</v>
      </c>
      <c r="P7" s="18" t="s">
        <v>225</v>
      </c>
      <c r="Q7" s="19"/>
      <c r="R7" s="20"/>
    </row>
    <row r="8" spans="1:18" s="6" customFormat="1" ht="13.5" customHeight="1" x14ac:dyDescent="0.2">
      <c r="A8" s="7"/>
      <c r="B8" s="8"/>
      <c r="D8" s="21" t="s">
        <v>219</v>
      </c>
      <c r="E8" s="21" t="s">
        <v>220</v>
      </c>
      <c r="F8" s="114" t="s">
        <v>54</v>
      </c>
      <c r="G8" s="18" t="s">
        <v>87</v>
      </c>
      <c r="H8" s="19" t="s">
        <v>88</v>
      </c>
      <c r="I8" s="21" t="s">
        <v>89</v>
      </c>
      <c r="J8" s="121" t="s">
        <v>230</v>
      </c>
      <c r="K8" s="18" t="s">
        <v>96</v>
      </c>
      <c r="L8" s="18" t="s">
        <v>96</v>
      </c>
      <c r="M8" s="18" t="s">
        <v>93</v>
      </c>
      <c r="N8" s="18" t="s">
        <v>93</v>
      </c>
      <c r="O8" s="18" t="s">
        <v>250</v>
      </c>
      <c r="P8" s="18" t="s">
        <v>94</v>
      </c>
      <c r="Q8" s="19" t="s">
        <v>54</v>
      </c>
      <c r="R8" s="20" t="s">
        <v>95</v>
      </c>
    </row>
    <row r="9" spans="1:18" s="6" customFormat="1" ht="13.5" customHeight="1" x14ac:dyDescent="0.2">
      <c r="A9" s="7"/>
      <c r="B9" s="8"/>
      <c r="D9" s="21"/>
      <c r="E9" s="21"/>
      <c r="F9" s="113"/>
      <c r="G9" s="17"/>
      <c r="H9" s="9"/>
      <c r="I9" s="22"/>
      <c r="J9" s="122"/>
      <c r="K9" s="18"/>
      <c r="L9" s="18"/>
      <c r="M9" s="18" t="s">
        <v>97</v>
      </c>
      <c r="N9" s="18" t="s">
        <v>97</v>
      </c>
      <c r="O9" s="18" t="s">
        <v>251</v>
      </c>
      <c r="P9" s="18" t="s">
        <v>98</v>
      </c>
      <c r="Q9" s="19"/>
      <c r="R9" s="115"/>
    </row>
    <row r="10" spans="1:18" s="33" customFormat="1" ht="13.5" customHeight="1" x14ac:dyDescent="0.2">
      <c r="A10" s="239" t="s">
        <v>42</v>
      </c>
      <c r="B10" s="240"/>
      <c r="C10" s="255"/>
      <c r="D10" s="27" t="s">
        <v>43</v>
      </c>
      <c r="E10" s="27" t="s">
        <v>43</v>
      </c>
      <c r="F10" s="28" t="s">
        <v>43</v>
      </c>
      <c r="G10" s="27" t="s">
        <v>57</v>
      </c>
      <c r="H10" s="29" t="s">
        <v>57</v>
      </c>
      <c r="I10" s="27" t="s">
        <v>57</v>
      </c>
      <c r="J10" s="155" t="s">
        <v>57</v>
      </c>
      <c r="K10" s="30" t="s">
        <v>57</v>
      </c>
      <c r="L10" s="30" t="s">
        <v>57</v>
      </c>
      <c r="M10" s="30" t="s">
        <v>57</v>
      </c>
      <c r="N10" s="30" t="s">
        <v>57</v>
      </c>
      <c r="O10" s="30" t="s">
        <v>57</v>
      </c>
      <c r="P10" s="30" t="s">
        <v>57</v>
      </c>
      <c r="Q10" s="31" t="s">
        <v>57</v>
      </c>
      <c r="R10" s="32" t="s">
        <v>57</v>
      </c>
    </row>
    <row r="11" spans="1:18" s="1" customFormat="1" ht="13.5" customHeight="1" x14ac:dyDescent="0.2">
      <c r="A11" s="34"/>
      <c r="B11" s="163" t="s">
        <v>0</v>
      </c>
      <c r="C11" s="163"/>
      <c r="D11" s="156">
        <v>173143</v>
      </c>
      <c r="E11" s="156">
        <v>16839</v>
      </c>
      <c r="F11" s="156">
        <v>189982</v>
      </c>
      <c r="G11" s="156">
        <v>665790376</v>
      </c>
      <c r="H11" s="156">
        <v>20245</v>
      </c>
      <c r="I11" s="156">
        <v>0</v>
      </c>
      <c r="J11" s="156">
        <v>665810621</v>
      </c>
      <c r="K11" s="156">
        <v>15947220</v>
      </c>
      <c r="L11" s="156">
        <v>102328</v>
      </c>
      <c r="M11" s="156">
        <v>21418782</v>
      </c>
      <c r="N11" s="156">
        <v>4372072</v>
      </c>
      <c r="O11" s="156">
        <v>392457</v>
      </c>
      <c r="P11" s="156">
        <v>287476</v>
      </c>
      <c r="Q11" s="156">
        <v>708330956</v>
      </c>
      <c r="R11" s="182">
        <v>239983979</v>
      </c>
    </row>
    <row r="12" spans="1:18" s="1" customFormat="1" ht="13.5" customHeight="1" x14ac:dyDescent="0.2">
      <c r="A12" s="34"/>
      <c r="B12" s="163" t="s">
        <v>1</v>
      </c>
      <c r="C12" s="163"/>
      <c r="D12" s="157">
        <v>69917</v>
      </c>
      <c r="E12" s="157">
        <v>7165</v>
      </c>
      <c r="F12" s="157">
        <v>77082</v>
      </c>
      <c r="G12" s="157">
        <v>256217234</v>
      </c>
      <c r="H12" s="157">
        <v>1215</v>
      </c>
      <c r="I12" s="157">
        <v>19692</v>
      </c>
      <c r="J12" s="157">
        <v>256238141</v>
      </c>
      <c r="K12" s="157">
        <v>3545155</v>
      </c>
      <c r="L12" s="157">
        <v>15402</v>
      </c>
      <c r="M12" s="157">
        <v>1285862</v>
      </c>
      <c r="N12" s="157">
        <v>1003110</v>
      </c>
      <c r="O12" s="157">
        <v>235843</v>
      </c>
      <c r="P12" s="157">
        <v>128145</v>
      </c>
      <c r="Q12" s="157">
        <v>262451658</v>
      </c>
      <c r="R12" s="183">
        <v>95554859</v>
      </c>
    </row>
    <row r="13" spans="1:18" s="1" customFormat="1" ht="13.5" customHeight="1" x14ac:dyDescent="0.2">
      <c r="A13" s="34"/>
      <c r="B13" s="163" t="s">
        <v>2</v>
      </c>
      <c r="C13" s="163"/>
      <c r="D13" s="157">
        <v>37988</v>
      </c>
      <c r="E13" s="157">
        <v>3367</v>
      </c>
      <c r="F13" s="157">
        <v>41355</v>
      </c>
      <c r="G13" s="157">
        <v>120145437</v>
      </c>
      <c r="H13" s="157">
        <v>38260</v>
      </c>
      <c r="I13" s="157">
        <v>0</v>
      </c>
      <c r="J13" s="157">
        <v>120183697</v>
      </c>
      <c r="K13" s="157">
        <v>1525090</v>
      </c>
      <c r="L13" s="157">
        <v>8743</v>
      </c>
      <c r="M13" s="157">
        <v>123783</v>
      </c>
      <c r="N13" s="157">
        <v>244568</v>
      </c>
      <c r="O13" s="157">
        <v>14896</v>
      </c>
      <c r="P13" s="157">
        <v>25003</v>
      </c>
      <c r="Q13" s="157">
        <v>122125780</v>
      </c>
      <c r="R13" s="183">
        <v>49066244</v>
      </c>
    </row>
    <row r="14" spans="1:18" s="1" customFormat="1" ht="13.5" customHeight="1" x14ac:dyDescent="0.2">
      <c r="A14" s="34"/>
      <c r="B14" s="163" t="s">
        <v>3</v>
      </c>
      <c r="C14" s="163"/>
      <c r="D14" s="157">
        <v>47800</v>
      </c>
      <c r="E14" s="157">
        <v>4453</v>
      </c>
      <c r="F14" s="157">
        <v>52253</v>
      </c>
      <c r="G14" s="157">
        <v>169751962</v>
      </c>
      <c r="H14" s="157">
        <v>0</v>
      </c>
      <c r="I14" s="157">
        <v>0</v>
      </c>
      <c r="J14" s="157">
        <v>169751962</v>
      </c>
      <c r="K14" s="157">
        <v>2235279</v>
      </c>
      <c r="L14" s="157">
        <v>11734</v>
      </c>
      <c r="M14" s="157">
        <v>858476</v>
      </c>
      <c r="N14" s="157">
        <v>323897</v>
      </c>
      <c r="O14" s="157">
        <v>183770</v>
      </c>
      <c r="P14" s="157">
        <v>64536</v>
      </c>
      <c r="Q14" s="157">
        <v>173429654</v>
      </c>
      <c r="R14" s="183">
        <v>65100128</v>
      </c>
    </row>
    <row r="15" spans="1:18" s="1" customFormat="1" ht="13.5" customHeight="1" x14ac:dyDescent="0.2">
      <c r="A15" s="34"/>
      <c r="B15" s="163" t="s">
        <v>4</v>
      </c>
      <c r="C15" s="163"/>
      <c r="D15" s="157">
        <v>37068</v>
      </c>
      <c r="E15" s="157">
        <v>3642</v>
      </c>
      <c r="F15" s="157">
        <v>40710</v>
      </c>
      <c r="G15" s="157">
        <v>125194064</v>
      </c>
      <c r="H15" s="157">
        <v>16287</v>
      </c>
      <c r="I15" s="157">
        <v>0</v>
      </c>
      <c r="J15" s="157">
        <v>125210351</v>
      </c>
      <c r="K15" s="157">
        <v>1552880</v>
      </c>
      <c r="L15" s="157">
        <v>2281</v>
      </c>
      <c r="M15" s="157">
        <v>1494950</v>
      </c>
      <c r="N15" s="157">
        <v>443143</v>
      </c>
      <c r="O15" s="157">
        <v>36539</v>
      </c>
      <c r="P15" s="157">
        <v>10505</v>
      </c>
      <c r="Q15" s="157">
        <v>128750649</v>
      </c>
      <c r="R15" s="183">
        <v>49991338</v>
      </c>
    </row>
    <row r="16" spans="1:18" s="1" customFormat="1" ht="13.5" customHeight="1" x14ac:dyDescent="0.2">
      <c r="A16" s="35"/>
      <c r="B16" s="164" t="s">
        <v>5</v>
      </c>
      <c r="C16" s="164"/>
      <c r="D16" s="158">
        <v>33315</v>
      </c>
      <c r="E16" s="158">
        <v>3098</v>
      </c>
      <c r="F16" s="158">
        <v>36413</v>
      </c>
      <c r="G16" s="158">
        <v>108143281</v>
      </c>
      <c r="H16" s="158">
        <v>1196</v>
      </c>
      <c r="I16" s="158">
        <v>0</v>
      </c>
      <c r="J16" s="158">
        <v>108144477</v>
      </c>
      <c r="K16" s="158">
        <v>1583974</v>
      </c>
      <c r="L16" s="158">
        <v>14445</v>
      </c>
      <c r="M16" s="158">
        <v>258198</v>
      </c>
      <c r="N16" s="158">
        <v>277951</v>
      </c>
      <c r="O16" s="158">
        <v>22498</v>
      </c>
      <c r="P16" s="158">
        <v>24044</v>
      </c>
      <c r="Q16" s="158">
        <v>110325587</v>
      </c>
      <c r="R16" s="184">
        <v>43852793</v>
      </c>
    </row>
    <row r="17" spans="1:20" s="1" customFormat="1" ht="13.5" customHeight="1" x14ac:dyDescent="0.2">
      <c r="A17" s="34"/>
      <c r="B17" s="163" t="s">
        <v>6</v>
      </c>
      <c r="C17" s="163"/>
      <c r="D17" s="157">
        <v>8391</v>
      </c>
      <c r="E17" s="157">
        <v>767</v>
      </c>
      <c r="F17" s="157">
        <v>9158</v>
      </c>
      <c r="G17" s="157">
        <v>27401152</v>
      </c>
      <c r="H17" s="157">
        <v>2851</v>
      </c>
      <c r="I17" s="157">
        <v>5410</v>
      </c>
      <c r="J17" s="157">
        <v>27409413</v>
      </c>
      <c r="K17" s="157">
        <v>244242</v>
      </c>
      <c r="L17" s="157">
        <v>100</v>
      </c>
      <c r="M17" s="157">
        <v>721051</v>
      </c>
      <c r="N17" s="157">
        <v>26988</v>
      </c>
      <c r="O17" s="157">
        <v>7556</v>
      </c>
      <c r="P17" s="157">
        <v>2526</v>
      </c>
      <c r="Q17" s="157">
        <v>28411876</v>
      </c>
      <c r="R17" s="183">
        <v>11228826</v>
      </c>
    </row>
    <row r="18" spans="1:20" s="1" customFormat="1" ht="13.5" customHeight="1" x14ac:dyDescent="0.2">
      <c r="A18" s="34"/>
      <c r="B18" s="163" t="s">
        <v>7</v>
      </c>
      <c r="C18" s="163"/>
      <c r="D18" s="157">
        <v>16203</v>
      </c>
      <c r="E18" s="157">
        <v>1559</v>
      </c>
      <c r="F18" s="157">
        <v>17762</v>
      </c>
      <c r="G18" s="157">
        <v>52338120</v>
      </c>
      <c r="H18" s="157">
        <v>0</v>
      </c>
      <c r="I18" s="157">
        <v>0</v>
      </c>
      <c r="J18" s="157">
        <v>52338120</v>
      </c>
      <c r="K18" s="157">
        <v>751048</v>
      </c>
      <c r="L18" s="157">
        <v>3383</v>
      </c>
      <c r="M18" s="157">
        <v>154184</v>
      </c>
      <c r="N18" s="157">
        <v>75398</v>
      </c>
      <c r="O18" s="157">
        <v>21632</v>
      </c>
      <c r="P18" s="157">
        <v>9691</v>
      </c>
      <c r="Q18" s="157">
        <v>53353456</v>
      </c>
      <c r="R18" s="183">
        <v>21496615</v>
      </c>
    </row>
    <row r="19" spans="1:20" s="1" customFormat="1" ht="13.5" customHeight="1" x14ac:dyDescent="0.2">
      <c r="A19" s="34"/>
      <c r="B19" s="163" t="s">
        <v>8</v>
      </c>
      <c r="C19" s="163"/>
      <c r="D19" s="157">
        <v>28212</v>
      </c>
      <c r="E19" s="157">
        <v>3094</v>
      </c>
      <c r="F19" s="157">
        <v>31306</v>
      </c>
      <c r="G19" s="157">
        <v>100582737</v>
      </c>
      <c r="H19" s="157">
        <v>0</v>
      </c>
      <c r="I19" s="157">
        <v>0</v>
      </c>
      <c r="J19" s="157">
        <v>100582737</v>
      </c>
      <c r="K19" s="157">
        <v>2930411</v>
      </c>
      <c r="L19" s="157">
        <v>8831</v>
      </c>
      <c r="M19" s="157">
        <v>413767</v>
      </c>
      <c r="N19" s="157">
        <v>408853</v>
      </c>
      <c r="O19" s="157">
        <v>41572</v>
      </c>
      <c r="P19" s="157">
        <v>86590</v>
      </c>
      <c r="Q19" s="157">
        <v>104472761</v>
      </c>
      <c r="R19" s="183">
        <v>38973454</v>
      </c>
    </row>
    <row r="20" spans="1:20" s="1" customFormat="1" ht="13.5" customHeight="1" x14ac:dyDescent="0.2">
      <c r="A20" s="36"/>
      <c r="B20" s="165" t="s">
        <v>9</v>
      </c>
      <c r="C20" s="165"/>
      <c r="D20" s="159">
        <v>20679</v>
      </c>
      <c r="E20" s="159">
        <v>1897</v>
      </c>
      <c r="F20" s="159">
        <v>22576</v>
      </c>
      <c r="G20" s="159">
        <v>66441435</v>
      </c>
      <c r="H20" s="159">
        <v>192</v>
      </c>
      <c r="I20" s="159">
        <v>0</v>
      </c>
      <c r="J20" s="159">
        <v>66441627</v>
      </c>
      <c r="K20" s="159">
        <v>418226</v>
      </c>
      <c r="L20" s="159">
        <v>15454</v>
      </c>
      <c r="M20" s="159">
        <v>2446161</v>
      </c>
      <c r="N20" s="159">
        <v>283825</v>
      </c>
      <c r="O20" s="159">
        <v>11727</v>
      </c>
      <c r="P20" s="159">
        <v>18173</v>
      </c>
      <c r="Q20" s="159">
        <v>69635193</v>
      </c>
      <c r="R20" s="185">
        <v>27334508</v>
      </c>
    </row>
    <row r="21" spans="1:20" s="1" customFormat="1" ht="13.5" customHeight="1" x14ac:dyDescent="0.2">
      <c r="A21" s="34"/>
      <c r="B21" s="163" t="s">
        <v>10</v>
      </c>
      <c r="C21" s="163"/>
      <c r="D21" s="157">
        <v>25049</v>
      </c>
      <c r="E21" s="157">
        <v>3041</v>
      </c>
      <c r="F21" s="157">
        <v>28090</v>
      </c>
      <c r="G21" s="157">
        <v>86175428</v>
      </c>
      <c r="H21" s="157">
        <v>159</v>
      </c>
      <c r="I21" s="157">
        <v>0</v>
      </c>
      <c r="J21" s="157">
        <v>86175587</v>
      </c>
      <c r="K21" s="157">
        <v>1553984</v>
      </c>
      <c r="L21" s="157">
        <v>2970</v>
      </c>
      <c r="M21" s="157">
        <v>48350</v>
      </c>
      <c r="N21" s="157">
        <v>195227</v>
      </c>
      <c r="O21" s="157">
        <v>10064</v>
      </c>
      <c r="P21" s="157">
        <v>19032</v>
      </c>
      <c r="Q21" s="157">
        <v>88005214</v>
      </c>
      <c r="R21" s="183">
        <v>34104312</v>
      </c>
    </row>
    <row r="22" spans="1:20" s="1" customFormat="1" ht="13.5" customHeight="1" x14ac:dyDescent="0.2">
      <c r="A22" s="34"/>
      <c r="B22" s="163" t="s">
        <v>11</v>
      </c>
      <c r="C22" s="163"/>
      <c r="D22" s="157">
        <v>24262</v>
      </c>
      <c r="E22" s="157">
        <v>2490</v>
      </c>
      <c r="F22" s="157">
        <v>26752</v>
      </c>
      <c r="G22" s="157">
        <v>79196638</v>
      </c>
      <c r="H22" s="157">
        <v>0</v>
      </c>
      <c r="I22" s="157">
        <v>0</v>
      </c>
      <c r="J22" s="157">
        <v>79196638</v>
      </c>
      <c r="K22" s="157">
        <v>779795</v>
      </c>
      <c r="L22" s="157">
        <v>11389</v>
      </c>
      <c r="M22" s="157">
        <v>648872</v>
      </c>
      <c r="N22" s="157">
        <v>79676</v>
      </c>
      <c r="O22" s="157">
        <v>35118</v>
      </c>
      <c r="P22" s="157">
        <v>13090</v>
      </c>
      <c r="Q22" s="157">
        <v>80764578</v>
      </c>
      <c r="R22" s="183">
        <v>32165646</v>
      </c>
    </row>
    <row r="23" spans="1:20" s="1" customFormat="1" ht="13.5" customHeight="1" x14ac:dyDescent="0.2">
      <c r="A23" s="34"/>
      <c r="B23" s="163" t="s">
        <v>12</v>
      </c>
      <c r="C23" s="163"/>
      <c r="D23" s="157">
        <v>63931</v>
      </c>
      <c r="E23" s="157">
        <v>6051</v>
      </c>
      <c r="F23" s="157">
        <v>69982</v>
      </c>
      <c r="G23" s="157">
        <v>229389070</v>
      </c>
      <c r="H23" s="157">
        <v>504</v>
      </c>
      <c r="I23" s="157">
        <v>0</v>
      </c>
      <c r="J23" s="157">
        <v>229389574</v>
      </c>
      <c r="K23" s="157">
        <v>4220079</v>
      </c>
      <c r="L23" s="157">
        <v>19215</v>
      </c>
      <c r="M23" s="157">
        <v>773537</v>
      </c>
      <c r="N23" s="157">
        <v>470629</v>
      </c>
      <c r="O23" s="157">
        <v>145309</v>
      </c>
      <c r="P23" s="157">
        <v>69102</v>
      </c>
      <c r="Q23" s="157">
        <v>235087445</v>
      </c>
      <c r="R23" s="183">
        <v>87859446</v>
      </c>
    </row>
    <row r="24" spans="1:20" s="1" customFormat="1" ht="13.5" customHeight="1" x14ac:dyDescent="0.2">
      <c r="A24" s="34"/>
      <c r="B24" s="163" t="s">
        <v>13</v>
      </c>
      <c r="C24" s="163"/>
      <c r="D24" s="157">
        <v>44616</v>
      </c>
      <c r="E24" s="157">
        <v>4709</v>
      </c>
      <c r="F24" s="157">
        <v>49325</v>
      </c>
      <c r="G24" s="157">
        <v>154392742</v>
      </c>
      <c r="H24" s="157">
        <v>528</v>
      </c>
      <c r="I24" s="157">
        <v>0</v>
      </c>
      <c r="J24" s="157">
        <v>154393270</v>
      </c>
      <c r="K24" s="157">
        <v>2162122</v>
      </c>
      <c r="L24" s="157">
        <v>19258</v>
      </c>
      <c r="M24" s="157">
        <v>1529454</v>
      </c>
      <c r="N24" s="157">
        <v>637116</v>
      </c>
      <c r="O24" s="157">
        <v>64267</v>
      </c>
      <c r="P24" s="157">
        <v>54299</v>
      </c>
      <c r="Q24" s="157">
        <v>158859786</v>
      </c>
      <c r="R24" s="183">
        <v>60450369</v>
      </c>
    </row>
    <row r="25" spans="1:20" s="1" customFormat="1" ht="13.5" customHeight="1" x14ac:dyDescent="0.2">
      <c r="A25" s="34"/>
      <c r="B25" s="163" t="s">
        <v>14</v>
      </c>
      <c r="C25" s="163"/>
      <c r="D25" s="157">
        <v>10736</v>
      </c>
      <c r="E25" s="157">
        <v>959</v>
      </c>
      <c r="F25" s="157">
        <v>11695</v>
      </c>
      <c r="G25" s="157">
        <v>34224728</v>
      </c>
      <c r="H25" s="157">
        <v>2919</v>
      </c>
      <c r="I25" s="157">
        <v>0</v>
      </c>
      <c r="J25" s="157">
        <v>34227647</v>
      </c>
      <c r="K25" s="157">
        <v>318606</v>
      </c>
      <c r="L25" s="157">
        <v>3192</v>
      </c>
      <c r="M25" s="157">
        <v>59678</v>
      </c>
      <c r="N25" s="157">
        <v>38385</v>
      </c>
      <c r="O25" s="157">
        <v>6062</v>
      </c>
      <c r="P25" s="157">
        <v>14247</v>
      </c>
      <c r="Q25" s="157">
        <v>34667817</v>
      </c>
      <c r="R25" s="183">
        <v>14336168</v>
      </c>
    </row>
    <row r="26" spans="1:20" s="1" customFormat="1" ht="13.5" customHeight="1" x14ac:dyDescent="0.2">
      <c r="A26" s="35"/>
      <c r="B26" s="164" t="s">
        <v>15</v>
      </c>
      <c r="C26" s="164"/>
      <c r="D26" s="158">
        <v>23982</v>
      </c>
      <c r="E26" s="158">
        <v>2887</v>
      </c>
      <c r="F26" s="158">
        <v>26869</v>
      </c>
      <c r="G26" s="158">
        <v>87670269</v>
      </c>
      <c r="H26" s="158">
        <v>0</v>
      </c>
      <c r="I26" s="158">
        <v>0</v>
      </c>
      <c r="J26" s="158">
        <v>87670269</v>
      </c>
      <c r="K26" s="158">
        <v>1943818</v>
      </c>
      <c r="L26" s="158">
        <v>5566</v>
      </c>
      <c r="M26" s="158">
        <v>43459</v>
      </c>
      <c r="N26" s="158">
        <v>264330</v>
      </c>
      <c r="O26" s="158">
        <v>49210</v>
      </c>
      <c r="P26" s="158">
        <v>21391</v>
      </c>
      <c r="Q26" s="158">
        <v>89998043</v>
      </c>
      <c r="R26" s="184">
        <v>33500986</v>
      </c>
    </row>
    <row r="27" spans="1:20" s="38" customFormat="1" ht="13.5" customHeight="1" x14ac:dyDescent="0.2">
      <c r="A27" s="37"/>
      <c r="B27" s="163" t="s">
        <v>228</v>
      </c>
      <c r="C27" s="163"/>
      <c r="D27" s="157">
        <v>9969</v>
      </c>
      <c r="E27" s="157">
        <v>816</v>
      </c>
      <c r="F27" s="157">
        <v>10785</v>
      </c>
      <c r="G27" s="157">
        <v>30764286</v>
      </c>
      <c r="H27" s="157">
        <v>1375</v>
      </c>
      <c r="I27" s="157">
        <v>0</v>
      </c>
      <c r="J27" s="157">
        <v>30765661</v>
      </c>
      <c r="K27" s="157">
        <v>169781</v>
      </c>
      <c r="L27" s="157">
        <v>9263</v>
      </c>
      <c r="M27" s="157">
        <v>11330</v>
      </c>
      <c r="N27" s="157">
        <v>20355</v>
      </c>
      <c r="O27" s="157">
        <v>6220</v>
      </c>
      <c r="P27" s="157">
        <v>7823</v>
      </c>
      <c r="Q27" s="157">
        <v>30990433</v>
      </c>
      <c r="R27" s="183">
        <v>13072029</v>
      </c>
      <c r="S27" s="1"/>
      <c r="T27" s="1"/>
    </row>
    <row r="28" spans="1:20" s="1" customFormat="1" ht="13.5" customHeight="1" x14ac:dyDescent="0.2">
      <c r="A28" s="34"/>
      <c r="B28" s="163" t="s">
        <v>16</v>
      </c>
      <c r="C28" s="163"/>
      <c r="D28" s="157">
        <v>13911</v>
      </c>
      <c r="E28" s="157">
        <v>1438</v>
      </c>
      <c r="F28" s="157">
        <v>15349</v>
      </c>
      <c r="G28" s="157">
        <v>46506915</v>
      </c>
      <c r="H28" s="157">
        <v>10378</v>
      </c>
      <c r="I28" s="157">
        <v>0</v>
      </c>
      <c r="J28" s="157">
        <v>46517293</v>
      </c>
      <c r="K28" s="157">
        <v>759882</v>
      </c>
      <c r="L28" s="157">
        <v>415</v>
      </c>
      <c r="M28" s="157">
        <v>24619</v>
      </c>
      <c r="N28" s="157">
        <v>59057</v>
      </c>
      <c r="O28" s="157">
        <v>8843</v>
      </c>
      <c r="P28" s="157">
        <v>16616</v>
      </c>
      <c r="Q28" s="157">
        <v>47386725</v>
      </c>
      <c r="R28" s="183">
        <v>19135336</v>
      </c>
    </row>
    <row r="29" spans="1:20" s="1" customFormat="1" ht="13.5" customHeight="1" x14ac:dyDescent="0.2">
      <c r="A29" s="34"/>
      <c r="B29" s="163" t="s">
        <v>17</v>
      </c>
      <c r="C29" s="163"/>
      <c r="D29" s="157">
        <v>16198</v>
      </c>
      <c r="E29" s="157">
        <v>1563</v>
      </c>
      <c r="F29" s="157">
        <v>17761</v>
      </c>
      <c r="G29" s="157">
        <v>50727493</v>
      </c>
      <c r="H29" s="157">
        <v>8435</v>
      </c>
      <c r="I29" s="157">
        <v>0</v>
      </c>
      <c r="J29" s="157">
        <v>50735928</v>
      </c>
      <c r="K29" s="157">
        <v>344941</v>
      </c>
      <c r="L29" s="157">
        <v>10868</v>
      </c>
      <c r="M29" s="157">
        <v>934448</v>
      </c>
      <c r="N29" s="157">
        <v>69309</v>
      </c>
      <c r="O29" s="157">
        <v>12699</v>
      </c>
      <c r="P29" s="157">
        <v>3307</v>
      </c>
      <c r="Q29" s="157">
        <v>52111500</v>
      </c>
      <c r="R29" s="183">
        <v>22239668</v>
      </c>
    </row>
    <row r="30" spans="1:20" s="1" customFormat="1" ht="13.5" customHeight="1" x14ac:dyDescent="0.2">
      <c r="A30" s="36"/>
      <c r="B30" s="165" t="s">
        <v>18</v>
      </c>
      <c r="C30" s="165"/>
      <c r="D30" s="159">
        <v>13231</v>
      </c>
      <c r="E30" s="159">
        <v>1068</v>
      </c>
      <c r="F30" s="159">
        <v>14299</v>
      </c>
      <c r="G30" s="159">
        <v>39110680</v>
      </c>
      <c r="H30" s="159">
        <v>2093</v>
      </c>
      <c r="I30" s="159">
        <v>0</v>
      </c>
      <c r="J30" s="159">
        <v>39112773</v>
      </c>
      <c r="K30" s="159">
        <v>149559</v>
      </c>
      <c r="L30" s="159">
        <v>10695</v>
      </c>
      <c r="M30" s="159">
        <v>334</v>
      </c>
      <c r="N30" s="159">
        <v>140477</v>
      </c>
      <c r="O30" s="159">
        <v>6355</v>
      </c>
      <c r="P30" s="159">
        <v>8706</v>
      </c>
      <c r="Q30" s="159">
        <v>39428899</v>
      </c>
      <c r="R30" s="185">
        <v>17028043</v>
      </c>
    </row>
    <row r="31" spans="1:20" s="1" customFormat="1" ht="13.5" customHeight="1" x14ac:dyDescent="0.2">
      <c r="A31" s="34"/>
      <c r="B31" s="163" t="s">
        <v>49</v>
      </c>
      <c r="C31" s="163"/>
      <c r="D31" s="157">
        <v>14291</v>
      </c>
      <c r="E31" s="157">
        <v>1205</v>
      </c>
      <c r="F31" s="157">
        <v>15496</v>
      </c>
      <c r="G31" s="157">
        <v>45397008</v>
      </c>
      <c r="H31" s="157">
        <v>0</v>
      </c>
      <c r="I31" s="157">
        <v>0</v>
      </c>
      <c r="J31" s="157">
        <v>45397008</v>
      </c>
      <c r="K31" s="157">
        <v>414772</v>
      </c>
      <c r="L31" s="157">
        <v>210</v>
      </c>
      <c r="M31" s="157">
        <v>8775</v>
      </c>
      <c r="N31" s="157">
        <v>55397</v>
      </c>
      <c r="O31" s="157">
        <v>8921</v>
      </c>
      <c r="P31" s="157">
        <v>21614</v>
      </c>
      <c r="Q31" s="157">
        <v>45906697</v>
      </c>
      <c r="R31" s="183">
        <v>19102935</v>
      </c>
    </row>
    <row r="32" spans="1:20" s="132" customFormat="1" ht="17.25" customHeight="1" x14ac:dyDescent="0.2">
      <c r="A32" s="134"/>
      <c r="B32" s="166" t="s">
        <v>19</v>
      </c>
      <c r="C32" s="166"/>
      <c r="D32" s="135">
        <f>SUM(D11:D31)</f>
        <v>732892</v>
      </c>
      <c r="E32" s="135">
        <f t="shared" ref="E32:Q32" si="0">SUM(E11:E31)</f>
        <v>72108</v>
      </c>
      <c r="F32" s="135">
        <f t="shared" si="0"/>
        <v>805000</v>
      </c>
      <c r="G32" s="135">
        <f t="shared" si="0"/>
        <v>2575561055</v>
      </c>
      <c r="H32" s="135">
        <f t="shared" si="0"/>
        <v>106637</v>
      </c>
      <c r="I32" s="135">
        <f t="shared" si="0"/>
        <v>25102</v>
      </c>
      <c r="J32" s="135">
        <f t="shared" si="0"/>
        <v>2575692794</v>
      </c>
      <c r="K32" s="135">
        <f t="shared" si="0"/>
        <v>43550864</v>
      </c>
      <c r="L32" s="135">
        <f t="shared" si="0"/>
        <v>275742</v>
      </c>
      <c r="M32" s="135">
        <f t="shared" si="0"/>
        <v>33258070</v>
      </c>
      <c r="N32" s="135">
        <f t="shared" si="0"/>
        <v>9489763</v>
      </c>
      <c r="O32" s="135">
        <f t="shared" si="0"/>
        <v>1321558</v>
      </c>
      <c r="P32" s="135">
        <f t="shared" si="0"/>
        <v>905916</v>
      </c>
      <c r="Q32" s="135">
        <f t="shared" si="0"/>
        <v>2664494707</v>
      </c>
      <c r="R32" s="137">
        <f>SUM(R11:R31)</f>
        <v>995577682</v>
      </c>
      <c r="S32" s="1"/>
      <c r="T32" s="1"/>
    </row>
    <row r="33" spans="1:18" s="1" customFormat="1" ht="13.5" customHeight="1" x14ac:dyDescent="0.2">
      <c r="A33" s="34"/>
      <c r="B33" s="163" t="s">
        <v>20</v>
      </c>
      <c r="C33" s="167"/>
      <c r="D33" s="157">
        <v>11678</v>
      </c>
      <c r="E33" s="157">
        <v>1302</v>
      </c>
      <c r="F33" s="157">
        <v>12980</v>
      </c>
      <c r="G33" s="157">
        <v>43256169</v>
      </c>
      <c r="H33" s="157">
        <v>0</v>
      </c>
      <c r="I33" s="157">
        <v>0</v>
      </c>
      <c r="J33" s="157">
        <v>43256169</v>
      </c>
      <c r="K33" s="157">
        <v>1112832</v>
      </c>
      <c r="L33" s="157">
        <v>14361</v>
      </c>
      <c r="M33" s="157">
        <v>46799</v>
      </c>
      <c r="N33" s="157">
        <v>123171</v>
      </c>
      <c r="O33" s="157">
        <v>13577</v>
      </c>
      <c r="P33" s="157">
        <v>41054</v>
      </c>
      <c r="Q33" s="157">
        <v>44607963</v>
      </c>
      <c r="R33" s="183">
        <v>16154858</v>
      </c>
    </row>
    <row r="34" spans="1:18" s="1" customFormat="1" ht="13.5" customHeight="1" x14ac:dyDescent="0.2">
      <c r="A34" s="34"/>
      <c r="B34" s="163" t="s">
        <v>21</v>
      </c>
      <c r="C34" s="167"/>
      <c r="D34" s="157">
        <v>9437</v>
      </c>
      <c r="E34" s="157">
        <v>975</v>
      </c>
      <c r="F34" s="157">
        <v>10412</v>
      </c>
      <c r="G34" s="157">
        <v>33551679</v>
      </c>
      <c r="H34" s="157">
        <v>0</v>
      </c>
      <c r="I34" s="157">
        <v>0</v>
      </c>
      <c r="J34" s="157">
        <v>33551679</v>
      </c>
      <c r="K34" s="157">
        <v>1096176</v>
      </c>
      <c r="L34" s="157">
        <v>5647</v>
      </c>
      <c r="M34" s="157">
        <v>253823</v>
      </c>
      <c r="N34" s="157">
        <v>255675</v>
      </c>
      <c r="O34" s="157">
        <v>20488</v>
      </c>
      <c r="P34" s="157">
        <v>10615</v>
      </c>
      <c r="Q34" s="157">
        <v>35194103</v>
      </c>
      <c r="R34" s="183">
        <v>13013593</v>
      </c>
    </row>
    <row r="35" spans="1:18" s="1" customFormat="1" ht="13.5" customHeight="1" x14ac:dyDescent="0.2">
      <c r="A35" s="34"/>
      <c r="B35" s="163" t="s">
        <v>22</v>
      </c>
      <c r="C35" s="167"/>
      <c r="D35" s="157">
        <v>11524</v>
      </c>
      <c r="E35" s="157">
        <v>992</v>
      </c>
      <c r="F35" s="157">
        <v>12516</v>
      </c>
      <c r="G35" s="157">
        <v>36779833</v>
      </c>
      <c r="H35" s="157">
        <v>1763</v>
      </c>
      <c r="I35" s="157">
        <v>0</v>
      </c>
      <c r="J35" s="157">
        <v>36781596</v>
      </c>
      <c r="K35" s="157">
        <v>795832</v>
      </c>
      <c r="L35" s="157">
        <v>6023</v>
      </c>
      <c r="M35" s="157">
        <v>5247</v>
      </c>
      <c r="N35" s="157">
        <v>62800</v>
      </c>
      <c r="O35" s="157">
        <v>6805</v>
      </c>
      <c r="P35" s="157">
        <v>10179</v>
      </c>
      <c r="Q35" s="157">
        <v>37668482</v>
      </c>
      <c r="R35" s="183">
        <v>15397451</v>
      </c>
    </row>
    <row r="36" spans="1:18" s="1" customFormat="1" ht="13.5" customHeight="1" x14ac:dyDescent="0.2">
      <c r="A36" s="34"/>
      <c r="B36" s="163" t="s">
        <v>23</v>
      </c>
      <c r="C36" s="167"/>
      <c r="D36" s="157">
        <v>11294</v>
      </c>
      <c r="E36" s="157">
        <v>1167</v>
      </c>
      <c r="F36" s="157">
        <v>12461</v>
      </c>
      <c r="G36" s="157">
        <v>37909543</v>
      </c>
      <c r="H36" s="157">
        <v>0</v>
      </c>
      <c r="I36" s="157">
        <v>0</v>
      </c>
      <c r="J36" s="157">
        <v>37909543</v>
      </c>
      <c r="K36" s="157">
        <v>312512</v>
      </c>
      <c r="L36" s="157">
        <v>0</v>
      </c>
      <c r="M36" s="157">
        <v>44630</v>
      </c>
      <c r="N36" s="157">
        <v>86740</v>
      </c>
      <c r="O36" s="157">
        <v>3549</v>
      </c>
      <c r="P36" s="157">
        <v>10806</v>
      </c>
      <c r="Q36" s="157">
        <v>38367780</v>
      </c>
      <c r="R36" s="183">
        <v>15379480</v>
      </c>
    </row>
    <row r="37" spans="1:18" s="1" customFormat="1" ht="13.5" customHeight="1" x14ac:dyDescent="0.2">
      <c r="A37" s="34"/>
      <c r="B37" s="163" t="s">
        <v>282</v>
      </c>
      <c r="C37" s="167"/>
      <c r="D37" s="157">
        <v>2851</v>
      </c>
      <c r="E37" s="157">
        <v>197</v>
      </c>
      <c r="F37" s="157">
        <v>3048</v>
      </c>
      <c r="G37" s="157">
        <v>8908158</v>
      </c>
      <c r="H37" s="157">
        <v>0</v>
      </c>
      <c r="I37" s="157">
        <v>0</v>
      </c>
      <c r="J37" s="157">
        <v>8908158</v>
      </c>
      <c r="K37" s="157">
        <v>30514</v>
      </c>
      <c r="L37" s="157">
        <v>0</v>
      </c>
      <c r="M37" s="157">
        <v>213530</v>
      </c>
      <c r="N37" s="157">
        <v>43687</v>
      </c>
      <c r="O37" s="157">
        <v>2937</v>
      </c>
      <c r="P37" s="157">
        <v>145</v>
      </c>
      <c r="Q37" s="157">
        <v>9198971</v>
      </c>
      <c r="R37" s="183">
        <v>3688999</v>
      </c>
    </row>
    <row r="38" spans="1:18" s="1" customFormat="1" ht="13.5" customHeight="1" x14ac:dyDescent="0.2">
      <c r="A38" s="35"/>
      <c r="B38" s="164" t="s">
        <v>24</v>
      </c>
      <c r="C38" s="168"/>
      <c r="D38" s="158">
        <v>7911</v>
      </c>
      <c r="E38" s="158">
        <v>856</v>
      </c>
      <c r="F38" s="158">
        <v>8767</v>
      </c>
      <c r="G38" s="158">
        <v>26219808</v>
      </c>
      <c r="H38" s="158">
        <v>0</v>
      </c>
      <c r="I38" s="158">
        <v>0</v>
      </c>
      <c r="J38" s="158">
        <v>26219808</v>
      </c>
      <c r="K38" s="158">
        <v>268244</v>
      </c>
      <c r="L38" s="158">
        <v>0</v>
      </c>
      <c r="M38" s="158">
        <v>130557</v>
      </c>
      <c r="N38" s="158">
        <v>30776</v>
      </c>
      <c r="O38" s="158">
        <v>9397</v>
      </c>
      <c r="P38" s="158">
        <v>2463</v>
      </c>
      <c r="Q38" s="158">
        <v>26661245</v>
      </c>
      <c r="R38" s="184">
        <v>10797963</v>
      </c>
    </row>
    <row r="39" spans="1:18" s="1" customFormat="1" ht="13.5" customHeight="1" x14ac:dyDescent="0.2">
      <c r="A39" s="34"/>
      <c r="B39" s="163" t="s">
        <v>25</v>
      </c>
      <c r="C39" s="167"/>
      <c r="D39" s="157">
        <v>4137</v>
      </c>
      <c r="E39" s="157">
        <v>438</v>
      </c>
      <c r="F39" s="157">
        <v>4575</v>
      </c>
      <c r="G39" s="157">
        <v>13487744</v>
      </c>
      <c r="H39" s="157">
        <v>0</v>
      </c>
      <c r="I39" s="157">
        <v>0</v>
      </c>
      <c r="J39" s="157">
        <v>13487744</v>
      </c>
      <c r="K39" s="157">
        <v>188983</v>
      </c>
      <c r="L39" s="157">
        <v>0</v>
      </c>
      <c r="M39" s="157">
        <v>820</v>
      </c>
      <c r="N39" s="157">
        <v>30724</v>
      </c>
      <c r="O39" s="157">
        <v>1284</v>
      </c>
      <c r="P39" s="157">
        <v>0</v>
      </c>
      <c r="Q39" s="157">
        <v>13709555</v>
      </c>
      <c r="R39" s="183">
        <v>5709213</v>
      </c>
    </row>
    <row r="40" spans="1:18" s="1" customFormat="1" ht="13.5" customHeight="1" x14ac:dyDescent="0.2">
      <c r="A40" s="34"/>
      <c r="B40" s="163" t="s">
        <v>26</v>
      </c>
      <c r="C40" s="167"/>
      <c r="D40" s="157">
        <v>6168</v>
      </c>
      <c r="E40" s="157">
        <v>622</v>
      </c>
      <c r="F40" s="157">
        <v>6790</v>
      </c>
      <c r="G40" s="157">
        <v>20587884</v>
      </c>
      <c r="H40" s="157">
        <v>0</v>
      </c>
      <c r="I40" s="157">
        <v>0</v>
      </c>
      <c r="J40" s="157">
        <v>20587884</v>
      </c>
      <c r="K40" s="157">
        <v>331535</v>
      </c>
      <c r="L40" s="157">
        <v>2534</v>
      </c>
      <c r="M40" s="157">
        <v>10741</v>
      </c>
      <c r="N40" s="157">
        <v>50664</v>
      </c>
      <c r="O40" s="157">
        <v>6902</v>
      </c>
      <c r="P40" s="157">
        <v>3770</v>
      </c>
      <c r="Q40" s="157">
        <v>20994030</v>
      </c>
      <c r="R40" s="183">
        <v>8497072</v>
      </c>
    </row>
    <row r="41" spans="1:18" s="1" customFormat="1" ht="13.5" customHeight="1" x14ac:dyDescent="0.2">
      <c r="A41" s="34"/>
      <c r="B41" s="163" t="s">
        <v>27</v>
      </c>
      <c r="C41" s="167"/>
      <c r="D41" s="157">
        <v>8132</v>
      </c>
      <c r="E41" s="157">
        <v>665</v>
      </c>
      <c r="F41" s="157">
        <v>8797</v>
      </c>
      <c r="G41" s="157">
        <v>25367030</v>
      </c>
      <c r="H41" s="157">
        <v>1106</v>
      </c>
      <c r="I41" s="157">
        <v>0</v>
      </c>
      <c r="J41" s="157">
        <v>25368136</v>
      </c>
      <c r="K41" s="157">
        <v>321887</v>
      </c>
      <c r="L41" s="157">
        <v>1600</v>
      </c>
      <c r="M41" s="157">
        <v>6574</v>
      </c>
      <c r="N41" s="157">
        <v>22250</v>
      </c>
      <c r="O41" s="157">
        <v>18914</v>
      </c>
      <c r="P41" s="157">
        <v>1500</v>
      </c>
      <c r="Q41" s="157">
        <v>25740861</v>
      </c>
      <c r="R41" s="183">
        <v>10793594</v>
      </c>
    </row>
    <row r="42" spans="1:18" s="1" customFormat="1" ht="13.5" customHeight="1" x14ac:dyDescent="0.2">
      <c r="A42" s="36"/>
      <c r="B42" s="165" t="s">
        <v>28</v>
      </c>
      <c r="C42" s="169"/>
      <c r="D42" s="159">
        <v>9444</v>
      </c>
      <c r="E42" s="159">
        <v>866</v>
      </c>
      <c r="F42" s="159">
        <v>10310</v>
      </c>
      <c r="G42" s="159">
        <v>31087862</v>
      </c>
      <c r="H42" s="159">
        <v>0</v>
      </c>
      <c r="I42" s="159">
        <v>0</v>
      </c>
      <c r="J42" s="159">
        <v>31087862</v>
      </c>
      <c r="K42" s="159">
        <v>930047</v>
      </c>
      <c r="L42" s="159">
        <v>51089</v>
      </c>
      <c r="M42" s="159">
        <v>255623</v>
      </c>
      <c r="N42" s="159">
        <v>24295</v>
      </c>
      <c r="O42" s="159">
        <v>5925</v>
      </c>
      <c r="P42" s="159">
        <v>2631</v>
      </c>
      <c r="Q42" s="159">
        <v>32357472</v>
      </c>
      <c r="R42" s="185">
        <v>12860646</v>
      </c>
    </row>
    <row r="43" spans="1:18" s="1" customFormat="1" ht="13.5" customHeight="1" x14ac:dyDescent="0.2">
      <c r="A43" s="34"/>
      <c r="B43" s="163" t="s">
        <v>29</v>
      </c>
      <c r="C43" s="167"/>
      <c r="D43" s="157">
        <v>9875</v>
      </c>
      <c r="E43" s="157">
        <v>1036</v>
      </c>
      <c r="F43" s="157">
        <v>10911</v>
      </c>
      <c r="G43" s="157">
        <v>33132539</v>
      </c>
      <c r="H43" s="157">
        <v>750</v>
      </c>
      <c r="I43" s="157">
        <v>0</v>
      </c>
      <c r="J43" s="157">
        <v>33133289</v>
      </c>
      <c r="K43" s="157">
        <v>180368</v>
      </c>
      <c r="L43" s="157">
        <v>0</v>
      </c>
      <c r="M43" s="157">
        <v>4731</v>
      </c>
      <c r="N43" s="157">
        <v>49903</v>
      </c>
      <c r="O43" s="157">
        <v>2773</v>
      </c>
      <c r="P43" s="157">
        <v>16078</v>
      </c>
      <c r="Q43" s="157">
        <v>33387142</v>
      </c>
      <c r="R43" s="183">
        <v>13642411</v>
      </c>
    </row>
    <row r="44" spans="1:18" s="1" customFormat="1" ht="13.5" customHeight="1" x14ac:dyDescent="0.2">
      <c r="A44" s="34"/>
      <c r="B44" s="163" t="s">
        <v>30</v>
      </c>
      <c r="C44" s="167"/>
      <c r="D44" s="157">
        <v>7917</v>
      </c>
      <c r="E44" s="157">
        <v>892</v>
      </c>
      <c r="F44" s="157">
        <v>8809</v>
      </c>
      <c r="G44" s="157">
        <v>28156454</v>
      </c>
      <c r="H44" s="157">
        <v>0</v>
      </c>
      <c r="I44" s="157">
        <v>0</v>
      </c>
      <c r="J44" s="157">
        <v>28156454</v>
      </c>
      <c r="K44" s="157">
        <v>543818</v>
      </c>
      <c r="L44" s="157">
        <v>1746</v>
      </c>
      <c r="M44" s="157">
        <v>7791</v>
      </c>
      <c r="N44" s="157">
        <v>267292</v>
      </c>
      <c r="O44" s="157">
        <v>15202</v>
      </c>
      <c r="P44" s="157">
        <v>5419</v>
      </c>
      <c r="Q44" s="157">
        <v>28997722</v>
      </c>
      <c r="R44" s="183">
        <v>10749908</v>
      </c>
    </row>
    <row r="45" spans="1:18" s="1" customFormat="1" ht="13.5" customHeight="1" x14ac:dyDescent="0.2">
      <c r="A45" s="34"/>
      <c r="B45" s="163" t="s">
        <v>31</v>
      </c>
      <c r="C45" s="167"/>
      <c r="D45" s="157">
        <v>3474</v>
      </c>
      <c r="E45" s="157">
        <v>404</v>
      </c>
      <c r="F45" s="157">
        <v>3878</v>
      </c>
      <c r="G45" s="157">
        <v>11398008</v>
      </c>
      <c r="H45" s="157">
        <v>0</v>
      </c>
      <c r="I45" s="157">
        <v>0</v>
      </c>
      <c r="J45" s="157">
        <v>11398008</v>
      </c>
      <c r="K45" s="157">
        <v>122331</v>
      </c>
      <c r="L45" s="157">
        <v>1376</v>
      </c>
      <c r="M45" s="157">
        <v>7946</v>
      </c>
      <c r="N45" s="157">
        <v>11127</v>
      </c>
      <c r="O45" s="157">
        <v>884</v>
      </c>
      <c r="P45" s="157">
        <v>5690</v>
      </c>
      <c r="Q45" s="157">
        <v>11547362</v>
      </c>
      <c r="R45" s="183">
        <v>4628603</v>
      </c>
    </row>
    <row r="46" spans="1:18" s="1" customFormat="1" ht="13.5" customHeight="1" x14ac:dyDescent="0.2">
      <c r="A46" s="34"/>
      <c r="B46" s="163" t="s">
        <v>32</v>
      </c>
      <c r="C46" s="167"/>
      <c r="D46" s="157">
        <v>2281</v>
      </c>
      <c r="E46" s="157">
        <v>336</v>
      </c>
      <c r="F46" s="157">
        <v>2617</v>
      </c>
      <c r="G46" s="157">
        <v>7778510</v>
      </c>
      <c r="H46" s="157">
        <v>0</v>
      </c>
      <c r="I46" s="157">
        <v>0</v>
      </c>
      <c r="J46" s="157">
        <v>7778510</v>
      </c>
      <c r="K46" s="157">
        <v>141400</v>
      </c>
      <c r="L46" s="157">
        <v>0</v>
      </c>
      <c r="M46" s="157">
        <v>0</v>
      </c>
      <c r="N46" s="157">
        <v>7422</v>
      </c>
      <c r="O46" s="157">
        <v>579</v>
      </c>
      <c r="P46" s="157">
        <v>2075</v>
      </c>
      <c r="Q46" s="157">
        <v>7929986</v>
      </c>
      <c r="R46" s="183">
        <v>3238641</v>
      </c>
    </row>
    <row r="47" spans="1:18" s="1" customFormat="1" ht="13.5" customHeight="1" x14ac:dyDescent="0.2">
      <c r="A47" s="34"/>
      <c r="B47" s="163" t="s">
        <v>33</v>
      </c>
      <c r="C47" s="167"/>
      <c r="D47" s="157">
        <v>4201</v>
      </c>
      <c r="E47" s="157">
        <v>470</v>
      </c>
      <c r="F47" s="157">
        <v>4671</v>
      </c>
      <c r="G47" s="157">
        <v>13766105</v>
      </c>
      <c r="H47" s="157">
        <v>0</v>
      </c>
      <c r="I47" s="157">
        <v>0</v>
      </c>
      <c r="J47" s="157">
        <v>13766105</v>
      </c>
      <c r="K47" s="157">
        <v>131620</v>
      </c>
      <c r="L47" s="157">
        <v>0</v>
      </c>
      <c r="M47" s="157">
        <v>37319</v>
      </c>
      <c r="N47" s="157">
        <v>2903</v>
      </c>
      <c r="O47" s="157">
        <v>1512</v>
      </c>
      <c r="P47" s="157">
        <v>23</v>
      </c>
      <c r="Q47" s="157">
        <v>13939482</v>
      </c>
      <c r="R47" s="183">
        <v>5677822</v>
      </c>
    </row>
    <row r="48" spans="1:18" s="1" customFormat="1" ht="13.5" customHeight="1" x14ac:dyDescent="0.2">
      <c r="A48" s="35"/>
      <c r="B48" s="164" t="s">
        <v>34</v>
      </c>
      <c r="C48" s="168"/>
      <c r="D48" s="158">
        <v>1345</v>
      </c>
      <c r="E48" s="158">
        <v>121</v>
      </c>
      <c r="F48" s="158">
        <v>1466</v>
      </c>
      <c r="G48" s="158">
        <v>3959697</v>
      </c>
      <c r="H48" s="158">
        <v>0</v>
      </c>
      <c r="I48" s="158">
        <v>0</v>
      </c>
      <c r="J48" s="158">
        <v>3959697</v>
      </c>
      <c r="K48" s="158">
        <v>20755</v>
      </c>
      <c r="L48" s="158">
        <v>72</v>
      </c>
      <c r="M48" s="158">
        <v>0</v>
      </c>
      <c r="N48" s="158">
        <v>1902</v>
      </c>
      <c r="O48" s="158">
        <v>6</v>
      </c>
      <c r="P48" s="158">
        <v>0</v>
      </c>
      <c r="Q48" s="158">
        <v>3982432</v>
      </c>
      <c r="R48" s="184">
        <v>1781450</v>
      </c>
    </row>
    <row r="49" spans="1:18" s="1" customFormat="1" ht="13.5" customHeight="1" x14ac:dyDescent="0.2">
      <c r="A49" s="34"/>
      <c r="B49" s="163" t="s">
        <v>35</v>
      </c>
      <c r="C49" s="167"/>
      <c r="D49" s="157">
        <v>4213</v>
      </c>
      <c r="E49" s="157">
        <v>391</v>
      </c>
      <c r="F49" s="157">
        <v>4604</v>
      </c>
      <c r="G49" s="157">
        <v>13406212</v>
      </c>
      <c r="H49" s="157">
        <v>3266</v>
      </c>
      <c r="I49" s="157">
        <v>0</v>
      </c>
      <c r="J49" s="157">
        <v>13409478</v>
      </c>
      <c r="K49" s="157">
        <v>123449</v>
      </c>
      <c r="L49" s="157">
        <v>0</v>
      </c>
      <c r="M49" s="157">
        <v>149</v>
      </c>
      <c r="N49" s="157">
        <v>45337</v>
      </c>
      <c r="O49" s="157">
        <v>22886</v>
      </c>
      <c r="P49" s="157">
        <v>10480</v>
      </c>
      <c r="Q49" s="157">
        <v>13611779</v>
      </c>
      <c r="R49" s="183">
        <v>5590208</v>
      </c>
    </row>
    <row r="50" spans="1:18" s="1" customFormat="1" ht="13.5" customHeight="1" x14ac:dyDescent="0.2">
      <c r="A50" s="34"/>
      <c r="B50" s="163" t="s">
        <v>36</v>
      </c>
      <c r="C50" s="167"/>
      <c r="D50" s="157">
        <v>2963</v>
      </c>
      <c r="E50" s="157">
        <v>234</v>
      </c>
      <c r="F50" s="157">
        <v>3197</v>
      </c>
      <c r="G50" s="157">
        <v>8425550</v>
      </c>
      <c r="H50" s="157">
        <v>7664</v>
      </c>
      <c r="I50" s="157">
        <v>0</v>
      </c>
      <c r="J50" s="157">
        <v>8433214</v>
      </c>
      <c r="K50" s="157">
        <v>40153</v>
      </c>
      <c r="L50" s="157">
        <v>0</v>
      </c>
      <c r="M50" s="157">
        <v>1079</v>
      </c>
      <c r="N50" s="157">
        <v>2700</v>
      </c>
      <c r="O50" s="157">
        <v>1429</v>
      </c>
      <c r="P50" s="157">
        <v>0</v>
      </c>
      <c r="Q50" s="157">
        <v>8478575</v>
      </c>
      <c r="R50" s="183">
        <v>3863195</v>
      </c>
    </row>
    <row r="51" spans="1:18" s="1" customFormat="1" ht="13.5" customHeight="1" x14ac:dyDescent="0.2">
      <c r="A51" s="34"/>
      <c r="B51" s="163" t="s">
        <v>37</v>
      </c>
      <c r="C51" s="167"/>
      <c r="D51" s="157">
        <v>842</v>
      </c>
      <c r="E51" s="157">
        <v>67</v>
      </c>
      <c r="F51" s="157">
        <v>909</v>
      </c>
      <c r="G51" s="157">
        <v>2445899</v>
      </c>
      <c r="H51" s="157">
        <v>2516</v>
      </c>
      <c r="I51" s="157">
        <v>0</v>
      </c>
      <c r="J51" s="157">
        <v>2448415</v>
      </c>
      <c r="K51" s="157">
        <v>3948</v>
      </c>
      <c r="L51" s="157">
        <v>0</v>
      </c>
      <c r="M51" s="157">
        <v>0</v>
      </c>
      <c r="N51" s="157">
        <v>2602</v>
      </c>
      <c r="O51" s="157">
        <v>158</v>
      </c>
      <c r="P51" s="157">
        <v>0</v>
      </c>
      <c r="Q51" s="157">
        <v>2455123</v>
      </c>
      <c r="R51" s="183">
        <v>1143500</v>
      </c>
    </row>
    <row r="52" spans="1:18" s="1" customFormat="1" ht="13.5" customHeight="1" x14ac:dyDescent="0.2">
      <c r="A52" s="36"/>
      <c r="B52" s="165" t="s">
        <v>38</v>
      </c>
      <c r="C52" s="169"/>
      <c r="D52" s="159">
        <v>7484</v>
      </c>
      <c r="E52" s="159">
        <v>879</v>
      </c>
      <c r="F52" s="159">
        <v>8363</v>
      </c>
      <c r="G52" s="159">
        <v>24332917</v>
      </c>
      <c r="H52" s="159">
        <v>0</v>
      </c>
      <c r="I52" s="159">
        <v>0</v>
      </c>
      <c r="J52" s="159">
        <v>24332917</v>
      </c>
      <c r="K52" s="159">
        <v>166803</v>
      </c>
      <c r="L52" s="159">
        <v>1274</v>
      </c>
      <c r="M52" s="159">
        <v>307761</v>
      </c>
      <c r="N52" s="159">
        <v>11789</v>
      </c>
      <c r="O52" s="159">
        <v>2789</v>
      </c>
      <c r="P52" s="159">
        <v>1773</v>
      </c>
      <c r="Q52" s="159">
        <v>24825106</v>
      </c>
      <c r="R52" s="185">
        <v>10221566</v>
      </c>
    </row>
    <row r="53" spans="1:18" s="1" customFormat="1" ht="13.5" customHeight="1" x14ac:dyDescent="0.2">
      <c r="A53" s="34"/>
      <c r="B53" s="163" t="s">
        <v>39</v>
      </c>
      <c r="C53" s="167"/>
      <c r="D53" s="157">
        <v>706</v>
      </c>
      <c r="E53" s="157">
        <v>53</v>
      </c>
      <c r="F53" s="157">
        <v>759</v>
      </c>
      <c r="G53" s="157">
        <v>2293425</v>
      </c>
      <c r="H53" s="157">
        <v>4037</v>
      </c>
      <c r="I53" s="157">
        <v>0</v>
      </c>
      <c r="J53" s="157">
        <v>2297462</v>
      </c>
      <c r="K53" s="157">
        <v>15560</v>
      </c>
      <c r="L53" s="157">
        <v>0</v>
      </c>
      <c r="M53" s="157">
        <v>1059</v>
      </c>
      <c r="N53" s="157">
        <v>18</v>
      </c>
      <c r="O53" s="157">
        <v>0</v>
      </c>
      <c r="P53" s="157">
        <v>516</v>
      </c>
      <c r="Q53" s="157">
        <v>2314615</v>
      </c>
      <c r="R53" s="183">
        <v>940473</v>
      </c>
    </row>
    <row r="54" spans="1:18" s="1" customFormat="1" ht="17.25" customHeight="1" x14ac:dyDescent="0.2">
      <c r="A54" s="138"/>
      <c r="B54" s="139" t="s">
        <v>40</v>
      </c>
      <c r="C54" s="140"/>
      <c r="D54" s="135">
        <f>SUM(D33:D53)</f>
        <v>127877</v>
      </c>
      <c r="E54" s="135">
        <f t="shared" ref="E54:Q54" si="1">SUM(E33:E53)</f>
        <v>12963</v>
      </c>
      <c r="F54" s="135">
        <f>SUM(F33:F53)</f>
        <v>140840</v>
      </c>
      <c r="G54" s="135">
        <f t="shared" si="1"/>
        <v>426251026</v>
      </c>
      <c r="H54" s="135">
        <f t="shared" si="1"/>
        <v>21102</v>
      </c>
      <c r="I54" s="135">
        <f t="shared" si="1"/>
        <v>0</v>
      </c>
      <c r="J54" s="136">
        <f>SUM(J33:J53)</f>
        <v>426272128</v>
      </c>
      <c r="K54" s="136">
        <f t="shared" si="1"/>
        <v>6878767</v>
      </c>
      <c r="L54" s="136">
        <f>SUM(L33:L53)</f>
        <v>85722</v>
      </c>
      <c r="M54" s="136">
        <f t="shared" si="1"/>
        <v>1336179</v>
      </c>
      <c r="N54" s="136">
        <f t="shared" si="1"/>
        <v>1133777</v>
      </c>
      <c r="O54" s="136">
        <f>SUM(O33:O53)</f>
        <v>137996</v>
      </c>
      <c r="P54" s="136">
        <f t="shared" si="1"/>
        <v>125217</v>
      </c>
      <c r="Q54" s="136">
        <f t="shared" si="1"/>
        <v>435969786</v>
      </c>
      <c r="R54" s="137">
        <f>SUM(R33:R53)</f>
        <v>173770646</v>
      </c>
    </row>
    <row r="55" spans="1:18" s="1" customFormat="1" ht="17.25" customHeight="1" x14ac:dyDescent="0.2">
      <c r="A55" s="141"/>
      <c r="B55" s="142" t="s">
        <v>41</v>
      </c>
      <c r="C55" s="143"/>
      <c r="D55" s="144">
        <f>D32+D54</f>
        <v>860769</v>
      </c>
      <c r="E55" s="144">
        <f t="shared" ref="E55:R55" si="2">E32+E54</f>
        <v>85071</v>
      </c>
      <c r="F55" s="144">
        <f t="shared" si="2"/>
        <v>945840</v>
      </c>
      <c r="G55" s="144">
        <f t="shared" si="2"/>
        <v>3001812081</v>
      </c>
      <c r="H55" s="144">
        <f t="shared" si="2"/>
        <v>127739</v>
      </c>
      <c r="I55" s="144">
        <f t="shared" si="2"/>
        <v>25102</v>
      </c>
      <c r="J55" s="145">
        <f t="shared" si="2"/>
        <v>3001964922</v>
      </c>
      <c r="K55" s="145">
        <f t="shared" si="2"/>
        <v>50429631</v>
      </c>
      <c r="L55" s="145">
        <f>L32+L54</f>
        <v>361464</v>
      </c>
      <c r="M55" s="145">
        <f t="shared" si="2"/>
        <v>34594249</v>
      </c>
      <c r="N55" s="145">
        <f t="shared" si="2"/>
        <v>10623540</v>
      </c>
      <c r="O55" s="145">
        <f>O32+O54</f>
        <v>1459554</v>
      </c>
      <c r="P55" s="145">
        <f t="shared" si="2"/>
        <v>1031133</v>
      </c>
      <c r="Q55" s="145">
        <f t="shared" si="2"/>
        <v>3100464493</v>
      </c>
      <c r="R55" s="146">
        <f t="shared" si="2"/>
        <v>1169348328</v>
      </c>
    </row>
    <row r="56" spans="1:18" x14ac:dyDescent="0.2">
      <c r="Q56" s="229" t="s">
        <v>224</v>
      </c>
      <c r="R56" s="229"/>
    </row>
  </sheetData>
  <mergeCells count="8">
    <mergeCell ref="A1:I1"/>
    <mergeCell ref="A3:I3"/>
    <mergeCell ref="A5:C5"/>
    <mergeCell ref="D6:E7"/>
    <mergeCell ref="Q56:R56"/>
    <mergeCell ref="D5:F5"/>
    <mergeCell ref="G5:Q5"/>
    <mergeCell ref="A10:C10"/>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Z56"/>
  <sheetViews>
    <sheetView showGridLines="0" view="pageBreakPreview" zoomScaleNormal="90" zoomScaleSheetLayoutView="100" workbookViewId="0">
      <selection activeCell="A3" sqref="A3:K3"/>
    </sheetView>
  </sheetViews>
  <sheetFormatPr defaultColWidth="9" defaultRowHeight="10.8" x14ac:dyDescent="0.2"/>
  <cols>
    <col min="1" max="1" width="1" style="39" customWidth="1"/>
    <col min="2" max="2" width="9.33203125" style="39" customWidth="1"/>
    <col min="3" max="3" width="1" style="39" customWidth="1"/>
    <col min="4" max="4" width="12.33203125" style="39" customWidth="1"/>
    <col min="5" max="6" width="8.88671875" style="39" customWidth="1"/>
    <col min="7" max="7" width="13" style="39" customWidth="1"/>
    <col min="8" max="13" width="8.88671875" style="39" customWidth="1"/>
    <col min="14" max="14" width="13.33203125" style="39" customWidth="1"/>
    <col min="15" max="15" width="10.6640625" style="39" customWidth="1"/>
    <col min="16" max="20" width="8.88671875" style="39" customWidth="1"/>
    <col min="21" max="21" width="9.6640625" style="39" customWidth="1"/>
    <col min="22" max="22" width="10.6640625" style="39" customWidth="1"/>
    <col min="23" max="26" width="10.88671875" style="39" customWidth="1"/>
    <col min="27" max="16384" width="9" style="39"/>
  </cols>
  <sheetData>
    <row r="1" spans="1:22" s="3" customFormat="1" ht="14.4" x14ac:dyDescent="0.2">
      <c r="A1" s="223"/>
      <c r="B1" s="223"/>
      <c r="C1" s="223"/>
      <c r="D1" s="223"/>
      <c r="E1" s="223"/>
      <c r="F1" s="223"/>
      <c r="G1" s="223"/>
      <c r="H1" s="223"/>
      <c r="I1" s="223"/>
      <c r="J1" s="223"/>
      <c r="K1" s="223"/>
    </row>
    <row r="2" spans="1:22" s="3" customFormat="1" x14ac:dyDescent="0.2">
      <c r="B2" s="190"/>
      <c r="C2" s="190"/>
      <c r="D2" s="190"/>
      <c r="E2" s="190"/>
      <c r="F2" s="190"/>
      <c r="G2" s="190"/>
      <c r="H2" s="190"/>
      <c r="I2" s="190"/>
      <c r="J2" s="190"/>
      <c r="K2" s="190"/>
    </row>
    <row r="3" spans="1:22" s="3" customFormat="1" ht="13.5" customHeight="1" x14ac:dyDescent="0.2">
      <c r="A3" s="224" t="s">
        <v>285</v>
      </c>
      <c r="B3" s="224"/>
      <c r="C3" s="224"/>
      <c r="D3" s="224"/>
      <c r="E3" s="224"/>
      <c r="F3" s="224"/>
      <c r="G3" s="224"/>
      <c r="H3" s="224"/>
      <c r="I3" s="224"/>
      <c r="J3" s="224"/>
      <c r="K3" s="224"/>
    </row>
    <row r="4" spans="1:22" s="3" customFormat="1" ht="13.5" customHeight="1" x14ac:dyDescent="0.2">
      <c r="A4" s="4"/>
      <c r="B4" s="4"/>
      <c r="C4" s="190"/>
      <c r="D4" s="190"/>
      <c r="E4" s="190"/>
      <c r="F4" s="190"/>
      <c r="G4" s="190"/>
      <c r="H4" s="190"/>
      <c r="I4" s="190"/>
      <c r="J4" s="190"/>
      <c r="K4" s="190"/>
    </row>
    <row r="5" spans="1:22" s="45" customFormat="1" ht="13.5" customHeight="1" x14ac:dyDescent="0.2">
      <c r="A5" s="261" t="s">
        <v>50</v>
      </c>
      <c r="B5" s="262"/>
      <c r="C5" s="263"/>
      <c r="D5" s="264" t="s">
        <v>82</v>
      </c>
      <c r="E5" s="265"/>
      <c r="F5" s="265"/>
      <c r="G5" s="265"/>
      <c r="H5" s="265"/>
      <c r="I5" s="265"/>
      <c r="J5" s="265"/>
      <c r="K5" s="265"/>
      <c r="L5" s="265"/>
      <c r="M5" s="266"/>
      <c r="N5" s="41"/>
      <c r="O5" s="256" t="s">
        <v>112</v>
      </c>
      <c r="P5" s="257"/>
      <c r="Q5" s="257"/>
      <c r="R5" s="257"/>
      <c r="S5" s="257"/>
      <c r="T5" s="257"/>
      <c r="U5" s="257"/>
      <c r="V5" s="258"/>
    </row>
    <row r="6" spans="1:22" s="47" customFormat="1" ht="13.5" customHeight="1" x14ac:dyDescent="0.2">
      <c r="A6" s="46"/>
      <c r="D6" s="69"/>
      <c r="E6" s="69"/>
      <c r="F6" s="105"/>
      <c r="G6" s="82"/>
      <c r="H6" s="82"/>
      <c r="I6" s="107"/>
      <c r="J6" s="10"/>
      <c r="K6" s="10"/>
      <c r="L6" s="48"/>
      <c r="M6" s="69"/>
      <c r="N6" s="48"/>
      <c r="O6" s="94" t="s">
        <v>104</v>
      </c>
      <c r="P6" s="69"/>
      <c r="Q6" s="69"/>
      <c r="R6" s="94"/>
      <c r="S6" s="94"/>
      <c r="T6" s="69" t="s">
        <v>252</v>
      </c>
      <c r="U6" s="94"/>
      <c r="V6" s="108"/>
    </row>
    <row r="7" spans="1:22" s="47" customFormat="1" ht="13.5" customHeight="1" x14ac:dyDescent="0.2">
      <c r="A7" s="46"/>
      <c r="D7" s="50" t="s">
        <v>83</v>
      </c>
      <c r="E7" s="50" t="s">
        <v>84</v>
      </c>
      <c r="F7" s="102" t="s">
        <v>85</v>
      </c>
      <c r="G7" s="48"/>
      <c r="H7" s="48" t="s">
        <v>92</v>
      </c>
      <c r="I7" s="47" t="s">
        <v>91</v>
      </c>
      <c r="J7" s="18" t="s">
        <v>273</v>
      </c>
      <c r="K7" s="18" t="s">
        <v>275</v>
      </c>
      <c r="L7" s="48" t="s">
        <v>252</v>
      </c>
      <c r="M7" s="48" t="s">
        <v>226</v>
      </c>
      <c r="N7" s="48"/>
      <c r="O7" s="88" t="s">
        <v>105</v>
      </c>
      <c r="P7" s="48" t="s">
        <v>109</v>
      </c>
      <c r="Q7" s="48" t="s">
        <v>108</v>
      </c>
      <c r="R7" s="88" t="s">
        <v>276</v>
      </c>
      <c r="S7" s="88" t="s">
        <v>278</v>
      </c>
      <c r="T7" s="48" t="s">
        <v>253</v>
      </c>
      <c r="U7" s="48" t="s">
        <v>226</v>
      </c>
      <c r="V7" s="86"/>
    </row>
    <row r="8" spans="1:22" s="47" customFormat="1" ht="13.5" customHeight="1" x14ac:dyDescent="0.2">
      <c r="A8" s="46"/>
      <c r="D8" s="50" t="s">
        <v>99</v>
      </c>
      <c r="E8" s="50" t="s">
        <v>99</v>
      </c>
      <c r="F8" s="102" t="s">
        <v>99</v>
      </c>
      <c r="G8" s="48" t="s">
        <v>230</v>
      </c>
      <c r="H8" s="48" t="s">
        <v>100</v>
      </c>
      <c r="I8" s="47" t="s">
        <v>100</v>
      </c>
      <c r="J8" s="18" t="s">
        <v>274</v>
      </c>
      <c r="K8" s="18" t="s">
        <v>274</v>
      </c>
      <c r="L8" s="48" t="s">
        <v>253</v>
      </c>
      <c r="M8" s="48" t="s">
        <v>103</v>
      </c>
      <c r="N8" s="48" t="s">
        <v>54</v>
      </c>
      <c r="O8" s="88" t="s">
        <v>106</v>
      </c>
      <c r="P8" s="48" t="s">
        <v>110</v>
      </c>
      <c r="Q8" s="48" t="s">
        <v>107</v>
      </c>
      <c r="R8" s="88" t="s">
        <v>277</v>
      </c>
      <c r="S8" s="88" t="s">
        <v>277</v>
      </c>
      <c r="T8" s="48" t="s">
        <v>255</v>
      </c>
      <c r="U8" s="88" t="s">
        <v>111</v>
      </c>
      <c r="V8" s="86" t="s">
        <v>54</v>
      </c>
    </row>
    <row r="9" spans="1:22" s="47" customFormat="1" ht="13.5" customHeight="1" x14ac:dyDescent="0.2">
      <c r="A9" s="46"/>
      <c r="D9" s="50"/>
      <c r="E9" s="50"/>
      <c r="F9" s="102"/>
      <c r="G9" s="48"/>
      <c r="H9" s="48" t="s">
        <v>101</v>
      </c>
      <c r="I9" s="47" t="s">
        <v>101</v>
      </c>
      <c r="J9" s="18" t="s">
        <v>97</v>
      </c>
      <c r="K9" s="18" t="s">
        <v>97</v>
      </c>
      <c r="L9" s="48" t="s">
        <v>254</v>
      </c>
      <c r="M9" s="48" t="s">
        <v>102</v>
      </c>
      <c r="N9" s="48"/>
      <c r="O9" s="88"/>
      <c r="P9" s="48"/>
      <c r="Q9" s="48"/>
      <c r="R9" s="88"/>
      <c r="S9" s="88"/>
      <c r="T9" s="48"/>
      <c r="U9" s="88"/>
      <c r="V9" s="86"/>
    </row>
    <row r="10" spans="1:22" s="92" customFormat="1" ht="13.5" customHeight="1" x14ac:dyDescent="0.2">
      <c r="A10" s="259" t="s">
        <v>42</v>
      </c>
      <c r="B10" s="260"/>
      <c r="C10" s="260"/>
      <c r="D10" s="57" t="s">
        <v>57</v>
      </c>
      <c r="E10" s="57" t="s">
        <v>57</v>
      </c>
      <c r="F10" s="100" t="s">
        <v>57</v>
      </c>
      <c r="G10" s="57" t="s">
        <v>57</v>
      </c>
      <c r="H10" s="57" t="s">
        <v>57</v>
      </c>
      <c r="I10" s="100" t="s">
        <v>57</v>
      </c>
      <c r="J10" s="30" t="s">
        <v>57</v>
      </c>
      <c r="K10" s="30" t="s">
        <v>57</v>
      </c>
      <c r="L10" s="99" t="s">
        <v>57</v>
      </c>
      <c r="M10" s="99" t="s">
        <v>57</v>
      </c>
      <c r="N10" s="99" t="s">
        <v>57</v>
      </c>
      <c r="O10" s="101" t="s">
        <v>57</v>
      </c>
      <c r="P10" s="99" t="s">
        <v>57</v>
      </c>
      <c r="Q10" s="99" t="s">
        <v>57</v>
      </c>
      <c r="R10" s="101" t="s">
        <v>57</v>
      </c>
      <c r="S10" s="101" t="s">
        <v>57</v>
      </c>
      <c r="T10" s="99" t="s">
        <v>57</v>
      </c>
      <c r="U10" s="101" t="s">
        <v>57</v>
      </c>
      <c r="V10" s="90" t="s">
        <v>57</v>
      </c>
    </row>
    <row r="11" spans="1:22" s="1" customFormat="1" ht="13.5" customHeight="1" x14ac:dyDescent="0.2">
      <c r="A11" s="34"/>
      <c r="B11" s="163" t="s">
        <v>0</v>
      </c>
      <c r="C11" s="163"/>
      <c r="D11" s="156">
        <v>426109697</v>
      </c>
      <c r="E11" s="156">
        <v>20240</v>
      </c>
      <c r="F11" s="170">
        <v>0</v>
      </c>
      <c r="G11" s="156">
        <v>426129937</v>
      </c>
      <c r="H11" s="156">
        <v>15687836</v>
      </c>
      <c r="I11" s="156">
        <v>96659</v>
      </c>
      <c r="J11" s="156">
        <v>21407214</v>
      </c>
      <c r="K11" s="156">
        <v>4356399</v>
      </c>
      <c r="L11" s="156">
        <v>387379</v>
      </c>
      <c r="M11" s="156">
        <v>281553</v>
      </c>
      <c r="N11" s="156">
        <v>468346977</v>
      </c>
      <c r="O11" s="156">
        <v>25559838</v>
      </c>
      <c r="P11" s="156">
        <v>467016</v>
      </c>
      <c r="Q11" s="156">
        <v>5220</v>
      </c>
      <c r="R11" s="156">
        <v>642216</v>
      </c>
      <c r="S11" s="156">
        <v>130692</v>
      </c>
      <c r="T11" s="205">
        <v>11621</v>
      </c>
      <c r="U11" s="156">
        <v>8447</v>
      </c>
      <c r="V11" s="182">
        <v>26825050</v>
      </c>
    </row>
    <row r="12" spans="1:22" s="1" customFormat="1" ht="13.5" customHeight="1" x14ac:dyDescent="0.2">
      <c r="A12" s="34"/>
      <c r="B12" s="163" t="s">
        <v>1</v>
      </c>
      <c r="C12" s="163"/>
      <c r="D12" s="157">
        <v>160760985</v>
      </c>
      <c r="E12" s="157">
        <v>1215</v>
      </c>
      <c r="F12" s="160">
        <v>19690</v>
      </c>
      <c r="G12" s="157">
        <v>160781890</v>
      </c>
      <c r="H12" s="157">
        <v>3466409</v>
      </c>
      <c r="I12" s="157">
        <v>15399</v>
      </c>
      <c r="J12" s="157">
        <v>1282806</v>
      </c>
      <c r="K12" s="157">
        <v>991283</v>
      </c>
      <c r="L12" s="157">
        <v>233456</v>
      </c>
      <c r="M12" s="157">
        <v>125556</v>
      </c>
      <c r="N12" s="157">
        <v>166896799</v>
      </c>
      <c r="O12" s="157">
        <v>9643678</v>
      </c>
      <c r="P12" s="157">
        <v>102827</v>
      </c>
      <c r="Q12" s="157">
        <v>832</v>
      </c>
      <c r="R12" s="157">
        <v>38484</v>
      </c>
      <c r="S12" s="157">
        <v>29738</v>
      </c>
      <c r="T12" s="206">
        <v>7004</v>
      </c>
      <c r="U12" s="157">
        <v>3767</v>
      </c>
      <c r="V12" s="183">
        <v>9826330</v>
      </c>
    </row>
    <row r="13" spans="1:22" s="1" customFormat="1" ht="13.5" customHeight="1" x14ac:dyDescent="0.2">
      <c r="A13" s="34"/>
      <c r="B13" s="163" t="s">
        <v>2</v>
      </c>
      <c r="C13" s="163"/>
      <c r="D13" s="157">
        <v>71130455</v>
      </c>
      <c r="E13" s="157">
        <v>34768</v>
      </c>
      <c r="F13" s="160">
        <v>0</v>
      </c>
      <c r="G13" s="157">
        <v>71165223</v>
      </c>
      <c r="H13" s="157">
        <v>1480682</v>
      </c>
      <c r="I13" s="157">
        <v>8131</v>
      </c>
      <c r="J13" s="157">
        <v>123777</v>
      </c>
      <c r="K13" s="157">
        <v>242806</v>
      </c>
      <c r="L13" s="157">
        <v>14860</v>
      </c>
      <c r="M13" s="157">
        <v>24057</v>
      </c>
      <c r="N13" s="157">
        <v>73059536</v>
      </c>
      <c r="O13" s="157">
        <v>4268644</v>
      </c>
      <c r="P13" s="157">
        <v>44420</v>
      </c>
      <c r="Q13" s="157">
        <v>439</v>
      </c>
      <c r="R13" s="157">
        <v>3713</v>
      </c>
      <c r="S13" s="157">
        <v>7284</v>
      </c>
      <c r="T13" s="206">
        <v>446</v>
      </c>
      <c r="U13" s="157">
        <v>722</v>
      </c>
      <c r="V13" s="183">
        <v>4325668</v>
      </c>
    </row>
    <row r="14" spans="1:22" s="1" customFormat="1" ht="13.5" customHeight="1" x14ac:dyDescent="0.2">
      <c r="A14" s="34"/>
      <c r="B14" s="163" t="s">
        <v>3</v>
      </c>
      <c r="C14" s="163"/>
      <c r="D14" s="157">
        <v>104697297</v>
      </c>
      <c r="E14" s="157">
        <v>0</v>
      </c>
      <c r="F14" s="160">
        <v>0</v>
      </c>
      <c r="G14" s="157">
        <v>104697297</v>
      </c>
      <c r="H14" s="157">
        <v>2198879</v>
      </c>
      <c r="I14" s="157">
        <v>11081</v>
      </c>
      <c r="J14" s="157">
        <v>856051</v>
      </c>
      <c r="K14" s="157">
        <v>319410</v>
      </c>
      <c r="L14" s="157">
        <v>183696</v>
      </c>
      <c r="M14" s="157">
        <v>63112</v>
      </c>
      <c r="N14" s="157">
        <v>108329526</v>
      </c>
      <c r="O14" s="157">
        <v>6279685</v>
      </c>
      <c r="P14" s="157">
        <v>65804</v>
      </c>
      <c r="Q14" s="157">
        <v>598</v>
      </c>
      <c r="R14" s="157">
        <v>25682</v>
      </c>
      <c r="S14" s="157">
        <v>9582</v>
      </c>
      <c r="T14" s="206">
        <v>5510</v>
      </c>
      <c r="U14" s="157">
        <v>1894</v>
      </c>
      <c r="V14" s="183">
        <v>6388755</v>
      </c>
    </row>
    <row r="15" spans="1:22" s="1" customFormat="1" ht="13.5" customHeight="1" x14ac:dyDescent="0.2">
      <c r="A15" s="34"/>
      <c r="B15" s="163" t="s">
        <v>4</v>
      </c>
      <c r="C15" s="163"/>
      <c r="D15" s="157">
        <v>75254254</v>
      </c>
      <c r="E15" s="157">
        <v>15538</v>
      </c>
      <c r="F15" s="160">
        <v>0</v>
      </c>
      <c r="G15" s="157">
        <v>75269792</v>
      </c>
      <c r="H15" s="157">
        <v>1507788</v>
      </c>
      <c r="I15" s="157">
        <v>2280</v>
      </c>
      <c r="J15" s="157">
        <v>1494390</v>
      </c>
      <c r="K15" s="157">
        <v>440129</v>
      </c>
      <c r="L15" s="157">
        <v>36502</v>
      </c>
      <c r="M15" s="157">
        <v>8430</v>
      </c>
      <c r="N15" s="157">
        <v>78759311</v>
      </c>
      <c r="O15" s="157">
        <v>4515163</v>
      </c>
      <c r="P15" s="157">
        <v>45225</v>
      </c>
      <c r="Q15" s="157">
        <v>123</v>
      </c>
      <c r="R15" s="157">
        <v>44832</v>
      </c>
      <c r="S15" s="157">
        <v>13204</v>
      </c>
      <c r="T15" s="206">
        <v>1095</v>
      </c>
      <c r="U15" s="157">
        <v>253</v>
      </c>
      <c r="V15" s="183">
        <v>4619895</v>
      </c>
    </row>
    <row r="16" spans="1:22" s="1" customFormat="1" ht="13.5" customHeight="1" x14ac:dyDescent="0.2">
      <c r="A16" s="35"/>
      <c r="B16" s="164" t="s">
        <v>5</v>
      </c>
      <c r="C16" s="164"/>
      <c r="D16" s="158">
        <v>64323375</v>
      </c>
      <c r="E16" s="158">
        <v>1196</v>
      </c>
      <c r="F16" s="171">
        <v>0</v>
      </c>
      <c r="G16" s="158">
        <v>64324571</v>
      </c>
      <c r="H16" s="158">
        <v>1553249</v>
      </c>
      <c r="I16" s="158">
        <v>14443</v>
      </c>
      <c r="J16" s="158">
        <v>258049</v>
      </c>
      <c r="K16" s="158">
        <v>276606</v>
      </c>
      <c r="L16" s="158">
        <v>22470</v>
      </c>
      <c r="M16" s="158">
        <v>23406</v>
      </c>
      <c r="N16" s="158">
        <v>66472794</v>
      </c>
      <c r="O16" s="158">
        <v>3858002</v>
      </c>
      <c r="P16" s="158">
        <v>45903</v>
      </c>
      <c r="Q16" s="158">
        <v>780</v>
      </c>
      <c r="R16" s="158">
        <v>7741</v>
      </c>
      <c r="S16" s="158">
        <v>8298</v>
      </c>
      <c r="T16" s="207">
        <v>674</v>
      </c>
      <c r="U16" s="158">
        <v>702</v>
      </c>
      <c r="V16" s="184">
        <v>3922100</v>
      </c>
    </row>
    <row r="17" spans="1:26" s="1" customFormat="1" ht="13.5" customHeight="1" x14ac:dyDescent="0.2">
      <c r="A17" s="34"/>
      <c r="B17" s="163" t="s">
        <v>6</v>
      </c>
      <c r="C17" s="163"/>
      <c r="D17" s="157">
        <v>16179246</v>
      </c>
      <c r="E17" s="157">
        <v>2851</v>
      </c>
      <c r="F17" s="160">
        <v>5409</v>
      </c>
      <c r="G17" s="157">
        <v>16187506</v>
      </c>
      <c r="H17" s="157">
        <v>237685</v>
      </c>
      <c r="I17" s="157">
        <v>100</v>
      </c>
      <c r="J17" s="157">
        <v>720711</v>
      </c>
      <c r="K17" s="157">
        <v>26977</v>
      </c>
      <c r="L17" s="157">
        <v>7548</v>
      </c>
      <c r="M17" s="157">
        <v>2523</v>
      </c>
      <c r="N17" s="157">
        <v>17183050</v>
      </c>
      <c r="O17" s="157">
        <v>970871</v>
      </c>
      <c r="P17" s="157">
        <v>7131</v>
      </c>
      <c r="Q17" s="157">
        <v>5</v>
      </c>
      <c r="R17" s="157">
        <v>21621</v>
      </c>
      <c r="S17" s="157">
        <v>809</v>
      </c>
      <c r="T17" s="206">
        <v>226</v>
      </c>
      <c r="U17" s="157">
        <v>76</v>
      </c>
      <c r="V17" s="183">
        <v>1000739</v>
      </c>
    </row>
    <row r="18" spans="1:26" s="1" customFormat="1" ht="13.5" customHeight="1" x14ac:dyDescent="0.2">
      <c r="A18" s="34"/>
      <c r="B18" s="163" t="s">
        <v>7</v>
      </c>
      <c r="C18" s="163"/>
      <c r="D18" s="157">
        <v>30859261</v>
      </c>
      <c r="E18" s="157">
        <v>0</v>
      </c>
      <c r="F18" s="160">
        <v>0</v>
      </c>
      <c r="G18" s="157">
        <v>30859261</v>
      </c>
      <c r="H18" s="157">
        <v>733357</v>
      </c>
      <c r="I18" s="157">
        <v>3382</v>
      </c>
      <c r="J18" s="157">
        <v>154177</v>
      </c>
      <c r="K18" s="157">
        <v>75365</v>
      </c>
      <c r="L18" s="157">
        <v>21613</v>
      </c>
      <c r="M18" s="157">
        <v>9686</v>
      </c>
      <c r="N18" s="157">
        <v>31856841</v>
      </c>
      <c r="O18" s="157">
        <v>1850822</v>
      </c>
      <c r="P18" s="157">
        <v>21923</v>
      </c>
      <c r="Q18" s="157">
        <v>183</v>
      </c>
      <c r="R18" s="157">
        <v>4625</v>
      </c>
      <c r="S18" s="157">
        <v>2261</v>
      </c>
      <c r="T18" s="206">
        <v>648</v>
      </c>
      <c r="U18" s="157">
        <v>291</v>
      </c>
      <c r="V18" s="183">
        <v>1880753</v>
      </c>
    </row>
    <row r="19" spans="1:26" s="1" customFormat="1" ht="13.5" customHeight="1" x14ac:dyDescent="0.2">
      <c r="A19" s="34"/>
      <c r="B19" s="163" t="s">
        <v>8</v>
      </c>
      <c r="C19" s="163"/>
      <c r="D19" s="157">
        <v>61670971</v>
      </c>
      <c r="E19" s="157">
        <v>0</v>
      </c>
      <c r="F19" s="160">
        <v>0</v>
      </c>
      <c r="G19" s="157">
        <v>61670971</v>
      </c>
      <c r="H19" s="157">
        <v>2875810</v>
      </c>
      <c r="I19" s="157">
        <v>7037</v>
      </c>
      <c r="J19" s="157">
        <v>412010</v>
      </c>
      <c r="K19" s="157">
        <v>406276</v>
      </c>
      <c r="L19" s="157">
        <v>41517</v>
      </c>
      <c r="M19" s="157">
        <v>85686</v>
      </c>
      <c r="N19" s="157">
        <v>65499307</v>
      </c>
      <c r="O19" s="157">
        <v>3698952</v>
      </c>
      <c r="P19" s="157">
        <v>86274</v>
      </c>
      <c r="Q19" s="157">
        <v>380</v>
      </c>
      <c r="R19" s="157">
        <v>12360</v>
      </c>
      <c r="S19" s="157">
        <v>12188</v>
      </c>
      <c r="T19" s="206">
        <v>1246</v>
      </c>
      <c r="U19" s="157">
        <v>2571</v>
      </c>
      <c r="V19" s="183">
        <v>3813971</v>
      </c>
    </row>
    <row r="20" spans="1:26" s="1" customFormat="1" ht="13.5" customHeight="1" x14ac:dyDescent="0.2">
      <c r="A20" s="36"/>
      <c r="B20" s="165" t="s">
        <v>9</v>
      </c>
      <c r="C20" s="165"/>
      <c r="D20" s="159">
        <v>39126810</v>
      </c>
      <c r="E20" s="159">
        <v>22</v>
      </c>
      <c r="F20" s="172">
        <v>0</v>
      </c>
      <c r="G20" s="159">
        <v>39126832</v>
      </c>
      <c r="H20" s="159">
        <v>401983</v>
      </c>
      <c r="I20" s="159">
        <v>14390</v>
      </c>
      <c r="J20" s="159">
        <v>2444934</v>
      </c>
      <c r="K20" s="159">
        <v>282991</v>
      </c>
      <c r="L20" s="159">
        <v>11392</v>
      </c>
      <c r="M20" s="159">
        <v>18163</v>
      </c>
      <c r="N20" s="159">
        <v>42300685</v>
      </c>
      <c r="O20" s="159">
        <v>2346687</v>
      </c>
      <c r="P20" s="159">
        <v>12059</v>
      </c>
      <c r="Q20" s="159">
        <v>777</v>
      </c>
      <c r="R20" s="159">
        <v>73348</v>
      </c>
      <c r="S20" s="159">
        <v>8490</v>
      </c>
      <c r="T20" s="208">
        <v>342</v>
      </c>
      <c r="U20" s="159">
        <v>545</v>
      </c>
      <c r="V20" s="185">
        <v>2442248</v>
      </c>
    </row>
    <row r="21" spans="1:26" s="1" customFormat="1" ht="13.5" customHeight="1" x14ac:dyDescent="0.2">
      <c r="A21" s="34"/>
      <c r="B21" s="163" t="s">
        <v>10</v>
      </c>
      <c r="C21" s="163"/>
      <c r="D21" s="157">
        <v>52107363</v>
      </c>
      <c r="E21" s="157">
        <v>159</v>
      </c>
      <c r="F21" s="160">
        <v>0</v>
      </c>
      <c r="G21" s="157">
        <v>52107522</v>
      </c>
      <c r="H21" s="157">
        <v>1521552</v>
      </c>
      <c r="I21" s="157">
        <v>2792</v>
      </c>
      <c r="J21" s="157">
        <v>47916</v>
      </c>
      <c r="K21" s="157">
        <v>193128</v>
      </c>
      <c r="L21" s="157">
        <v>10041</v>
      </c>
      <c r="M21" s="157">
        <v>17951</v>
      </c>
      <c r="N21" s="157">
        <v>53900902</v>
      </c>
      <c r="O21" s="157">
        <v>3125269</v>
      </c>
      <c r="P21" s="157">
        <v>45647</v>
      </c>
      <c r="Q21" s="157">
        <v>151</v>
      </c>
      <c r="R21" s="157">
        <v>1437</v>
      </c>
      <c r="S21" s="157">
        <v>5794</v>
      </c>
      <c r="T21" s="206">
        <v>300</v>
      </c>
      <c r="U21" s="157">
        <v>538</v>
      </c>
      <c r="V21" s="183">
        <v>3179136</v>
      </c>
    </row>
    <row r="22" spans="1:26" s="1" customFormat="1" ht="13.5" customHeight="1" x14ac:dyDescent="0.2">
      <c r="A22" s="34"/>
      <c r="B22" s="163" t="s">
        <v>11</v>
      </c>
      <c r="C22" s="163"/>
      <c r="D22" s="157">
        <v>47053906</v>
      </c>
      <c r="E22" s="157">
        <v>0</v>
      </c>
      <c r="F22" s="160">
        <v>0</v>
      </c>
      <c r="G22" s="157">
        <v>47053906</v>
      </c>
      <c r="H22" s="157">
        <v>760261</v>
      </c>
      <c r="I22" s="157">
        <v>11388</v>
      </c>
      <c r="J22" s="157">
        <v>648795</v>
      </c>
      <c r="K22" s="157">
        <v>78466</v>
      </c>
      <c r="L22" s="157">
        <v>34763</v>
      </c>
      <c r="M22" s="157">
        <v>11353</v>
      </c>
      <c r="N22" s="157">
        <v>48598932</v>
      </c>
      <c r="O22" s="157">
        <v>2822114</v>
      </c>
      <c r="P22" s="157">
        <v>22808</v>
      </c>
      <c r="Q22" s="157">
        <v>615</v>
      </c>
      <c r="R22" s="157">
        <v>19464</v>
      </c>
      <c r="S22" s="157">
        <v>2354</v>
      </c>
      <c r="T22" s="206">
        <v>1043</v>
      </c>
      <c r="U22" s="157">
        <v>341</v>
      </c>
      <c r="V22" s="183">
        <v>2868739</v>
      </c>
    </row>
    <row r="23" spans="1:26" s="1" customFormat="1" ht="13.5" customHeight="1" x14ac:dyDescent="0.2">
      <c r="A23" s="34"/>
      <c r="B23" s="163" t="s">
        <v>12</v>
      </c>
      <c r="C23" s="163"/>
      <c r="D23" s="157">
        <v>141630862</v>
      </c>
      <c r="E23" s="157">
        <v>504</v>
      </c>
      <c r="F23" s="160">
        <v>0</v>
      </c>
      <c r="G23" s="157">
        <v>141631366</v>
      </c>
      <c r="H23" s="157">
        <v>4136982</v>
      </c>
      <c r="I23" s="157">
        <v>18679</v>
      </c>
      <c r="J23" s="157">
        <v>770548</v>
      </c>
      <c r="K23" s="157">
        <v>458874</v>
      </c>
      <c r="L23" s="157">
        <v>145213</v>
      </c>
      <c r="M23" s="157">
        <v>66337</v>
      </c>
      <c r="N23" s="157">
        <v>147227999</v>
      </c>
      <c r="O23" s="157">
        <v>8494995</v>
      </c>
      <c r="P23" s="157">
        <v>123616</v>
      </c>
      <c r="Q23" s="157">
        <v>1009</v>
      </c>
      <c r="R23" s="157">
        <v>23116</v>
      </c>
      <c r="S23" s="157">
        <v>13767</v>
      </c>
      <c r="T23" s="206">
        <v>4356</v>
      </c>
      <c r="U23" s="157">
        <v>1990</v>
      </c>
      <c r="V23" s="183">
        <v>8662849</v>
      </c>
    </row>
    <row r="24" spans="1:26" s="1" customFormat="1" ht="13.5" customHeight="1" x14ac:dyDescent="0.2">
      <c r="A24" s="34"/>
      <c r="B24" s="163" t="s">
        <v>13</v>
      </c>
      <c r="C24" s="163"/>
      <c r="D24" s="157">
        <v>93988178</v>
      </c>
      <c r="E24" s="157">
        <v>527</v>
      </c>
      <c r="F24" s="160">
        <v>0</v>
      </c>
      <c r="G24" s="157">
        <v>93988705</v>
      </c>
      <c r="H24" s="157">
        <v>2125645</v>
      </c>
      <c r="I24" s="157">
        <v>18267</v>
      </c>
      <c r="J24" s="157">
        <v>1528719</v>
      </c>
      <c r="K24" s="157">
        <v>630809</v>
      </c>
      <c r="L24" s="157">
        <v>62992</v>
      </c>
      <c r="M24" s="157">
        <v>54280</v>
      </c>
      <c r="N24" s="157">
        <v>98409417</v>
      </c>
      <c r="O24" s="157">
        <v>5637249</v>
      </c>
      <c r="P24" s="157">
        <v>62955</v>
      </c>
      <c r="Q24" s="157">
        <v>986</v>
      </c>
      <c r="R24" s="157">
        <v>45862</v>
      </c>
      <c r="S24" s="157">
        <v>18924</v>
      </c>
      <c r="T24" s="206">
        <v>1890</v>
      </c>
      <c r="U24" s="157">
        <v>1628</v>
      </c>
      <c r="V24" s="183">
        <v>5769494</v>
      </c>
    </row>
    <row r="25" spans="1:26" s="1" customFormat="1" ht="13.5" customHeight="1" x14ac:dyDescent="0.2">
      <c r="A25" s="34"/>
      <c r="B25" s="163" t="s">
        <v>14</v>
      </c>
      <c r="C25" s="163"/>
      <c r="D25" s="157">
        <v>19909037</v>
      </c>
      <c r="E25" s="157">
        <v>2917</v>
      </c>
      <c r="F25" s="160">
        <v>0</v>
      </c>
      <c r="G25" s="157">
        <v>19911954</v>
      </c>
      <c r="H25" s="157">
        <v>300719</v>
      </c>
      <c r="I25" s="157">
        <v>2233</v>
      </c>
      <c r="J25" s="157">
        <v>59674</v>
      </c>
      <c r="K25" s="157">
        <v>37837</v>
      </c>
      <c r="L25" s="157">
        <v>6057</v>
      </c>
      <c r="M25" s="157">
        <v>13175</v>
      </c>
      <c r="N25" s="157">
        <v>20331649</v>
      </c>
      <c r="O25" s="157">
        <v>1194239</v>
      </c>
      <c r="P25" s="157">
        <v>9022</v>
      </c>
      <c r="Q25" s="157">
        <v>121</v>
      </c>
      <c r="R25" s="157">
        <v>1790</v>
      </c>
      <c r="S25" s="157">
        <v>1135</v>
      </c>
      <c r="T25" s="206">
        <v>182</v>
      </c>
      <c r="U25" s="157">
        <v>395</v>
      </c>
      <c r="V25" s="183">
        <v>1206884</v>
      </c>
    </row>
    <row r="26" spans="1:26" s="1" customFormat="1" ht="13.5" customHeight="1" x14ac:dyDescent="0.2">
      <c r="A26" s="35"/>
      <c r="B26" s="164" t="s">
        <v>15</v>
      </c>
      <c r="C26" s="164"/>
      <c r="D26" s="158">
        <v>54216245</v>
      </c>
      <c r="E26" s="158">
        <v>0</v>
      </c>
      <c r="F26" s="171">
        <v>0</v>
      </c>
      <c r="G26" s="158">
        <v>54216245</v>
      </c>
      <c r="H26" s="158">
        <v>1903580</v>
      </c>
      <c r="I26" s="158">
        <v>4916</v>
      </c>
      <c r="J26" s="158">
        <v>43455</v>
      </c>
      <c r="K26" s="158">
        <v>262961</v>
      </c>
      <c r="L26" s="158">
        <v>49181</v>
      </c>
      <c r="M26" s="158">
        <v>16719</v>
      </c>
      <c r="N26" s="158">
        <v>56497057</v>
      </c>
      <c r="O26" s="158">
        <v>3251846</v>
      </c>
      <c r="P26" s="158">
        <v>55898</v>
      </c>
      <c r="Q26" s="158">
        <v>265</v>
      </c>
      <c r="R26" s="158">
        <v>1304</v>
      </c>
      <c r="S26" s="158">
        <v>7889</v>
      </c>
      <c r="T26" s="207">
        <v>1475</v>
      </c>
      <c r="U26" s="158">
        <v>502</v>
      </c>
      <c r="V26" s="184">
        <v>3319179</v>
      </c>
    </row>
    <row r="27" spans="1:26" s="38" customFormat="1" ht="13.5" customHeight="1" x14ac:dyDescent="0.2">
      <c r="A27" s="37"/>
      <c r="B27" s="163" t="s">
        <v>228</v>
      </c>
      <c r="C27" s="163"/>
      <c r="D27" s="157">
        <v>17700618</v>
      </c>
      <c r="E27" s="157">
        <v>1260</v>
      </c>
      <c r="F27" s="160">
        <v>0</v>
      </c>
      <c r="G27" s="157">
        <v>17701878</v>
      </c>
      <c r="H27" s="157">
        <v>163274</v>
      </c>
      <c r="I27" s="157">
        <v>9262</v>
      </c>
      <c r="J27" s="157">
        <v>11327</v>
      </c>
      <c r="K27" s="157">
        <v>19389</v>
      </c>
      <c r="L27" s="157">
        <v>5797</v>
      </c>
      <c r="M27" s="157">
        <v>7477</v>
      </c>
      <c r="N27" s="157">
        <v>17918404</v>
      </c>
      <c r="O27" s="157">
        <v>1061736</v>
      </c>
      <c r="P27" s="157">
        <v>4881</v>
      </c>
      <c r="Q27" s="157">
        <v>500</v>
      </c>
      <c r="R27" s="157">
        <v>340</v>
      </c>
      <c r="S27" s="157">
        <v>582</v>
      </c>
      <c r="T27" s="206">
        <v>174</v>
      </c>
      <c r="U27" s="157">
        <v>224</v>
      </c>
      <c r="V27" s="183">
        <v>1068437</v>
      </c>
      <c r="W27" s="1"/>
      <c r="X27" s="1"/>
      <c r="Y27" s="1"/>
      <c r="Z27" s="1"/>
    </row>
    <row r="28" spans="1:26" s="1" customFormat="1" ht="13.5" customHeight="1" x14ac:dyDescent="0.2">
      <c r="A28" s="34"/>
      <c r="B28" s="163" t="s">
        <v>16</v>
      </c>
      <c r="C28" s="163"/>
      <c r="D28" s="157">
        <v>27397040</v>
      </c>
      <c r="E28" s="157">
        <v>10376</v>
      </c>
      <c r="F28" s="160">
        <v>0</v>
      </c>
      <c r="G28" s="157">
        <v>27407416</v>
      </c>
      <c r="H28" s="157">
        <v>736850</v>
      </c>
      <c r="I28" s="157">
        <v>413</v>
      </c>
      <c r="J28" s="157">
        <v>22979</v>
      </c>
      <c r="K28" s="157">
        <v>59000</v>
      </c>
      <c r="L28" s="157">
        <v>8722</v>
      </c>
      <c r="M28" s="157">
        <v>16009</v>
      </c>
      <c r="N28" s="157">
        <v>28251389</v>
      </c>
      <c r="O28" s="157">
        <v>1643802</v>
      </c>
      <c r="P28" s="157">
        <v>22030</v>
      </c>
      <c r="Q28" s="157">
        <v>22</v>
      </c>
      <c r="R28" s="157">
        <v>689</v>
      </c>
      <c r="S28" s="157">
        <v>1770</v>
      </c>
      <c r="T28" s="206">
        <v>262</v>
      </c>
      <c r="U28" s="157">
        <v>480</v>
      </c>
      <c r="V28" s="183">
        <v>1669055</v>
      </c>
    </row>
    <row r="29" spans="1:26" s="1" customFormat="1" ht="13.5" customHeight="1" x14ac:dyDescent="0.2">
      <c r="A29" s="34"/>
      <c r="B29" s="163" t="s">
        <v>17</v>
      </c>
      <c r="C29" s="163"/>
      <c r="D29" s="157">
        <v>28508155</v>
      </c>
      <c r="E29" s="157">
        <v>7186</v>
      </c>
      <c r="F29" s="160">
        <v>0</v>
      </c>
      <c r="G29" s="157">
        <v>28515341</v>
      </c>
      <c r="H29" s="157">
        <v>326860</v>
      </c>
      <c r="I29" s="157">
        <v>10865</v>
      </c>
      <c r="J29" s="157">
        <v>933492</v>
      </c>
      <c r="K29" s="157">
        <v>69285</v>
      </c>
      <c r="L29" s="157">
        <v>12684</v>
      </c>
      <c r="M29" s="157">
        <v>3305</v>
      </c>
      <c r="N29" s="157">
        <v>29871832</v>
      </c>
      <c r="O29" s="157">
        <v>1710227</v>
      </c>
      <c r="P29" s="157">
        <v>9806</v>
      </c>
      <c r="Q29" s="157">
        <v>587</v>
      </c>
      <c r="R29" s="157">
        <v>28005</v>
      </c>
      <c r="S29" s="157">
        <v>2079</v>
      </c>
      <c r="T29" s="206">
        <v>381</v>
      </c>
      <c r="U29" s="157">
        <v>99</v>
      </c>
      <c r="V29" s="183">
        <v>1751184</v>
      </c>
    </row>
    <row r="30" spans="1:26" s="1" customFormat="1" ht="13.5" customHeight="1" x14ac:dyDescent="0.2">
      <c r="A30" s="36"/>
      <c r="B30" s="165" t="s">
        <v>18</v>
      </c>
      <c r="C30" s="165"/>
      <c r="D30" s="159">
        <v>22094705</v>
      </c>
      <c r="E30" s="159">
        <v>1741</v>
      </c>
      <c r="F30" s="172">
        <v>0</v>
      </c>
      <c r="G30" s="159">
        <v>22096446</v>
      </c>
      <c r="H30" s="159">
        <v>139894</v>
      </c>
      <c r="I30" s="159">
        <v>10694</v>
      </c>
      <c r="J30" s="159">
        <v>313</v>
      </c>
      <c r="K30" s="159">
        <v>140236</v>
      </c>
      <c r="L30" s="159">
        <v>5267</v>
      </c>
      <c r="M30" s="159">
        <v>8006</v>
      </c>
      <c r="N30" s="159">
        <v>22400856</v>
      </c>
      <c r="O30" s="159">
        <v>1325644</v>
      </c>
      <c r="P30" s="159">
        <v>4197</v>
      </c>
      <c r="Q30" s="159">
        <v>577</v>
      </c>
      <c r="R30" s="159">
        <v>9</v>
      </c>
      <c r="S30" s="159">
        <v>4207</v>
      </c>
      <c r="T30" s="208">
        <v>158</v>
      </c>
      <c r="U30" s="159">
        <v>240</v>
      </c>
      <c r="V30" s="185">
        <v>1335032</v>
      </c>
    </row>
    <row r="31" spans="1:26" s="1" customFormat="1" ht="13.5" customHeight="1" x14ac:dyDescent="0.2">
      <c r="A31" s="34"/>
      <c r="B31" s="163" t="s">
        <v>49</v>
      </c>
      <c r="C31" s="163"/>
      <c r="D31" s="157">
        <v>26311860</v>
      </c>
      <c r="E31" s="157">
        <v>0</v>
      </c>
      <c r="F31" s="160">
        <v>0</v>
      </c>
      <c r="G31" s="157">
        <v>26311860</v>
      </c>
      <c r="H31" s="157">
        <v>399200</v>
      </c>
      <c r="I31" s="157">
        <v>210</v>
      </c>
      <c r="J31" s="157">
        <v>8754</v>
      </c>
      <c r="K31" s="157">
        <v>53654</v>
      </c>
      <c r="L31" s="157">
        <v>8903</v>
      </c>
      <c r="M31" s="157">
        <v>21181</v>
      </c>
      <c r="N31" s="157">
        <v>26803762</v>
      </c>
      <c r="O31" s="157">
        <v>1578074</v>
      </c>
      <c r="P31" s="157">
        <v>11976</v>
      </c>
      <c r="Q31" s="157">
        <v>11</v>
      </c>
      <c r="R31" s="157">
        <v>263</v>
      </c>
      <c r="S31" s="157">
        <v>1610</v>
      </c>
      <c r="T31" s="206">
        <v>267</v>
      </c>
      <c r="U31" s="157">
        <v>635</v>
      </c>
      <c r="V31" s="183">
        <v>1592836</v>
      </c>
    </row>
    <row r="32" spans="1:26" s="132" customFormat="1" ht="17.25" customHeight="1" x14ac:dyDescent="0.2">
      <c r="A32" s="134"/>
      <c r="B32" s="166" t="s">
        <v>19</v>
      </c>
      <c r="C32" s="166"/>
      <c r="D32" s="135">
        <f>SUM(D11:D31)</f>
        <v>1581030320</v>
      </c>
      <c r="E32" s="135">
        <f t="shared" ref="E32:U32" si="0">SUM(E11:E31)</f>
        <v>100500</v>
      </c>
      <c r="F32" s="135">
        <f t="shared" si="0"/>
        <v>25099</v>
      </c>
      <c r="G32" s="135">
        <f t="shared" si="0"/>
        <v>1581155919</v>
      </c>
      <c r="H32" s="135">
        <f t="shared" si="0"/>
        <v>42658495</v>
      </c>
      <c r="I32" s="135">
        <f t="shared" si="0"/>
        <v>262621</v>
      </c>
      <c r="J32" s="135">
        <f t="shared" si="0"/>
        <v>33230091</v>
      </c>
      <c r="K32" s="135">
        <f t="shared" si="0"/>
        <v>9421881</v>
      </c>
      <c r="L32" s="135">
        <f t="shared" si="0"/>
        <v>1310053</v>
      </c>
      <c r="M32" s="135">
        <f t="shared" si="0"/>
        <v>877965</v>
      </c>
      <c r="N32" s="135">
        <f t="shared" si="0"/>
        <v>1668917025</v>
      </c>
      <c r="O32" s="135">
        <f t="shared" si="0"/>
        <v>94837537</v>
      </c>
      <c r="P32" s="135">
        <f t="shared" si="0"/>
        <v>1271418</v>
      </c>
      <c r="Q32" s="135">
        <f t="shared" si="0"/>
        <v>14181</v>
      </c>
      <c r="R32" s="135">
        <f t="shared" si="0"/>
        <v>996901</v>
      </c>
      <c r="S32" s="135">
        <f t="shared" si="0"/>
        <v>282657</v>
      </c>
      <c r="T32" s="135">
        <f t="shared" si="0"/>
        <v>39300</v>
      </c>
      <c r="U32" s="135">
        <f t="shared" si="0"/>
        <v>26340</v>
      </c>
      <c r="V32" s="137">
        <f>SUM(V11:V31)</f>
        <v>97468334</v>
      </c>
      <c r="W32" s="1"/>
      <c r="X32" s="1"/>
      <c r="Y32" s="1"/>
      <c r="Z32" s="1"/>
    </row>
    <row r="33" spans="1:22" s="1" customFormat="1" ht="13.5" customHeight="1" x14ac:dyDescent="0.2">
      <c r="A33" s="34"/>
      <c r="B33" s="163" t="s">
        <v>20</v>
      </c>
      <c r="C33" s="167"/>
      <c r="D33" s="157">
        <v>27113564</v>
      </c>
      <c r="E33" s="157">
        <v>0</v>
      </c>
      <c r="F33" s="160">
        <v>0</v>
      </c>
      <c r="G33" s="157">
        <v>27113564</v>
      </c>
      <c r="H33" s="157">
        <v>1102229</v>
      </c>
      <c r="I33" s="157">
        <v>14358</v>
      </c>
      <c r="J33" s="157">
        <v>46322</v>
      </c>
      <c r="K33" s="157">
        <v>122686</v>
      </c>
      <c r="L33" s="157">
        <v>13566</v>
      </c>
      <c r="M33" s="157">
        <v>40380</v>
      </c>
      <c r="N33" s="157">
        <v>28453105</v>
      </c>
      <c r="O33" s="157">
        <v>1626266</v>
      </c>
      <c r="P33" s="157">
        <v>33067</v>
      </c>
      <c r="Q33" s="157">
        <v>775</v>
      </c>
      <c r="R33" s="157">
        <v>1390</v>
      </c>
      <c r="S33" s="157">
        <v>3681</v>
      </c>
      <c r="T33" s="206">
        <v>407</v>
      </c>
      <c r="U33" s="157">
        <v>1211</v>
      </c>
      <c r="V33" s="183">
        <v>1666797</v>
      </c>
    </row>
    <row r="34" spans="1:22" s="1" customFormat="1" ht="13.5" customHeight="1" x14ac:dyDescent="0.2">
      <c r="A34" s="34"/>
      <c r="B34" s="163" t="s">
        <v>21</v>
      </c>
      <c r="C34" s="167"/>
      <c r="D34" s="157">
        <v>20556966</v>
      </c>
      <c r="E34" s="157">
        <v>0</v>
      </c>
      <c r="F34" s="160">
        <v>0</v>
      </c>
      <c r="G34" s="157">
        <v>20556966</v>
      </c>
      <c r="H34" s="157">
        <v>1079963</v>
      </c>
      <c r="I34" s="157">
        <v>5646</v>
      </c>
      <c r="J34" s="157">
        <v>253822</v>
      </c>
      <c r="K34" s="157">
        <v>253683</v>
      </c>
      <c r="L34" s="157">
        <v>20479</v>
      </c>
      <c r="M34" s="157">
        <v>9951</v>
      </c>
      <c r="N34" s="157">
        <v>22180510</v>
      </c>
      <c r="O34" s="157">
        <v>1232979</v>
      </c>
      <c r="P34" s="157">
        <v>32157</v>
      </c>
      <c r="Q34" s="157">
        <v>305</v>
      </c>
      <c r="R34" s="157">
        <v>7615</v>
      </c>
      <c r="S34" s="157">
        <v>7610</v>
      </c>
      <c r="T34" s="206">
        <v>614</v>
      </c>
      <c r="U34" s="157">
        <v>299</v>
      </c>
      <c r="V34" s="183">
        <v>1281579</v>
      </c>
    </row>
    <row r="35" spans="1:22" s="1" customFormat="1" ht="13.5" customHeight="1" x14ac:dyDescent="0.2">
      <c r="A35" s="34"/>
      <c r="B35" s="163" t="s">
        <v>22</v>
      </c>
      <c r="C35" s="167"/>
      <c r="D35" s="157">
        <v>21395984</v>
      </c>
      <c r="E35" s="157">
        <v>1763</v>
      </c>
      <c r="F35" s="160">
        <v>0</v>
      </c>
      <c r="G35" s="157">
        <v>21397747</v>
      </c>
      <c r="H35" s="157">
        <v>782960</v>
      </c>
      <c r="I35" s="157">
        <v>6022</v>
      </c>
      <c r="J35" s="157">
        <v>4696</v>
      </c>
      <c r="K35" s="157">
        <v>62641</v>
      </c>
      <c r="L35" s="157">
        <v>6789</v>
      </c>
      <c r="M35" s="157">
        <v>10176</v>
      </c>
      <c r="N35" s="157">
        <v>22271031</v>
      </c>
      <c r="O35" s="157">
        <v>1283348</v>
      </c>
      <c r="P35" s="157">
        <v>23489</v>
      </c>
      <c r="Q35" s="157">
        <v>325</v>
      </c>
      <c r="R35" s="157">
        <v>141</v>
      </c>
      <c r="S35" s="157">
        <v>1879</v>
      </c>
      <c r="T35" s="206">
        <v>204</v>
      </c>
      <c r="U35" s="157">
        <v>305</v>
      </c>
      <c r="V35" s="183">
        <v>1309691</v>
      </c>
    </row>
    <row r="36" spans="1:22" s="1" customFormat="1" ht="13.5" customHeight="1" x14ac:dyDescent="0.2">
      <c r="A36" s="34"/>
      <c r="B36" s="163" t="s">
        <v>23</v>
      </c>
      <c r="C36" s="167"/>
      <c r="D36" s="157">
        <v>22542482</v>
      </c>
      <c r="E36" s="157">
        <v>0</v>
      </c>
      <c r="F36" s="160">
        <v>0</v>
      </c>
      <c r="G36" s="157">
        <v>22542482</v>
      </c>
      <c r="H36" s="157">
        <v>300551</v>
      </c>
      <c r="I36" s="157">
        <v>0</v>
      </c>
      <c r="J36" s="157">
        <v>44630</v>
      </c>
      <c r="K36" s="157">
        <v>86740</v>
      </c>
      <c r="L36" s="157">
        <v>3549</v>
      </c>
      <c r="M36" s="157">
        <v>10348</v>
      </c>
      <c r="N36" s="157">
        <v>22988300</v>
      </c>
      <c r="O36" s="157">
        <v>1352017</v>
      </c>
      <c r="P36" s="157">
        <v>9017</v>
      </c>
      <c r="Q36" s="157">
        <v>0</v>
      </c>
      <c r="R36" s="157">
        <v>1339</v>
      </c>
      <c r="S36" s="157">
        <v>2601</v>
      </c>
      <c r="T36" s="206">
        <v>106</v>
      </c>
      <c r="U36" s="157">
        <v>311</v>
      </c>
      <c r="V36" s="183">
        <v>1365391</v>
      </c>
    </row>
    <row r="37" spans="1:22" s="1" customFormat="1" ht="13.5" customHeight="1" x14ac:dyDescent="0.2">
      <c r="A37" s="34"/>
      <c r="B37" s="163" t="s">
        <v>282</v>
      </c>
      <c r="C37" s="167"/>
      <c r="D37" s="157">
        <v>5221964</v>
      </c>
      <c r="E37" s="157">
        <v>0</v>
      </c>
      <c r="F37" s="160">
        <v>0</v>
      </c>
      <c r="G37" s="157">
        <v>5221964</v>
      </c>
      <c r="H37" s="157">
        <v>27723</v>
      </c>
      <c r="I37" s="157">
        <v>0</v>
      </c>
      <c r="J37" s="157">
        <v>213527</v>
      </c>
      <c r="K37" s="157">
        <v>43680</v>
      </c>
      <c r="L37" s="157">
        <v>2933</v>
      </c>
      <c r="M37" s="157">
        <v>145</v>
      </c>
      <c r="N37" s="157">
        <v>5509972</v>
      </c>
      <c r="O37" s="157">
        <v>313193</v>
      </c>
      <c r="P37" s="157">
        <v>832</v>
      </c>
      <c r="Q37" s="157">
        <v>0</v>
      </c>
      <c r="R37" s="157">
        <v>6406</v>
      </c>
      <c r="S37" s="157">
        <v>1310</v>
      </c>
      <c r="T37" s="206">
        <v>88</v>
      </c>
      <c r="U37" s="157">
        <v>4</v>
      </c>
      <c r="V37" s="183">
        <v>321833</v>
      </c>
    </row>
    <row r="38" spans="1:22" s="1" customFormat="1" ht="13.5" customHeight="1" x14ac:dyDescent="0.2">
      <c r="A38" s="35"/>
      <c r="B38" s="164" t="s">
        <v>24</v>
      </c>
      <c r="C38" s="168"/>
      <c r="D38" s="158">
        <v>15431538</v>
      </c>
      <c r="E38" s="158">
        <v>0</v>
      </c>
      <c r="F38" s="171">
        <v>0</v>
      </c>
      <c r="G38" s="158">
        <v>15431538</v>
      </c>
      <c r="H38" s="158">
        <v>260995</v>
      </c>
      <c r="I38" s="158">
        <v>0</v>
      </c>
      <c r="J38" s="158">
        <v>129961</v>
      </c>
      <c r="K38" s="158">
        <v>28939</v>
      </c>
      <c r="L38" s="158">
        <v>9389</v>
      </c>
      <c r="M38" s="158">
        <v>2460</v>
      </c>
      <c r="N38" s="158">
        <v>15863282</v>
      </c>
      <c r="O38" s="158">
        <v>925527</v>
      </c>
      <c r="P38" s="158">
        <v>7829</v>
      </c>
      <c r="Q38" s="158">
        <v>0</v>
      </c>
      <c r="R38" s="158">
        <v>3899</v>
      </c>
      <c r="S38" s="158">
        <v>867</v>
      </c>
      <c r="T38" s="207">
        <v>282</v>
      </c>
      <c r="U38" s="158">
        <v>74</v>
      </c>
      <c r="V38" s="184">
        <v>938478</v>
      </c>
    </row>
    <row r="39" spans="1:22" s="1" customFormat="1" ht="13.5" customHeight="1" x14ac:dyDescent="0.2">
      <c r="A39" s="34"/>
      <c r="B39" s="163" t="s">
        <v>25</v>
      </c>
      <c r="C39" s="167"/>
      <c r="D39" s="157">
        <v>7786042</v>
      </c>
      <c r="E39" s="157">
        <v>0</v>
      </c>
      <c r="F39" s="160">
        <v>0</v>
      </c>
      <c r="G39" s="157">
        <v>7786042</v>
      </c>
      <c r="H39" s="157">
        <v>182158</v>
      </c>
      <c r="I39" s="157">
        <v>0</v>
      </c>
      <c r="J39" s="157">
        <v>139</v>
      </c>
      <c r="K39" s="157">
        <v>30721</v>
      </c>
      <c r="L39" s="157">
        <v>1282</v>
      </c>
      <c r="M39" s="157">
        <v>0</v>
      </c>
      <c r="N39" s="157">
        <v>8000342</v>
      </c>
      <c r="O39" s="157">
        <v>466974</v>
      </c>
      <c r="P39" s="157">
        <v>5466</v>
      </c>
      <c r="Q39" s="157">
        <v>0</v>
      </c>
      <c r="R39" s="157">
        <v>4</v>
      </c>
      <c r="S39" s="157">
        <v>922</v>
      </c>
      <c r="T39" s="206">
        <v>38</v>
      </c>
      <c r="U39" s="157">
        <v>0</v>
      </c>
      <c r="V39" s="183">
        <v>473404</v>
      </c>
    </row>
    <row r="40" spans="1:22" s="1" customFormat="1" ht="13.5" customHeight="1" x14ac:dyDescent="0.2">
      <c r="A40" s="34"/>
      <c r="B40" s="163" t="s">
        <v>26</v>
      </c>
      <c r="C40" s="167"/>
      <c r="D40" s="157">
        <v>12097863</v>
      </c>
      <c r="E40" s="157">
        <v>0</v>
      </c>
      <c r="F40" s="160">
        <v>0</v>
      </c>
      <c r="G40" s="157">
        <v>12097863</v>
      </c>
      <c r="H40" s="157">
        <v>326303</v>
      </c>
      <c r="I40" s="157">
        <v>2532</v>
      </c>
      <c r="J40" s="157">
        <v>9819</v>
      </c>
      <c r="K40" s="157">
        <v>49776</v>
      </c>
      <c r="L40" s="157">
        <v>6898</v>
      </c>
      <c r="M40" s="157">
        <v>3767</v>
      </c>
      <c r="N40" s="157">
        <v>12496958</v>
      </c>
      <c r="O40" s="157">
        <v>725588</v>
      </c>
      <c r="P40" s="157">
        <v>9609</v>
      </c>
      <c r="Q40" s="157">
        <v>137</v>
      </c>
      <c r="R40" s="157">
        <v>295</v>
      </c>
      <c r="S40" s="157">
        <v>1493</v>
      </c>
      <c r="T40" s="206">
        <v>207</v>
      </c>
      <c r="U40" s="157">
        <v>113</v>
      </c>
      <c r="V40" s="183">
        <v>737442</v>
      </c>
    </row>
    <row r="41" spans="1:22" s="1" customFormat="1" ht="13.5" customHeight="1" x14ac:dyDescent="0.2">
      <c r="A41" s="34"/>
      <c r="B41" s="163" t="s">
        <v>27</v>
      </c>
      <c r="C41" s="167"/>
      <c r="D41" s="157">
        <v>14580331</v>
      </c>
      <c r="E41" s="157">
        <v>1106</v>
      </c>
      <c r="F41" s="160">
        <v>0</v>
      </c>
      <c r="G41" s="157">
        <v>14581437</v>
      </c>
      <c r="H41" s="157">
        <v>316379</v>
      </c>
      <c r="I41" s="157">
        <v>1256</v>
      </c>
      <c r="J41" s="157">
        <v>6572</v>
      </c>
      <c r="K41" s="157">
        <v>21387</v>
      </c>
      <c r="L41" s="157">
        <v>18904</v>
      </c>
      <c r="M41" s="157">
        <v>1332</v>
      </c>
      <c r="N41" s="157">
        <v>14947267</v>
      </c>
      <c r="O41" s="157">
        <v>874524</v>
      </c>
      <c r="P41" s="157">
        <v>9347</v>
      </c>
      <c r="Q41" s="157">
        <v>68</v>
      </c>
      <c r="R41" s="157">
        <v>197</v>
      </c>
      <c r="S41" s="157">
        <v>642</v>
      </c>
      <c r="T41" s="206">
        <v>567</v>
      </c>
      <c r="U41" s="157">
        <v>40</v>
      </c>
      <c r="V41" s="183">
        <v>885385</v>
      </c>
    </row>
    <row r="42" spans="1:22" s="1" customFormat="1" ht="13.5" customHeight="1" x14ac:dyDescent="0.2">
      <c r="A42" s="36"/>
      <c r="B42" s="165" t="s">
        <v>28</v>
      </c>
      <c r="C42" s="169"/>
      <c r="D42" s="159">
        <v>18239886</v>
      </c>
      <c r="E42" s="159">
        <v>0</v>
      </c>
      <c r="F42" s="172">
        <v>0</v>
      </c>
      <c r="G42" s="159">
        <v>18239886</v>
      </c>
      <c r="H42" s="159">
        <v>918833</v>
      </c>
      <c r="I42" s="159">
        <v>51088</v>
      </c>
      <c r="J42" s="159">
        <v>255621</v>
      </c>
      <c r="K42" s="159">
        <v>22848</v>
      </c>
      <c r="L42" s="159">
        <v>5921</v>
      </c>
      <c r="M42" s="159">
        <v>2629</v>
      </c>
      <c r="N42" s="159">
        <v>19496826</v>
      </c>
      <c r="O42" s="159">
        <v>1093963</v>
      </c>
      <c r="P42" s="159">
        <v>27566</v>
      </c>
      <c r="Q42" s="159">
        <v>2362</v>
      </c>
      <c r="R42" s="159">
        <v>7669</v>
      </c>
      <c r="S42" s="159">
        <v>685</v>
      </c>
      <c r="T42" s="208">
        <v>178</v>
      </c>
      <c r="U42" s="159">
        <v>79</v>
      </c>
      <c r="V42" s="185">
        <v>1132502</v>
      </c>
    </row>
    <row r="43" spans="1:22" s="1" customFormat="1" ht="13.5" customHeight="1" x14ac:dyDescent="0.2">
      <c r="A43" s="34"/>
      <c r="B43" s="163" t="s">
        <v>29</v>
      </c>
      <c r="C43" s="167"/>
      <c r="D43" s="157">
        <v>19499115</v>
      </c>
      <c r="E43" s="157">
        <v>750</v>
      </c>
      <c r="F43" s="160">
        <v>0</v>
      </c>
      <c r="G43" s="157">
        <v>19499865</v>
      </c>
      <c r="H43" s="157">
        <v>171903</v>
      </c>
      <c r="I43" s="157">
        <v>0</v>
      </c>
      <c r="J43" s="157">
        <v>4730</v>
      </c>
      <c r="K43" s="157">
        <v>49395</v>
      </c>
      <c r="L43" s="157">
        <v>2764</v>
      </c>
      <c r="M43" s="157">
        <v>16074</v>
      </c>
      <c r="N43" s="157">
        <v>19744731</v>
      </c>
      <c r="O43" s="157">
        <v>1169532</v>
      </c>
      <c r="P43" s="157">
        <v>5103</v>
      </c>
      <c r="Q43" s="157">
        <v>0</v>
      </c>
      <c r="R43" s="157">
        <v>142</v>
      </c>
      <c r="S43" s="157">
        <v>1482</v>
      </c>
      <c r="T43" s="206">
        <v>83</v>
      </c>
      <c r="U43" s="157">
        <v>482</v>
      </c>
      <c r="V43" s="183">
        <v>1176824</v>
      </c>
    </row>
    <row r="44" spans="1:22" s="1" customFormat="1" ht="13.5" customHeight="1" x14ac:dyDescent="0.2">
      <c r="A44" s="34"/>
      <c r="B44" s="163" t="s">
        <v>30</v>
      </c>
      <c r="C44" s="167"/>
      <c r="D44" s="157">
        <v>17423206</v>
      </c>
      <c r="E44" s="157">
        <v>0</v>
      </c>
      <c r="F44" s="160">
        <v>0</v>
      </c>
      <c r="G44" s="157">
        <v>17423206</v>
      </c>
      <c r="H44" s="157">
        <v>532087</v>
      </c>
      <c r="I44" s="157">
        <v>1044</v>
      </c>
      <c r="J44" s="157">
        <v>5752</v>
      </c>
      <c r="K44" s="157">
        <v>265533</v>
      </c>
      <c r="L44" s="157">
        <v>15187</v>
      </c>
      <c r="M44" s="157">
        <v>5005</v>
      </c>
      <c r="N44" s="157">
        <v>18247814</v>
      </c>
      <c r="O44" s="157">
        <v>1045023</v>
      </c>
      <c r="P44" s="157">
        <v>15909</v>
      </c>
      <c r="Q44" s="157">
        <v>56</v>
      </c>
      <c r="R44" s="157">
        <v>173</v>
      </c>
      <c r="S44" s="157">
        <v>7966</v>
      </c>
      <c r="T44" s="206">
        <v>456</v>
      </c>
      <c r="U44" s="157">
        <v>150</v>
      </c>
      <c r="V44" s="183">
        <v>1069733</v>
      </c>
    </row>
    <row r="45" spans="1:22" s="1" customFormat="1" ht="13.5" customHeight="1" x14ac:dyDescent="0.2">
      <c r="A45" s="34"/>
      <c r="B45" s="163" t="s">
        <v>31</v>
      </c>
      <c r="C45" s="167"/>
      <c r="D45" s="157">
        <v>6772359</v>
      </c>
      <c r="E45" s="157">
        <v>0</v>
      </c>
      <c r="F45" s="160">
        <v>0</v>
      </c>
      <c r="G45" s="157">
        <v>6772359</v>
      </c>
      <c r="H45" s="157">
        <v>119467</v>
      </c>
      <c r="I45" s="157">
        <v>1375</v>
      </c>
      <c r="J45" s="157">
        <v>7946</v>
      </c>
      <c r="K45" s="157">
        <v>11040</v>
      </c>
      <c r="L45" s="157">
        <v>883</v>
      </c>
      <c r="M45" s="157">
        <v>5689</v>
      </c>
      <c r="N45" s="157">
        <v>6918759</v>
      </c>
      <c r="O45" s="157">
        <v>406183</v>
      </c>
      <c r="P45" s="157">
        <v>3583</v>
      </c>
      <c r="Q45" s="157">
        <v>74</v>
      </c>
      <c r="R45" s="157">
        <v>238</v>
      </c>
      <c r="S45" s="157">
        <v>332</v>
      </c>
      <c r="T45" s="206">
        <v>26</v>
      </c>
      <c r="U45" s="157">
        <v>171</v>
      </c>
      <c r="V45" s="183">
        <v>410607</v>
      </c>
    </row>
    <row r="46" spans="1:22" s="1" customFormat="1" ht="13.5" customHeight="1" x14ac:dyDescent="0.2">
      <c r="A46" s="34"/>
      <c r="B46" s="163" t="s">
        <v>32</v>
      </c>
      <c r="C46" s="167"/>
      <c r="D46" s="157">
        <v>4546705</v>
      </c>
      <c r="E46" s="157">
        <v>0</v>
      </c>
      <c r="F46" s="160">
        <v>0</v>
      </c>
      <c r="G46" s="157">
        <v>4546705</v>
      </c>
      <c r="H46" s="157">
        <v>136042</v>
      </c>
      <c r="I46" s="157">
        <v>0</v>
      </c>
      <c r="J46" s="157">
        <v>0</v>
      </c>
      <c r="K46" s="157">
        <v>6349</v>
      </c>
      <c r="L46" s="157">
        <v>577</v>
      </c>
      <c r="M46" s="157">
        <v>1672</v>
      </c>
      <c r="N46" s="157">
        <v>4691345</v>
      </c>
      <c r="O46" s="157">
        <v>272690</v>
      </c>
      <c r="P46" s="157">
        <v>4081</v>
      </c>
      <c r="Q46" s="157">
        <v>0</v>
      </c>
      <c r="R46" s="157">
        <v>0</v>
      </c>
      <c r="S46" s="157">
        <v>190</v>
      </c>
      <c r="T46" s="206">
        <v>17</v>
      </c>
      <c r="U46" s="157">
        <v>50</v>
      </c>
      <c r="V46" s="183">
        <v>277028</v>
      </c>
    </row>
    <row r="47" spans="1:22" s="1" customFormat="1" ht="13.5" customHeight="1" x14ac:dyDescent="0.2">
      <c r="A47" s="34"/>
      <c r="B47" s="163" t="s">
        <v>33</v>
      </c>
      <c r="C47" s="167"/>
      <c r="D47" s="157">
        <v>8096501</v>
      </c>
      <c r="E47" s="157">
        <v>0</v>
      </c>
      <c r="F47" s="160">
        <v>0</v>
      </c>
      <c r="G47" s="157">
        <v>8096501</v>
      </c>
      <c r="H47" s="157">
        <v>123697</v>
      </c>
      <c r="I47" s="157">
        <v>0</v>
      </c>
      <c r="J47" s="157">
        <v>37318</v>
      </c>
      <c r="K47" s="157">
        <v>2613</v>
      </c>
      <c r="L47" s="157">
        <v>1509</v>
      </c>
      <c r="M47" s="157">
        <v>22</v>
      </c>
      <c r="N47" s="157">
        <v>8261660</v>
      </c>
      <c r="O47" s="157">
        <v>485594</v>
      </c>
      <c r="P47" s="157">
        <v>3709</v>
      </c>
      <c r="Q47" s="157">
        <v>0</v>
      </c>
      <c r="R47" s="157">
        <v>1120</v>
      </c>
      <c r="S47" s="157">
        <v>78</v>
      </c>
      <c r="T47" s="206">
        <v>45</v>
      </c>
      <c r="U47" s="157">
        <v>1</v>
      </c>
      <c r="V47" s="183">
        <v>490547</v>
      </c>
    </row>
    <row r="48" spans="1:22" s="1" customFormat="1" ht="13.5" customHeight="1" x14ac:dyDescent="0.2">
      <c r="A48" s="35"/>
      <c r="B48" s="164" t="s">
        <v>34</v>
      </c>
      <c r="C48" s="168"/>
      <c r="D48" s="158">
        <v>2179313</v>
      </c>
      <c r="E48" s="158">
        <v>0</v>
      </c>
      <c r="F48" s="171">
        <v>0</v>
      </c>
      <c r="G48" s="158">
        <v>2179313</v>
      </c>
      <c r="H48" s="158">
        <v>19691</v>
      </c>
      <c r="I48" s="158">
        <v>71</v>
      </c>
      <c r="J48" s="158">
        <v>0</v>
      </c>
      <c r="K48" s="158">
        <v>1902</v>
      </c>
      <c r="L48" s="158">
        <v>5</v>
      </c>
      <c r="M48" s="158">
        <v>0</v>
      </c>
      <c r="N48" s="158">
        <v>2200982</v>
      </c>
      <c r="O48" s="158">
        <v>130698</v>
      </c>
      <c r="P48" s="158">
        <v>591</v>
      </c>
      <c r="Q48" s="158">
        <v>4</v>
      </c>
      <c r="R48" s="158">
        <v>0</v>
      </c>
      <c r="S48" s="158">
        <v>57</v>
      </c>
      <c r="T48" s="207">
        <v>0</v>
      </c>
      <c r="U48" s="158">
        <v>0</v>
      </c>
      <c r="V48" s="184">
        <v>131350</v>
      </c>
    </row>
    <row r="49" spans="1:22" s="1" customFormat="1" ht="13.5" customHeight="1" x14ac:dyDescent="0.2">
      <c r="A49" s="34"/>
      <c r="B49" s="163" t="s">
        <v>35</v>
      </c>
      <c r="C49" s="167"/>
      <c r="D49" s="157">
        <v>7820972</v>
      </c>
      <c r="E49" s="157">
        <v>1798</v>
      </c>
      <c r="F49" s="160">
        <v>0</v>
      </c>
      <c r="G49" s="157">
        <v>7822770</v>
      </c>
      <c r="H49" s="157">
        <v>119966</v>
      </c>
      <c r="I49" s="157">
        <v>0</v>
      </c>
      <c r="J49" s="157">
        <v>148</v>
      </c>
      <c r="K49" s="157">
        <v>45330</v>
      </c>
      <c r="L49" s="157">
        <v>22879</v>
      </c>
      <c r="M49" s="157">
        <v>10478</v>
      </c>
      <c r="N49" s="157">
        <v>8021571</v>
      </c>
      <c r="O49" s="157">
        <v>469176</v>
      </c>
      <c r="P49" s="157">
        <v>3599</v>
      </c>
      <c r="Q49" s="157">
        <v>0</v>
      </c>
      <c r="R49" s="157">
        <v>4</v>
      </c>
      <c r="S49" s="157">
        <v>1360</v>
      </c>
      <c r="T49" s="206">
        <v>686</v>
      </c>
      <c r="U49" s="157">
        <v>314</v>
      </c>
      <c r="V49" s="183">
        <v>475139</v>
      </c>
    </row>
    <row r="50" spans="1:22" s="1" customFormat="1" ht="13.5" customHeight="1" x14ac:dyDescent="0.2">
      <c r="A50" s="34"/>
      <c r="B50" s="163" t="s">
        <v>36</v>
      </c>
      <c r="C50" s="167"/>
      <c r="D50" s="157">
        <v>4566919</v>
      </c>
      <c r="E50" s="157">
        <v>7146</v>
      </c>
      <c r="F50" s="160">
        <v>0</v>
      </c>
      <c r="G50" s="157">
        <v>4574065</v>
      </c>
      <c r="H50" s="157">
        <v>36960</v>
      </c>
      <c r="I50" s="157">
        <v>0</v>
      </c>
      <c r="J50" s="157">
        <v>406</v>
      </c>
      <c r="K50" s="157">
        <v>2522</v>
      </c>
      <c r="L50" s="157">
        <v>1427</v>
      </c>
      <c r="M50" s="157">
        <v>0</v>
      </c>
      <c r="N50" s="157">
        <v>4615380</v>
      </c>
      <c r="O50" s="157">
        <v>274310</v>
      </c>
      <c r="P50" s="157">
        <v>1109</v>
      </c>
      <c r="Q50" s="157">
        <v>0</v>
      </c>
      <c r="R50" s="157">
        <v>12</v>
      </c>
      <c r="S50" s="157">
        <v>76</v>
      </c>
      <c r="T50" s="206">
        <v>43</v>
      </c>
      <c r="U50" s="157">
        <v>0</v>
      </c>
      <c r="V50" s="183">
        <v>275550</v>
      </c>
    </row>
    <row r="51" spans="1:22" s="1" customFormat="1" ht="13.5" customHeight="1" x14ac:dyDescent="0.2">
      <c r="A51" s="34"/>
      <c r="B51" s="163" t="s">
        <v>37</v>
      </c>
      <c r="C51" s="167"/>
      <c r="D51" s="157">
        <v>1302921</v>
      </c>
      <c r="E51" s="157">
        <v>2153</v>
      </c>
      <c r="F51" s="160">
        <v>0</v>
      </c>
      <c r="G51" s="157">
        <v>1305074</v>
      </c>
      <c r="H51" s="157">
        <v>3791</v>
      </c>
      <c r="I51" s="157">
        <v>0</v>
      </c>
      <c r="J51" s="157">
        <v>0</v>
      </c>
      <c r="K51" s="157">
        <v>2601</v>
      </c>
      <c r="L51" s="157">
        <v>157</v>
      </c>
      <c r="M51" s="157">
        <v>0</v>
      </c>
      <c r="N51" s="157">
        <v>1311623</v>
      </c>
      <c r="O51" s="157">
        <v>78267</v>
      </c>
      <c r="P51" s="157">
        <v>114</v>
      </c>
      <c r="Q51" s="157">
        <v>0</v>
      </c>
      <c r="R51" s="157">
        <v>0</v>
      </c>
      <c r="S51" s="157">
        <v>78</v>
      </c>
      <c r="T51" s="206">
        <v>5</v>
      </c>
      <c r="U51" s="157">
        <v>0</v>
      </c>
      <c r="V51" s="183">
        <v>78464</v>
      </c>
    </row>
    <row r="52" spans="1:22" s="1" customFormat="1" ht="13.5" customHeight="1" x14ac:dyDescent="0.2">
      <c r="A52" s="36"/>
      <c r="B52" s="165" t="s">
        <v>38</v>
      </c>
      <c r="C52" s="169"/>
      <c r="D52" s="159">
        <v>14119556</v>
      </c>
      <c r="E52" s="159">
        <v>0</v>
      </c>
      <c r="F52" s="172">
        <v>0</v>
      </c>
      <c r="G52" s="159">
        <v>14119556</v>
      </c>
      <c r="H52" s="159">
        <v>160775</v>
      </c>
      <c r="I52" s="159">
        <v>1274</v>
      </c>
      <c r="J52" s="159">
        <v>307353</v>
      </c>
      <c r="K52" s="159">
        <v>10501</v>
      </c>
      <c r="L52" s="159">
        <v>2765</v>
      </c>
      <c r="M52" s="159">
        <v>1316</v>
      </c>
      <c r="N52" s="159">
        <v>14603540</v>
      </c>
      <c r="O52" s="159">
        <v>846821</v>
      </c>
      <c r="P52" s="159">
        <v>4823</v>
      </c>
      <c r="Q52" s="159">
        <v>69</v>
      </c>
      <c r="R52" s="159">
        <v>9221</v>
      </c>
      <c r="S52" s="159">
        <v>315</v>
      </c>
      <c r="T52" s="208">
        <v>83</v>
      </c>
      <c r="U52" s="159">
        <v>39</v>
      </c>
      <c r="V52" s="185">
        <v>861371</v>
      </c>
    </row>
    <row r="53" spans="1:22" s="1" customFormat="1" ht="13.5" customHeight="1" x14ac:dyDescent="0.2">
      <c r="A53" s="34"/>
      <c r="B53" s="163" t="s">
        <v>39</v>
      </c>
      <c r="C53" s="167"/>
      <c r="D53" s="159">
        <v>1353983</v>
      </c>
      <c r="E53" s="159">
        <v>3767</v>
      </c>
      <c r="F53" s="172">
        <v>0</v>
      </c>
      <c r="G53" s="159">
        <v>1357750</v>
      </c>
      <c r="H53" s="159">
        <v>14802</v>
      </c>
      <c r="I53" s="159">
        <v>0</v>
      </c>
      <c r="J53" s="159">
        <v>1059</v>
      </c>
      <c r="K53" s="159">
        <v>17</v>
      </c>
      <c r="L53" s="159">
        <v>0</v>
      </c>
      <c r="M53" s="159">
        <v>514</v>
      </c>
      <c r="N53" s="159">
        <v>1374142</v>
      </c>
      <c r="O53" s="159">
        <v>81432</v>
      </c>
      <c r="P53" s="159">
        <v>444</v>
      </c>
      <c r="Q53" s="159">
        <v>0</v>
      </c>
      <c r="R53" s="159">
        <v>32</v>
      </c>
      <c r="S53" s="159">
        <v>1</v>
      </c>
      <c r="T53" s="208">
        <v>0</v>
      </c>
      <c r="U53" s="159">
        <v>15</v>
      </c>
      <c r="V53" s="185">
        <v>81924</v>
      </c>
    </row>
    <row r="54" spans="1:22" s="1" customFormat="1" ht="17.25" customHeight="1" x14ac:dyDescent="0.2">
      <c r="A54" s="138"/>
      <c r="B54" s="139" t="s">
        <v>40</v>
      </c>
      <c r="C54" s="140"/>
      <c r="D54" s="147">
        <f>SUM(D33:D53)</f>
        <v>252648170</v>
      </c>
      <c r="E54" s="147">
        <f t="shared" ref="E54:V54" si="1">SUM(E33:E53)</f>
        <v>18483</v>
      </c>
      <c r="F54" s="147">
        <f>SUM(F33:F53)</f>
        <v>0</v>
      </c>
      <c r="G54" s="147">
        <f t="shared" si="1"/>
        <v>252666653</v>
      </c>
      <c r="H54" s="147">
        <f>SUM(H33:H53)</f>
        <v>6737275</v>
      </c>
      <c r="I54" s="147">
        <f t="shared" si="1"/>
        <v>84666</v>
      </c>
      <c r="J54" s="147">
        <f t="shared" si="1"/>
        <v>1329821</v>
      </c>
      <c r="K54" s="147">
        <f t="shared" si="1"/>
        <v>1120904</v>
      </c>
      <c r="L54" s="148">
        <f>SUM(L33:L53)</f>
        <v>137863</v>
      </c>
      <c r="M54" s="148">
        <f t="shared" si="1"/>
        <v>121958</v>
      </c>
      <c r="N54" s="148">
        <f t="shared" si="1"/>
        <v>262199140</v>
      </c>
      <c r="O54" s="148">
        <f t="shared" si="1"/>
        <v>15154105</v>
      </c>
      <c r="P54" s="148">
        <f>SUM(P33:P53)</f>
        <v>201444</v>
      </c>
      <c r="Q54" s="148">
        <f t="shared" si="1"/>
        <v>4175</v>
      </c>
      <c r="R54" s="148">
        <f t="shared" si="1"/>
        <v>39897</v>
      </c>
      <c r="S54" s="148">
        <f t="shared" si="1"/>
        <v>33625</v>
      </c>
      <c r="T54" s="148">
        <f>SUM(T33:T53)</f>
        <v>4135</v>
      </c>
      <c r="U54" s="148">
        <f t="shared" si="1"/>
        <v>3658</v>
      </c>
      <c r="V54" s="149">
        <f t="shared" si="1"/>
        <v>15441039</v>
      </c>
    </row>
    <row r="55" spans="1:22" s="1" customFormat="1" ht="17.25" customHeight="1" x14ac:dyDescent="0.2">
      <c r="A55" s="141"/>
      <c r="B55" s="142" t="s">
        <v>41</v>
      </c>
      <c r="C55" s="143"/>
      <c r="D55" s="144">
        <f>D32+D54</f>
        <v>1833678490</v>
      </c>
      <c r="E55" s="144">
        <f t="shared" ref="E55:V55" si="2">E32+E54</f>
        <v>118983</v>
      </c>
      <c r="F55" s="144">
        <f>F32+F54</f>
        <v>25099</v>
      </c>
      <c r="G55" s="144">
        <f t="shared" si="2"/>
        <v>1833822572</v>
      </c>
      <c r="H55" s="144">
        <f>H32+H54</f>
        <v>49395770</v>
      </c>
      <c r="I55" s="144">
        <f t="shared" si="2"/>
        <v>347287</v>
      </c>
      <c r="J55" s="144">
        <f t="shared" si="2"/>
        <v>34559912</v>
      </c>
      <c r="K55" s="144">
        <f t="shared" si="2"/>
        <v>10542785</v>
      </c>
      <c r="L55" s="145">
        <f>L32+L54</f>
        <v>1447916</v>
      </c>
      <c r="M55" s="145">
        <f t="shared" si="2"/>
        <v>999923</v>
      </c>
      <c r="N55" s="145">
        <f t="shared" si="2"/>
        <v>1931116165</v>
      </c>
      <c r="O55" s="145">
        <f t="shared" si="2"/>
        <v>109991642</v>
      </c>
      <c r="P55" s="145">
        <f>P32+P54</f>
        <v>1472862</v>
      </c>
      <c r="Q55" s="145">
        <f t="shared" si="2"/>
        <v>18356</v>
      </c>
      <c r="R55" s="145">
        <f t="shared" si="2"/>
        <v>1036798</v>
      </c>
      <c r="S55" s="145">
        <f t="shared" si="2"/>
        <v>316282</v>
      </c>
      <c r="T55" s="145">
        <f>T32+T54</f>
        <v>43435</v>
      </c>
      <c r="U55" s="145">
        <f t="shared" si="2"/>
        <v>29998</v>
      </c>
      <c r="V55" s="146">
        <f t="shared" si="2"/>
        <v>112909373</v>
      </c>
    </row>
    <row r="56" spans="1:22" x14ac:dyDescent="0.2">
      <c r="T56" s="229" t="s">
        <v>224</v>
      </c>
      <c r="U56" s="229"/>
      <c r="V56" s="229"/>
    </row>
  </sheetData>
  <mergeCells count="7">
    <mergeCell ref="T56:V56"/>
    <mergeCell ref="O5:V5"/>
    <mergeCell ref="A10:C10"/>
    <mergeCell ref="A1:K1"/>
    <mergeCell ref="A3:K3"/>
    <mergeCell ref="A5:C5"/>
    <mergeCell ref="D5:M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R56"/>
  <sheetViews>
    <sheetView showGridLines="0" view="pageBreakPreview" zoomScaleNormal="90" zoomScaleSheetLayoutView="100" workbookViewId="0">
      <selection activeCell="A3" sqref="A3:L3"/>
    </sheetView>
  </sheetViews>
  <sheetFormatPr defaultColWidth="9" defaultRowHeight="10.8" x14ac:dyDescent="0.2"/>
  <cols>
    <col min="1" max="1" width="1" style="39" customWidth="1"/>
    <col min="2" max="2" width="9.33203125" style="39" customWidth="1"/>
    <col min="3" max="3" width="1" style="39" customWidth="1"/>
    <col min="4" max="7" width="9" style="39" customWidth="1"/>
    <col min="8" max="8" width="9.109375" style="39" customWidth="1"/>
    <col min="9" max="9" width="12" style="39" bestFit="1" customWidth="1"/>
    <col min="10" max="10" width="10.109375" style="39" customWidth="1"/>
    <col min="11" max="11" width="9.6640625" style="39" customWidth="1"/>
    <col min="12" max="18" width="10.6640625" style="39" customWidth="1"/>
    <col min="19" max="19" width="9.33203125" style="39" customWidth="1"/>
    <col min="20" max="20" width="9.44140625" style="39" customWidth="1"/>
    <col min="21" max="16384" width="9" style="39"/>
  </cols>
  <sheetData>
    <row r="1" spans="1:18" s="3" customFormat="1" ht="14.4" x14ac:dyDescent="0.2">
      <c r="A1" s="223"/>
      <c r="B1" s="223"/>
      <c r="C1" s="223"/>
      <c r="D1" s="223"/>
      <c r="E1" s="223"/>
      <c r="F1" s="223"/>
      <c r="G1" s="223"/>
      <c r="H1" s="223"/>
      <c r="I1" s="223"/>
      <c r="J1" s="223"/>
      <c r="K1" s="223"/>
      <c r="L1" s="223"/>
    </row>
    <row r="2" spans="1:18" s="3" customFormat="1" x14ac:dyDescent="0.2">
      <c r="B2" s="190"/>
      <c r="C2" s="190"/>
      <c r="D2" s="190"/>
      <c r="E2" s="190"/>
      <c r="F2" s="190"/>
      <c r="G2" s="190"/>
      <c r="H2" s="190"/>
      <c r="I2" s="190"/>
      <c r="J2" s="190"/>
      <c r="K2" s="190"/>
      <c r="L2" s="190"/>
    </row>
    <row r="3" spans="1:18" s="3" customFormat="1" ht="13.5" customHeight="1" x14ac:dyDescent="0.2">
      <c r="A3" s="224" t="s">
        <v>286</v>
      </c>
      <c r="B3" s="224"/>
      <c r="C3" s="224"/>
      <c r="D3" s="224"/>
      <c r="E3" s="224"/>
      <c r="F3" s="224"/>
      <c r="G3" s="224"/>
      <c r="H3" s="224"/>
      <c r="I3" s="224"/>
      <c r="J3" s="224"/>
      <c r="K3" s="224"/>
      <c r="L3" s="224"/>
    </row>
    <row r="4" spans="1:18" s="3" customFormat="1" ht="13.5" customHeight="1" x14ac:dyDescent="0.2">
      <c r="A4" s="4"/>
      <c r="B4" s="4"/>
      <c r="C4" s="190"/>
      <c r="D4" s="190"/>
      <c r="E4" s="190"/>
      <c r="F4" s="190"/>
      <c r="G4" s="190"/>
      <c r="H4" s="190"/>
      <c r="I4" s="40"/>
      <c r="J4" s="40"/>
      <c r="K4" s="40"/>
      <c r="L4" s="40"/>
    </row>
    <row r="5" spans="1:18" s="45" customFormat="1" ht="13.5" customHeight="1" x14ac:dyDescent="0.2">
      <c r="A5" s="261" t="s">
        <v>50</v>
      </c>
      <c r="B5" s="262"/>
      <c r="C5" s="262"/>
      <c r="D5" s="265"/>
      <c r="E5" s="265"/>
      <c r="F5" s="265"/>
      <c r="G5" s="265"/>
      <c r="H5" s="266"/>
      <c r="I5" s="103"/>
      <c r="J5" s="103"/>
      <c r="K5" s="103"/>
      <c r="L5" s="103"/>
      <c r="M5" s="103"/>
      <c r="N5" s="264" t="s">
        <v>118</v>
      </c>
      <c r="O5" s="265"/>
      <c r="P5" s="266"/>
      <c r="Q5" s="103"/>
      <c r="R5" s="104"/>
    </row>
    <row r="6" spans="1:18" s="47" customFormat="1" ht="13.5" customHeight="1" x14ac:dyDescent="0.2">
      <c r="A6" s="46"/>
      <c r="D6" s="69"/>
      <c r="E6" s="94"/>
      <c r="F6" s="69"/>
      <c r="G6" s="69"/>
      <c r="H6" s="94"/>
      <c r="I6" s="50"/>
      <c r="J6" s="50"/>
      <c r="K6" s="50"/>
      <c r="L6" s="48"/>
      <c r="M6" s="48"/>
      <c r="N6" s="267" t="s">
        <v>221</v>
      </c>
      <c r="O6" s="268"/>
      <c r="Q6" s="48"/>
      <c r="R6" s="86"/>
    </row>
    <row r="7" spans="1:18" s="47" customFormat="1" ht="13.5" customHeight="1" x14ac:dyDescent="0.2">
      <c r="A7" s="46"/>
      <c r="D7" s="50"/>
      <c r="F7" s="50"/>
      <c r="G7" s="50"/>
      <c r="H7" s="85"/>
      <c r="I7" s="48" t="s">
        <v>82</v>
      </c>
      <c r="J7" s="47" t="s">
        <v>112</v>
      </c>
      <c r="K7" s="48" t="s">
        <v>116</v>
      </c>
      <c r="L7" s="50" t="s">
        <v>234</v>
      </c>
      <c r="M7" s="48" t="s">
        <v>117</v>
      </c>
      <c r="N7" s="269"/>
      <c r="O7" s="270"/>
      <c r="P7" s="47" t="s">
        <v>54</v>
      </c>
      <c r="Q7" s="48" t="s">
        <v>122</v>
      </c>
      <c r="R7" s="86" t="s">
        <v>120</v>
      </c>
    </row>
    <row r="8" spans="1:18" s="47" customFormat="1" ht="13.5" customHeight="1" x14ac:dyDescent="0.2">
      <c r="A8" s="46"/>
      <c r="D8" s="50" t="s">
        <v>115</v>
      </c>
      <c r="E8" s="50" t="s">
        <v>268</v>
      </c>
      <c r="F8" s="50" t="s">
        <v>244</v>
      </c>
      <c r="G8" s="50" t="s">
        <v>114</v>
      </c>
      <c r="H8" s="85" t="s">
        <v>54</v>
      </c>
      <c r="I8" s="48" t="s">
        <v>231</v>
      </c>
      <c r="J8" s="47" t="s">
        <v>232</v>
      </c>
      <c r="K8" s="48"/>
      <c r="L8" s="50"/>
      <c r="M8" s="48"/>
      <c r="N8" s="48" t="s">
        <v>219</v>
      </c>
      <c r="O8" s="88" t="s">
        <v>220</v>
      </c>
      <c r="Q8" s="48" t="s">
        <v>233</v>
      </c>
      <c r="R8" s="86" t="s">
        <v>119</v>
      </c>
    </row>
    <row r="9" spans="1:18" s="47" customFormat="1" ht="13.5" customHeight="1" x14ac:dyDescent="0.2">
      <c r="A9" s="46"/>
      <c r="D9" s="50"/>
      <c r="E9" s="50" t="s">
        <v>269</v>
      </c>
      <c r="F9" s="50"/>
      <c r="G9" s="50"/>
      <c r="H9" s="85"/>
      <c r="I9" s="48"/>
      <c r="K9" s="48"/>
      <c r="L9" s="50"/>
      <c r="M9" s="48"/>
      <c r="N9" s="48"/>
      <c r="O9" s="88"/>
      <c r="Q9" s="48"/>
      <c r="R9" s="86" t="s">
        <v>121</v>
      </c>
    </row>
    <row r="10" spans="1:18" s="92" customFormat="1" ht="13.5" customHeight="1" x14ac:dyDescent="0.2">
      <c r="A10" s="259" t="s">
        <v>42</v>
      </c>
      <c r="B10" s="260"/>
      <c r="C10" s="260"/>
      <c r="D10" s="57" t="s">
        <v>57</v>
      </c>
      <c r="E10" s="57" t="s">
        <v>57</v>
      </c>
      <c r="F10" s="57" t="s">
        <v>57</v>
      </c>
      <c r="G10" s="57" t="s">
        <v>57</v>
      </c>
      <c r="H10" s="89" t="s">
        <v>57</v>
      </c>
      <c r="I10" s="57" t="s">
        <v>57</v>
      </c>
      <c r="J10" s="100" t="s">
        <v>57</v>
      </c>
      <c r="K10" s="57" t="s">
        <v>57</v>
      </c>
      <c r="L10" s="57" t="s">
        <v>57</v>
      </c>
      <c r="M10" s="99" t="s">
        <v>57</v>
      </c>
      <c r="N10" s="99" t="s">
        <v>57</v>
      </c>
      <c r="O10" s="101" t="s">
        <v>57</v>
      </c>
      <c r="P10" s="106" t="s">
        <v>57</v>
      </c>
      <c r="Q10" s="99" t="s">
        <v>202</v>
      </c>
      <c r="R10" s="90" t="s">
        <v>43</v>
      </c>
    </row>
    <row r="11" spans="1:18" s="1" customFormat="1" ht="13.5" customHeight="1" x14ac:dyDescent="0.2">
      <c r="A11" s="34"/>
      <c r="B11" s="163" t="s">
        <v>0</v>
      </c>
      <c r="C11" s="163"/>
      <c r="D11" s="156">
        <v>34817</v>
      </c>
      <c r="E11" s="156">
        <v>448655</v>
      </c>
      <c r="F11" s="156">
        <v>1265470</v>
      </c>
      <c r="G11" s="156">
        <v>244</v>
      </c>
      <c r="H11" s="156">
        <v>2127655</v>
      </c>
      <c r="I11" s="156">
        <v>468346977</v>
      </c>
      <c r="J11" s="156">
        <v>26825050</v>
      </c>
      <c r="K11" s="156">
        <v>1668</v>
      </c>
      <c r="L11" s="156">
        <v>378469</v>
      </c>
      <c r="M11" s="156">
        <v>40041</v>
      </c>
      <c r="N11" s="156">
        <v>23842510</v>
      </c>
      <c r="O11" s="156">
        <v>733911</v>
      </c>
      <c r="P11" s="156">
        <v>24576421</v>
      </c>
      <c r="Q11" s="131">
        <f>J11/I11*100</f>
        <v>5.7276018245763112</v>
      </c>
      <c r="R11" s="182">
        <v>167</v>
      </c>
    </row>
    <row r="12" spans="1:18" s="1" customFormat="1" ht="13.5" customHeight="1" x14ac:dyDescent="0.2">
      <c r="A12" s="34"/>
      <c r="B12" s="163" t="s">
        <v>1</v>
      </c>
      <c r="C12" s="163"/>
      <c r="D12" s="157">
        <v>20081</v>
      </c>
      <c r="E12" s="157">
        <v>198634</v>
      </c>
      <c r="F12" s="157">
        <v>394006</v>
      </c>
      <c r="G12" s="157">
        <v>116</v>
      </c>
      <c r="H12" s="157">
        <v>768251</v>
      </c>
      <c r="I12" s="157">
        <v>166896799</v>
      </c>
      <c r="J12" s="157">
        <v>9826330</v>
      </c>
      <c r="K12" s="157">
        <v>772</v>
      </c>
      <c r="L12" s="157">
        <v>155414</v>
      </c>
      <c r="M12" s="157">
        <v>669</v>
      </c>
      <c r="N12" s="157">
        <v>8706304</v>
      </c>
      <c r="O12" s="157">
        <v>312877</v>
      </c>
      <c r="P12" s="157">
        <v>9019181</v>
      </c>
      <c r="Q12" s="126">
        <f t="shared" ref="Q12:Q55" si="0">J12/I12*100</f>
        <v>5.8876683428781638</v>
      </c>
      <c r="R12" s="183">
        <v>78</v>
      </c>
    </row>
    <row r="13" spans="1:18" s="1" customFormat="1" ht="13.5" customHeight="1" x14ac:dyDescent="0.2">
      <c r="A13" s="34"/>
      <c r="B13" s="163" t="s">
        <v>2</v>
      </c>
      <c r="C13" s="163"/>
      <c r="D13" s="157">
        <v>4878</v>
      </c>
      <c r="E13" s="157">
        <v>69747</v>
      </c>
      <c r="F13" s="157">
        <v>96886</v>
      </c>
      <c r="G13" s="157">
        <v>33</v>
      </c>
      <c r="H13" s="157">
        <v>258801</v>
      </c>
      <c r="I13" s="157">
        <v>73059536</v>
      </c>
      <c r="J13" s="157">
        <v>4325668</v>
      </c>
      <c r="K13" s="157">
        <v>291</v>
      </c>
      <c r="L13" s="157">
        <v>87257</v>
      </c>
      <c r="M13" s="157">
        <v>26</v>
      </c>
      <c r="N13" s="157">
        <v>3939460</v>
      </c>
      <c r="O13" s="157">
        <v>118704</v>
      </c>
      <c r="P13" s="157">
        <v>4058164</v>
      </c>
      <c r="Q13" s="126">
        <f t="shared" si="0"/>
        <v>5.9207438711354534</v>
      </c>
      <c r="R13" s="183">
        <v>44</v>
      </c>
    </row>
    <row r="14" spans="1:18" s="1" customFormat="1" ht="13.5" customHeight="1" x14ac:dyDescent="0.2">
      <c r="A14" s="34"/>
      <c r="B14" s="163" t="s">
        <v>3</v>
      </c>
      <c r="C14" s="163"/>
      <c r="D14" s="157">
        <v>5426</v>
      </c>
      <c r="E14" s="157">
        <v>109540</v>
      </c>
      <c r="F14" s="157">
        <v>241355</v>
      </c>
      <c r="G14" s="157">
        <v>102</v>
      </c>
      <c r="H14" s="157">
        <v>462533</v>
      </c>
      <c r="I14" s="157">
        <v>108329526</v>
      </c>
      <c r="J14" s="157">
        <v>6388755</v>
      </c>
      <c r="K14" s="157">
        <v>418</v>
      </c>
      <c r="L14" s="157">
        <v>106110</v>
      </c>
      <c r="M14" s="157">
        <v>0</v>
      </c>
      <c r="N14" s="157">
        <v>5731576</v>
      </c>
      <c r="O14" s="157">
        <v>177706</v>
      </c>
      <c r="P14" s="157">
        <v>5909282</v>
      </c>
      <c r="Q14" s="126">
        <f t="shared" si="0"/>
        <v>5.8975195737494506</v>
      </c>
      <c r="R14" s="183">
        <v>55</v>
      </c>
    </row>
    <row r="15" spans="1:18" s="1" customFormat="1" ht="13.5" customHeight="1" x14ac:dyDescent="0.2">
      <c r="A15" s="34"/>
      <c r="B15" s="163" t="s">
        <v>4</v>
      </c>
      <c r="C15" s="163"/>
      <c r="D15" s="157">
        <v>3232</v>
      </c>
      <c r="E15" s="157">
        <v>91049</v>
      </c>
      <c r="F15" s="157">
        <v>155892</v>
      </c>
      <c r="G15" s="157">
        <v>44</v>
      </c>
      <c r="H15" s="157">
        <v>334648</v>
      </c>
      <c r="I15" s="157">
        <v>78759311</v>
      </c>
      <c r="J15" s="157">
        <v>4619895</v>
      </c>
      <c r="K15" s="157">
        <v>196</v>
      </c>
      <c r="L15" s="157">
        <v>84431</v>
      </c>
      <c r="M15" s="157">
        <v>9299</v>
      </c>
      <c r="N15" s="157">
        <v>4124570</v>
      </c>
      <c r="O15" s="157">
        <v>144924</v>
      </c>
      <c r="P15" s="157">
        <v>4269494</v>
      </c>
      <c r="Q15" s="126">
        <f t="shared" si="0"/>
        <v>5.8658397862317511</v>
      </c>
      <c r="R15" s="183">
        <v>39</v>
      </c>
    </row>
    <row r="16" spans="1:18" s="1" customFormat="1" ht="13.5" customHeight="1" x14ac:dyDescent="0.2">
      <c r="A16" s="35"/>
      <c r="B16" s="164" t="s">
        <v>5</v>
      </c>
      <c r="C16" s="164"/>
      <c r="D16" s="158">
        <v>1970</v>
      </c>
      <c r="E16" s="158">
        <v>72622</v>
      </c>
      <c r="F16" s="158">
        <v>103020</v>
      </c>
      <c r="G16" s="158">
        <v>50</v>
      </c>
      <c r="H16" s="158">
        <v>253633</v>
      </c>
      <c r="I16" s="158">
        <v>66472794</v>
      </c>
      <c r="J16" s="158">
        <v>3922100</v>
      </c>
      <c r="K16" s="158">
        <v>335</v>
      </c>
      <c r="L16" s="158">
        <v>75971</v>
      </c>
      <c r="M16" s="158">
        <v>178</v>
      </c>
      <c r="N16" s="158">
        <v>3539563</v>
      </c>
      <c r="O16" s="158">
        <v>120662</v>
      </c>
      <c r="P16" s="158">
        <v>3660225</v>
      </c>
      <c r="Q16" s="124">
        <f t="shared" si="0"/>
        <v>5.900308628519511</v>
      </c>
      <c r="R16" s="184">
        <v>29</v>
      </c>
    </row>
    <row r="17" spans="1:18" s="1" customFormat="1" ht="13.5" customHeight="1" x14ac:dyDescent="0.2">
      <c r="A17" s="34"/>
      <c r="B17" s="163" t="s">
        <v>6</v>
      </c>
      <c r="C17" s="163"/>
      <c r="D17" s="157">
        <v>1377</v>
      </c>
      <c r="E17" s="157">
        <v>15398</v>
      </c>
      <c r="F17" s="157">
        <v>30862</v>
      </c>
      <c r="G17" s="157">
        <v>0</v>
      </c>
      <c r="H17" s="157">
        <v>67156</v>
      </c>
      <c r="I17" s="157">
        <v>17183050</v>
      </c>
      <c r="J17" s="157">
        <v>1000739</v>
      </c>
      <c r="K17" s="157">
        <v>109</v>
      </c>
      <c r="L17" s="157">
        <v>19519</v>
      </c>
      <c r="M17" s="157">
        <v>0</v>
      </c>
      <c r="N17" s="157">
        <v>906430</v>
      </c>
      <c r="O17" s="157">
        <v>24235</v>
      </c>
      <c r="P17" s="157">
        <v>930665</v>
      </c>
      <c r="Q17" s="126">
        <f t="shared" si="0"/>
        <v>5.8239893383305059</v>
      </c>
      <c r="R17" s="183">
        <v>9</v>
      </c>
    </row>
    <row r="18" spans="1:18" s="1" customFormat="1" ht="13.5" customHeight="1" x14ac:dyDescent="0.2">
      <c r="A18" s="34"/>
      <c r="B18" s="163" t="s">
        <v>7</v>
      </c>
      <c r="C18" s="163"/>
      <c r="D18" s="157">
        <v>857</v>
      </c>
      <c r="E18" s="157">
        <v>39574</v>
      </c>
      <c r="F18" s="157">
        <v>49464</v>
      </c>
      <c r="G18" s="157">
        <v>5</v>
      </c>
      <c r="H18" s="157">
        <v>126646</v>
      </c>
      <c r="I18" s="157">
        <v>31856841</v>
      </c>
      <c r="J18" s="157">
        <v>1880753</v>
      </c>
      <c r="K18" s="157">
        <v>268</v>
      </c>
      <c r="L18" s="157">
        <v>36746</v>
      </c>
      <c r="M18" s="157">
        <v>2648</v>
      </c>
      <c r="N18" s="157">
        <v>1683561</v>
      </c>
      <c r="O18" s="157">
        <v>62314</v>
      </c>
      <c r="P18" s="157">
        <v>1745875</v>
      </c>
      <c r="Q18" s="126">
        <f t="shared" si="0"/>
        <v>5.9037649087679469</v>
      </c>
      <c r="R18" s="183">
        <v>23</v>
      </c>
    </row>
    <row r="19" spans="1:18" s="1" customFormat="1" ht="13.5" customHeight="1" x14ac:dyDescent="0.2">
      <c r="A19" s="34"/>
      <c r="B19" s="163" t="s">
        <v>8</v>
      </c>
      <c r="C19" s="163"/>
      <c r="D19" s="157">
        <v>2380</v>
      </c>
      <c r="E19" s="157">
        <v>82890</v>
      </c>
      <c r="F19" s="157">
        <v>139770</v>
      </c>
      <c r="G19" s="157">
        <v>9627</v>
      </c>
      <c r="H19" s="157">
        <v>299369</v>
      </c>
      <c r="I19" s="157">
        <v>65499307</v>
      </c>
      <c r="J19" s="157">
        <v>3813971</v>
      </c>
      <c r="K19" s="157">
        <v>275</v>
      </c>
      <c r="L19" s="157">
        <v>64702</v>
      </c>
      <c r="M19" s="157">
        <v>4396</v>
      </c>
      <c r="N19" s="157">
        <v>3369459</v>
      </c>
      <c r="O19" s="157">
        <v>132328</v>
      </c>
      <c r="P19" s="157">
        <v>3501787</v>
      </c>
      <c r="Q19" s="126">
        <f t="shared" si="0"/>
        <v>5.8229180959120681</v>
      </c>
      <c r="R19" s="183">
        <v>30</v>
      </c>
    </row>
    <row r="20" spans="1:18" s="1" customFormat="1" ht="13.5" customHeight="1" x14ac:dyDescent="0.2">
      <c r="A20" s="36"/>
      <c r="B20" s="165" t="s">
        <v>9</v>
      </c>
      <c r="C20" s="165"/>
      <c r="D20" s="159">
        <v>2466</v>
      </c>
      <c r="E20" s="159">
        <v>40426</v>
      </c>
      <c r="F20" s="159">
        <v>66575</v>
      </c>
      <c r="G20" s="159">
        <v>0</v>
      </c>
      <c r="H20" s="159">
        <v>157378</v>
      </c>
      <c r="I20" s="159">
        <v>42300685</v>
      </c>
      <c r="J20" s="159">
        <v>2442248</v>
      </c>
      <c r="K20" s="159">
        <v>193</v>
      </c>
      <c r="L20" s="159">
        <v>47911</v>
      </c>
      <c r="M20" s="159">
        <v>0</v>
      </c>
      <c r="N20" s="159">
        <v>2208884</v>
      </c>
      <c r="O20" s="159">
        <v>66681</v>
      </c>
      <c r="P20" s="159">
        <v>2275565</v>
      </c>
      <c r="Q20" s="129">
        <f t="shared" si="0"/>
        <v>5.7735424379061477</v>
      </c>
      <c r="R20" s="185">
        <v>18</v>
      </c>
    </row>
    <row r="21" spans="1:18" s="1" customFormat="1" ht="13.5" customHeight="1" x14ac:dyDescent="0.2">
      <c r="A21" s="34"/>
      <c r="B21" s="163" t="s">
        <v>10</v>
      </c>
      <c r="C21" s="163"/>
      <c r="D21" s="157">
        <v>1215</v>
      </c>
      <c r="E21" s="157">
        <v>90069</v>
      </c>
      <c r="F21" s="157">
        <v>102681</v>
      </c>
      <c r="G21" s="157">
        <v>6</v>
      </c>
      <c r="H21" s="157">
        <v>250439</v>
      </c>
      <c r="I21" s="157">
        <v>53900902</v>
      </c>
      <c r="J21" s="157">
        <v>3179136</v>
      </c>
      <c r="K21" s="157">
        <v>256</v>
      </c>
      <c r="L21" s="157">
        <v>56468</v>
      </c>
      <c r="M21" s="157">
        <v>113</v>
      </c>
      <c r="N21" s="157">
        <v>2780260</v>
      </c>
      <c r="O21" s="157">
        <v>143670</v>
      </c>
      <c r="P21" s="157">
        <v>2923930</v>
      </c>
      <c r="Q21" s="126">
        <f t="shared" si="0"/>
        <v>5.8981127996707734</v>
      </c>
      <c r="R21" s="183">
        <v>31</v>
      </c>
    </row>
    <row r="22" spans="1:18" s="1" customFormat="1" ht="13.5" customHeight="1" x14ac:dyDescent="0.2">
      <c r="A22" s="34"/>
      <c r="B22" s="163" t="s">
        <v>11</v>
      </c>
      <c r="C22" s="163"/>
      <c r="D22" s="157">
        <v>2323</v>
      </c>
      <c r="E22" s="157">
        <v>60558</v>
      </c>
      <c r="F22" s="157">
        <v>85749</v>
      </c>
      <c r="G22" s="157">
        <v>6</v>
      </c>
      <c r="H22" s="157">
        <v>203659</v>
      </c>
      <c r="I22" s="157">
        <v>48598932</v>
      </c>
      <c r="J22" s="157">
        <v>2868739</v>
      </c>
      <c r="K22" s="157">
        <v>416</v>
      </c>
      <c r="L22" s="157">
        <v>55023</v>
      </c>
      <c r="M22" s="157">
        <v>2051</v>
      </c>
      <c r="N22" s="157">
        <v>2555875</v>
      </c>
      <c r="O22" s="157">
        <v>100793</v>
      </c>
      <c r="P22" s="157">
        <v>2656668</v>
      </c>
      <c r="Q22" s="126">
        <f t="shared" si="0"/>
        <v>5.9028848617496372</v>
      </c>
      <c r="R22" s="183">
        <v>34</v>
      </c>
    </row>
    <row r="23" spans="1:18" s="1" customFormat="1" ht="13.5" customHeight="1" x14ac:dyDescent="0.2">
      <c r="A23" s="34"/>
      <c r="B23" s="163" t="s">
        <v>12</v>
      </c>
      <c r="C23" s="163"/>
      <c r="D23" s="157">
        <v>6315</v>
      </c>
      <c r="E23" s="157">
        <v>190309</v>
      </c>
      <c r="F23" s="157">
        <v>363156</v>
      </c>
      <c r="G23" s="157">
        <v>94</v>
      </c>
      <c r="H23" s="157">
        <v>703267</v>
      </c>
      <c r="I23" s="157">
        <v>147227999</v>
      </c>
      <c r="J23" s="157">
        <v>8662849</v>
      </c>
      <c r="K23" s="157">
        <v>448</v>
      </c>
      <c r="L23" s="157">
        <v>143393</v>
      </c>
      <c r="M23" s="157">
        <v>837</v>
      </c>
      <c r="N23" s="157">
        <v>7657625</v>
      </c>
      <c r="O23" s="157">
        <v>278262</v>
      </c>
      <c r="P23" s="157">
        <v>7935887</v>
      </c>
      <c r="Q23" s="126">
        <f t="shared" si="0"/>
        <v>5.8839684427144867</v>
      </c>
      <c r="R23" s="183">
        <v>61</v>
      </c>
    </row>
    <row r="24" spans="1:18" s="1" customFormat="1" ht="13.5" customHeight="1" x14ac:dyDescent="0.2">
      <c r="A24" s="34"/>
      <c r="B24" s="163" t="s">
        <v>13</v>
      </c>
      <c r="C24" s="163"/>
      <c r="D24" s="157">
        <v>3770</v>
      </c>
      <c r="E24" s="157">
        <v>126046</v>
      </c>
      <c r="F24" s="157">
        <v>209638</v>
      </c>
      <c r="G24" s="157">
        <v>157</v>
      </c>
      <c r="H24" s="157">
        <v>442384</v>
      </c>
      <c r="I24" s="157">
        <v>98409417</v>
      </c>
      <c r="J24" s="157">
        <v>5769494</v>
      </c>
      <c r="K24" s="157">
        <v>878</v>
      </c>
      <c r="L24" s="157">
        <v>102773</v>
      </c>
      <c r="M24" s="157">
        <v>23</v>
      </c>
      <c r="N24" s="157">
        <v>5115001</v>
      </c>
      <c r="O24" s="157">
        <v>197917</v>
      </c>
      <c r="P24" s="157">
        <v>5312918</v>
      </c>
      <c r="Q24" s="126">
        <f t="shared" si="0"/>
        <v>5.8627458386426579</v>
      </c>
      <c r="R24" s="183">
        <v>77</v>
      </c>
    </row>
    <row r="25" spans="1:18" s="1" customFormat="1" ht="13.5" customHeight="1" x14ac:dyDescent="0.2">
      <c r="A25" s="34"/>
      <c r="B25" s="163" t="s">
        <v>14</v>
      </c>
      <c r="C25" s="163"/>
      <c r="D25" s="157">
        <v>1273</v>
      </c>
      <c r="E25" s="157">
        <v>18146</v>
      </c>
      <c r="F25" s="157">
        <v>35451</v>
      </c>
      <c r="G25" s="157">
        <v>0</v>
      </c>
      <c r="H25" s="157">
        <v>80391</v>
      </c>
      <c r="I25" s="157">
        <v>20331649</v>
      </c>
      <c r="J25" s="157">
        <v>1206884</v>
      </c>
      <c r="K25" s="157">
        <v>75</v>
      </c>
      <c r="L25" s="157">
        <v>25521</v>
      </c>
      <c r="M25" s="157">
        <v>7428</v>
      </c>
      <c r="N25" s="157">
        <v>1086438</v>
      </c>
      <c r="O25" s="157">
        <v>31110</v>
      </c>
      <c r="P25" s="157">
        <v>1117548</v>
      </c>
      <c r="Q25" s="126">
        <f t="shared" si="0"/>
        <v>5.9359867957586712</v>
      </c>
      <c r="R25" s="183">
        <v>7</v>
      </c>
    </row>
    <row r="26" spans="1:18" s="1" customFormat="1" ht="13.5" customHeight="1" x14ac:dyDescent="0.2">
      <c r="A26" s="35"/>
      <c r="B26" s="164" t="s">
        <v>15</v>
      </c>
      <c r="C26" s="164"/>
      <c r="D26" s="158">
        <v>2708</v>
      </c>
      <c r="E26" s="158">
        <v>90569</v>
      </c>
      <c r="F26" s="158">
        <v>146773</v>
      </c>
      <c r="G26" s="158">
        <v>29</v>
      </c>
      <c r="H26" s="158">
        <v>292917</v>
      </c>
      <c r="I26" s="158">
        <v>56497057</v>
      </c>
      <c r="J26" s="158">
        <v>3319179</v>
      </c>
      <c r="K26" s="158">
        <v>357</v>
      </c>
      <c r="L26" s="158">
        <v>52838</v>
      </c>
      <c r="M26" s="158">
        <v>7174</v>
      </c>
      <c r="N26" s="158">
        <v>2861624</v>
      </c>
      <c r="O26" s="158">
        <v>144713</v>
      </c>
      <c r="P26" s="158">
        <v>3006337</v>
      </c>
      <c r="Q26" s="124">
        <f t="shared" si="0"/>
        <v>5.8749591151270053</v>
      </c>
      <c r="R26" s="184">
        <v>29</v>
      </c>
    </row>
    <row r="27" spans="1:18" s="38" customFormat="1" ht="13.5" customHeight="1" x14ac:dyDescent="0.2">
      <c r="A27" s="37"/>
      <c r="B27" s="163" t="s">
        <v>228</v>
      </c>
      <c r="C27" s="163"/>
      <c r="D27" s="157">
        <v>858</v>
      </c>
      <c r="E27" s="157">
        <v>12148</v>
      </c>
      <c r="F27" s="157">
        <v>19617</v>
      </c>
      <c r="G27" s="157">
        <v>0</v>
      </c>
      <c r="H27" s="157">
        <v>56531</v>
      </c>
      <c r="I27" s="157">
        <v>17918404</v>
      </c>
      <c r="J27" s="157">
        <v>1068437</v>
      </c>
      <c r="K27" s="157">
        <v>19</v>
      </c>
      <c r="L27" s="157">
        <v>23908</v>
      </c>
      <c r="M27" s="157">
        <v>0</v>
      </c>
      <c r="N27" s="157">
        <v>988443</v>
      </c>
      <c r="O27" s="157">
        <v>22372</v>
      </c>
      <c r="P27" s="157">
        <v>1010815</v>
      </c>
      <c r="Q27" s="126">
        <f t="shared" si="0"/>
        <v>5.962791105725711</v>
      </c>
      <c r="R27" s="183">
        <v>9</v>
      </c>
    </row>
    <row r="28" spans="1:18" s="1" customFormat="1" ht="13.5" customHeight="1" x14ac:dyDescent="0.2">
      <c r="A28" s="34"/>
      <c r="B28" s="163" t="s">
        <v>16</v>
      </c>
      <c r="C28" s="163"/>
      <c r="D28" s="157">
        <v>1457</v>
      </c>
      <c r="E28" s="157">
        <v>34601</v>
      </c>
      <c r="F28" s="157">
        <v>54786</v>
      </c>
      <c r="G28" s="157">
        <v>12</v>
      </c>
      <c r="H28" s="157">
        <v>122813</v>
      </c>
      <c r="I28" s="157">
        <v>28251389</v>
      </c>
      <c r="J28" s="157">
        <v>1669055</v>
      </c>
      <c r="K28" s="157">
        <v>114</v>
      </c>
      <c r="L28" s="157">
        <v>31957</v>
      </c>
      <c r="M28" s="157">
        <v>6941</v>
      </c>
      <c r="N28" s="157">
        <v>1481244</v>
      </c>
      <c r="O28" s="157">
        <v>54461</v>
      </c>
      <c r="P28" s="157">
        <v>1535705</v>
      </c>
      <c r="Q28" s="126">
        <f t="shared" si="0"/>
        <v>5.9078688131050834</v>
      </c>
      <c r="R28" s="183">
        <v>12</v>
      </c>
    </row>
    <row r="29" spans="1:18" s="1" customFormat="1" ht="13.5" customHeight="1" x14ac:dyDescent="0.2">
      <c r="A29" s="34"/>
      <c r="B29" s="163" t="s">
        <v>17</v>
      </c>
      <c r="C29" s="163"/>
      <c r="D29" s="157">
        <v>1200</v>
      </c>
      <c r="E29" s="157">
        <v>24927</v>
      </c>
      <c r="F29" s="157">
        <v>30847</v>
      </c>
      <c r="G29" s="157">
        <v>0</v>
      </c>
      <c r="H29" s="157">
        <v>99205</v>
      </c>
      <c r="I29" s="157">
        <v>29871832</v>
      </c>
      <c r="J29" s="157">
        <v>1751184</v>
      </c>
      <c r="K29" s="157">
        <v>170</v>
      </c>
      <c r="L29" s="157">
        <v>42231</v>
      </c>
      <c r="M29" s="157">
        <v>408</v>
      </c>
      <c r="N29" s="157">
        <v>1603370</v>
      </c>
      <c r="O29" s="157">
        <v>44813</v>
      </c>
      <c r="P29" s="157">
        <v>1648183</v>
      </c>
      <c r="Q29" s="126">
        <f t="shared" si="0"/>
        <v>5.8623254174702106</v>
      </c>
      <c r="R29" s="183">
        <v>11</v>
      </c>
    </row>
    <row r="30" spans="1:18" s="1" customFormat="1" ht="13.5" customHeight="1" x14ac:dyDescent="0.2">
      <c r="A30" s="36"/>
      <c r="B30" s="165" t="s">
        <v>18</v>
      </c>
      <c r="C30" s="165"/>
      <c r="D30" s="159">
        <v>1621</v>
      </c>
      <c r="E30" s="159">
        <v>15435</v>
      </c>
      <c r="F30" s="159">
        <v>25976</v>
      </c>
      <c r="G30" s="159">
        <v>0</v>
      </c>
      <c r="H30" s="159">
        <v>75117</v>
      </c>
      <c r="I30" s="159">
        <v>22400856</v>
      </c>
      <c r="J30" s="159">
        <v>1335032</v>
      </c>
      <c r="K30" s="159">
        <v>130</v>
      </c>
      <c r="L30" s="159">
        <v>32085</v>
      </c>
      <c r="M30" s="159">
        <v>3986</v>
      </c>
      <c r="N30" s="159">
        <v>1225285</v>
      </c>
      <c r="O30" s="159">
        <v>26097</v>
      </c>
      <c r="P30" s="159">
        <v>1251382</v>
      </c>
      <c r="Q30" s="129">
        <f t="shared" si="0"/>
        <v>5.959736538639417</v>
      </c>
      <c r="R30" s="185">
        <v>17</v>
      </c>
    </row>
    <row r="31" spans="1:18" s="1" customFormat="1" ht="13.5" customHeight="1" x14ac:dyDescent="0.2">
      <c r="A31" s="34"/>
      <c r="B31" s="163" t="s">
        <v>49</v>
      </c>
      <c r="C31" s="163"/>
      <c r="D31" s="157">
        <v>890</v>
      </c>
      <c r="E31" s="157">
        <v>20215</v>
      </c>
      <c r="F31" s="157">
        <v>39827</v>
      </c>
      <c r="G31" s="157">
        <v>2</v>
      </c>
      <c r="H31" s="157">
        <v>94576</v>
      </c>
      <c r="I31" s="157">
        <v>26803762</v>
      </c>
      <c r="J31" s="157">
        <v>1592836</v>
      </c>
      <c r="K31" s="157">
        <v>227</v>
      </c>
      <c r="L31" s="157">
        <v>33642</v>
      </c>
      <c r="M31" s="157">
        <v>0</v>
      </c>
      <c r="N31" s="157">
        <v>1460002</v>
      </c>
      <c r="O31" s="157">
        <v>34920</v>
      </c>
      <c r="P31" s="157">
        <v>1494922</v>
      </c>
      <c r="Q31" s="126">
        <f t="shared" si="0"/>
        <v>5.942583731343384</v>
      </c>
      <c r="R31" s="183">
        <v>16</v>
      </c>
    </row>
    <row r="32" spans="1:18" s="132" customFormat="1" ht="17.25" customHeight="1" x14ac:dyDescent="0.2">
      <c r="A32" s="134"/>
      <c r="B32" s="166" t="s">
        <v>19</v>
      </c>
      <c r="C32" s="166"/>
      <c r="D32" s="135">
        <f t="shared" ref="D32:G32" si="1">SUM(D11:D31)</f>
        <v>101114</v>
      </c>
      <c r="E32" s="135">
        <f t="shared" si="1"/>
        <v>1851558</v>
      </c>
      <c r="F32" s="135">
        <f t="shared" si="1"/>
        <v>3657801</v>
      </c>
      <c r="G32" s="135">
        <f t="shared" si="1"/>
        <v>10527</v>
      </c>
      <c r="H32" s="135">
        <f>SUM(H11:H31)</f>
        <v>7277369</v>
      </c>
      <c r="I32" s="135">
        <f t="shared" ref="I32:P32" si="2">SUM(I11:I31)</f>
        <v>1668917025</v>
      </c>
      <c r="J32" s="135">
        <f t="shared" si="2"/>
        <v>97468334</v>
      </c>
      <c r="K32" s="135">
        <f t="shared" si="2"/>
        <v>7615</v>
      </c>
      <c r="L32" s="135">
        <f t="shared" si="2"/>
        <v>1656369</v>
      </c>
      <c r="M32" s="135">
        <f t="shared" si="2"/>
        <v>86218</v>
      </c>
      <c r="N32" s="135">
        <f t="shared" si="2"/>
        <v>86867484</v>
      </c>
      <c r="O32" s="135">
        <f t="shared" si="2"/>
        <v>2973470</v>
      </c>
      <c r="P32" s="135">
        <f t="shared" si="2"/>
        <v>89840954</v>
      </c>
      <c r="Q32" s="136">
        <f t="shared" si="0"/>
        <v>5.840214494785922</v>
      </c>
      <c r="R32" s="137">
        <f>SUM(R11:R31)</f>
        <v>796</v>
      </c>
    </row>
    <row r="33" spans="1:18" s="1" customFormat="1" ht="13.5" customHeight="1" x14ac:dyDescent="0.2">
      <c r="A33" s="34"/>
      <c r="B33" s="163" t="s">
        <v>20</v>
      </c>
      <c r="C33" s="167"/>
      <c r="D33" s="158">
        <v>731</v>
      </c>
      <c r="E33" s="158">
        <v>41275</v>
      </c>
      <c r="F33" s="158">
        <v>69217</v>
      </c>
      <c r="G33" s="158">
        <v>3</v>
      </c>
      <c r="H33" s="158">
        <v>136621</v>
      </c>
      <c r="I33" s="158">
        <v>28453105</v>
      </c>
      <c r="J33" s="158">
        <v>1666797</v>
      </c>
      <c r="K33" s="158">
        <v>116</v>
      </c>
      <c r="L33" s="158">
        <v>25395</v>
      </c>
      <c r="M33" s="158">
        <v>0</v>
      </c>
      <c r="N33" s="158">
        <v>1466590</v>
      </c>
      <c r="O33" s="158">
        <v>59481</v>
      </c>
      <c r="P33" s="158">
        <v>1526071</v>
      </c>
      <c r="Q33" s="124">
        <f t="shared" si="0"/>
        <v>5.8580495872067386</v>
      </c>
      <c r="R33" s="184">
        <v>12</v>
      </c>
    </row>
    <row r="34" spans="1:18" s="1" customFormat="1" ht="13.5" customHeight="1" x14ac:dyDescent="0.2">
      <c r="A34" s="34"/>
      <c r="B34" s="163" t="s">
        <v>21</v>
      </c>
      <c r="C34" s="167"/>
      <c r="D34" s="157">
        <v>1028</v>
      </c>
      <c r="E34" s="157">
        <v>26989</v>
      </c>
      <c r="F34" s="157">
        <v>51151</v>
      </c>
      <c r="G34" s="157">
        <v>4</v>
      </c>
      <c r="H34" s="157">
        <v>100652</v>
      </c>
      <c r="I34" s="157">
        <v>22180510</v>
      </c>
      <c r="J34" s="157">
        <v>1281579</v>
      </c>
      <c r="K34" s="157">
        <v>90</v>
      </c>
      <c r="L34" s="157">
        <v>21480</v>
      </c>
      <c r="M34" s="157">
        <v>2056</v>
      </c>
      <c r="N34" s="157">
        <v>1134280</v>
      </c>
      <c r="O34" s="157">
        <v>40721</v>
      </c>
      <c r="P34" s="157">
        <v>1175001</v>
      </c>
      <c r="Q34" s="126">
        <f t="shared" si="0"/>
        <v>5.7779510029300498</v>
      </c>
      <c r="R34" s="183">
        <v>8</v>
      </c>
    </row>
    <row r="35" spans="1:18" s="1" customFormat="1" ht="13.5" customHeight="1" x14ac:dyDescent="0.2">
      <c r="A35" s="34"/>
      <c r="B35" s="163" t="s">
        <v>22</v>
      </c>
      <c r="C35" s="167"/>
      <c r="D35" s="157">
        <v>1418</v>
      </c>
      <c r="E35" s="157">
        <v>15193</v>
      </c>
      <c r="F35" s="157">
        <v>31653</v>
      </c>
      <c r="G35" s="157">
        <v>0</v>
      </c>
      <c r="H35" s="157">
        <v>75165</v>
      </c>
      <c r="I35" s="157">
        <v>22271031</v>
      </c>
      <c r="J35" s="157">
        <v>1309691</v>
      </c>
      <c r="K35" s="157">
        <v>120</v>
      </c>
      <c r="L35" s="157">
        <v>26901</v>
      </c>
      <c r="M35" s="157">
        <v>0</v>
      </c>
      <c r="N35" s="157">
        <v>1202240</v>
      </c>
      <c r="O35" s="157">
        <v>29077</v>
      </c>
      <c r="P35" s="157">
        <v>1231317</v>
      </c>
      <c r="Q35" s="126">
        <f t="shared" si="0"/>
        <v>5.8806931749140849</v>
      </c>
      <c r="R35" s="183">
        <v>15</v>
      </c>
    </row>
    <row r="36" spans="1:18" s="1" customFormat="1" ht="13.5" customHeight="1" x14ac:dyDescent="0.2">
      <c r="A36" s="34"/>
      <c r="B36" s="163" t="s">
        <v>23</v>
      </c>
      <c r="C36" s="167"/>
      <c r="D36" s="157">
        <v>1018</v>
      </c>
      <c r="E36" s="157">
        <v>28945</v>
      </c>
      <c r="F36" s="157">
        <v>41450</v>
      </c>
      <c r="G36" s="157">
        <v>0</v>
      </c>
      <c r="H36" s="157">
        <v>97180</v>
      </c>
      <c r="I36" s="157">
        <v>22988300</v>
      </c>
      <c r="J36" s="157">
        <v>1365391</v>
      </c>
      <c r="K36" s="157">
        <v>109</v>
      </c>
      <c r="L36" s="157">
        <v>25767</v>
      </c>
      <c r="M36" s="157">
        <v>0</v>
      </c>
      <c r="N36" s="157">
        <v>1222283</v>
      </c>
      <c r="O36" s="157">
        <v>43487</v>
      </c>
      <c r="P36" s="157">
        <v>1265770</v>
      </c>
      <c r="Q36" s="126">
        <f t="shared" si="0"/>
        <v>5.9395040085608768</v>
      </c>
      <c r="R36" s="183">
        <v>15</v>
      </c>
    </row>
    <row r="37" spans="1:18" s="1" customFormat="1" ht="13.5" customHeight="1" x14ac:dyDescent="0.2">
      <c r="A37" s="34"/>
      <c r="B37" s="163" t="s">
        <v>282</v>
      </c>
      <c r="C37" s="167"/>
      <c r="D37" s="157">
        <v>938</v>
      </c>
      <c r="E37" s="157">
        <v>2990</v>
      </c>
      <c r="F37" s="157">
        <v>7516</v>
      </c>
      <c r="G37" s="157">
        <v>0</v>
      </c>
      <c r="H37" s="159">
        <v>17909</v>
      </c>
      <c r="I37" s="157">
        <v>5509972</v>
      </c>
      <c r="J37" s="157">
        <v>321833</v>
      </c>
      <c r="K37" s="157">
        <v>0</v>
      </c>
      <c r="L37" s="157">
        <v>6465</v>
      </c>
      <c r="M37" s="157">
        <v>0</v>
      </c>
      <c r="N37" s="157">
        <v>298167</v>
      </c>
      <c r="O37" s="157">
        <v>4929</v>
      </c>
      <c r="P37" s="157">
        <v>303096</v>
      </c>
      <c r="Q37" s="126">
        <f t="shared" si="0"/>
        <v>5.8409189738169269</v>
      </c>
      <c r="R37" s="183">
        <v>0</v>
      </c>
    </row>
    <row r="38" spans="1:18" s="1" customFormat="1" ht="13.5" customHeight="1" x14ac:dyDescent="0.2">
      <c r="A38" s="35"/>
      <c r="B38" s="164" t="s">
        <v>24</v>
      </c>
      <c r="C38" s="168"/>
      <c r="D38" s="158">
        <v>679</v>
      </c>
      <c r="E38" s="158">
        <v>19121</v>
      </c>
      <c r="F38" s="158">
        <v>29268</v>
      </c>
      <c r="G38" s="158">
        <v>0</v>
      </c>
      <c r="H38" s="158">
        <v>67886</v>
      </c>
      <c r="I38" s="158">
        <v>15863282</v>
      </c>
      <c r="J38" s="158">
        <v>938478</v>
      </c>
      <c r="K38" s="158">
        <v>75</v>
      </c>
      <c r="L38" s="158">
        <v>18818</v>
      </c>
      <c r="M38" s="158">
        <v>0</v>
      </c>
      <c r="N38" s="158">
        <v>837695</v>
      </c>
      <c r="O38" s="158">
        <v>31273</v>
      </c>
      <c r="P38" s="158">
        <v>868968</v>
      </c>
      <c r="Q38" s="124">
        <f t="shared" si="0"/>
        <v>5.9160393164541869</v>
      </c>
      <c r="R38" s="184">
        <v>13</v>
      </c>
    </row>
    <row r="39" spans="1:18" s="1" customFormat="1" ht="13.5" customHeight="1" x14ac:dyDescent="0.2">
      <c r="A39" s="34"/>
      <c r="B39" s="163" t="s">
        <v>25</v>
      </c>
      <c r="C39" s="167"/>
      <c r="D39" s="157">
        <v>170</v>
      </c>
      <c r="E39" s="157">
        <v>9680</v>
      </c>
      <c r="F39" s="157">
        <v>12300</v>
      </c>
      <c r="G39" s="157">
        <v>0</v>
      </c>
      <c r="H39" s="157">
        <v>31974</v>
      </c>
      <c r="I39" s="157">
        <v>8000342</v>
      </c>
      <c r="J39" s="157">
        <v>473404</v>
      </c>
      <c r="K39" s="157">
        <v>0</v>
      </c>
      <c r="L39" s="157">
        <v>9824</v>
      </c>
      <c r="M39" s="157">
        <v>0</v>
      </c>
      <c r="N39" s="157">
        <v>424236</v>
      </c>
      <c r="O39" s="157">
        <v>15951</v>
      </c>
      <c r="P39" s="157">
        <v>440187</v>
      </c>
      <c r="Q39" s="126">
        <f t="shared" si="0"/>
        <v>5.91729703555173</v>
      </c>
      <c r="R39" s="183">
        <v>2</v>
      </c>
    </row>
    <row r="40" spans="1:18" s="1" customFormat="1" ht="13.5" customHeight="1" x14ac:dyDescent="0.2">
      <c r="A40" s="34"/>
      <c r="B40" s="163" t="s">
        <v>26</v>
      </c>
      <c r="C40" s="167"/>
      <c r="D40" s="157">
        <v>249</v>
      </c>
      <c r="E40" s="157">
        <v>14707</v>
      </c>
      <c r="F40" s="157">
        <v>21439</v>
      </c>
      <c r="G40" s="157">
        <v>0</v>
      </c>
      <c r="H40" s="157">
        <v>50633</v>
      </c>
      <c r="I40" s="157">
        <v>12496958</v>
      </c>
      <c r="J40" s="157">
        <v>737442</v>
      </c>
      <c r="K40" s="157">
        <v>81</v>
      </c>
      <c r="L40" s="157">
        <v>14238</v>
      </c>
      <c r="M40" s="157">
        <v>0</v>
      </c>
      <c r="N40" s="157">
        <v>659494</v>
      </c>
      <c r="O40" s="157">
        <v>24929</v>
      </c>
      <c r="P40" s="157">
        <v>684423</v>
      </c>
      <c r="Q40" s="126">
        <f t="shared" si="0"/>
        <v>5.9009720605606582</v>
      </c>
      <c r="R40" s="183">
        <v>8</v>
      </c>
    </row>
    <row r="41" spans="1:18" s="1" customFormat="1" ht="13.5" customHeight="1" x14ac:dyDescent="0.2">
      <c r="A41" s="34"/>
      <c r="B41" s="163" t="s">
        <v>27</v>
      </c>
      <c r="C41" s="167"/>
      <c r="D41" s="157">
        <v>665</v>
      </c>
      <c r="E41" s="157">
        <v>9630</v>
      </c>
      <c r="F41" s="157">
        <v>22986</v>
      </c>
      <c r="G41" s="157">
        <v>0</v>
      </c>
      <c r="H41" s="157">
        <v>52650</v>
      </c>
      <c r="I41" s="157">
        <v>14947267</v>
      </c>
      <c r="J41" s="157">
        <v>885385</v>
      </c>
      <c r="K41" s="157">
        <v>113</v>
      </c>
      <c r="L41" s="157">
        <v>19369</v>
      </c>
      <c r="M41" s="157">
        <v>434</v>
      </c>
      <c r="N41" s="157">
        <v>812825</v>
      </c>
      <c r="O41" s="157">
        <v>17665</v>
      </c>
      <c r="P41" s="157">
        <v>830490</v>
      </c>
      <c r="Q41" s="126">
        <f t="shared" si="0"/>
        <v>5.9233905435689351</v>
      </c>
      <c r="R41" s="183">
        <v>10</v>
      </c>
    </row>
    <row r="42" spans="1:18" s="1" customFormat="1" ht="13.5" customHeight="1" x14ac:dyDescent="0.2">
      <c r="A42" s="36"/>
      <c r="B42" s="165" t="s">
        <v>28</v>
      </c>
      <c r="C42" s="169"/>
      <c r="D42" s="159">
        <v>798</v>
      </c>
      <c r="E42" s="159">
        <v>20037</v>
      </c>
      <c r="F42" s="159">
        <v>33598</v>
      </c>
      <c r="G42" s="159">
        <v>0</v>
      </c>
      <c r="H42" s="159">
        <v>76504</v>
      </c>
      <c r="I42" s="159">
        <v>19496826</v>
      </c>
      <c r="J42" s="159">
        <v>1132502</v>
      </c>
      <c r="K42" s="159">
        <v>82</v>
      </c>
      <c r="L42" s="159">
        <v>22071</v>
      </c>
      <c r="M42" s="159">
        <v>0</v>
      </c>
      <c r="N42" s="159">
        <v>1022359</v>
      </c>
      <c r="O42" s="159">
        <v>31629</v>
      </c>
      <c r="P42" s="159">
        <v>1053988</v>
      </c>
      <c r="Q42" s="129">
        <f t="shared" si="0"/>
        <v>5.808648033274749</v>
      </c>
      <c r="R42" s="185">
        <v>9</v>
      </c>
    </row>
    <row r="43" spans="1:18" s="1" customFormat="1" ht="13.5" customHeight="1" x14ac:dyDescent="0.2">
      <c r="A43" s="34"/>
      <c r="B43" s="163" t="s">
        <v>29</v>
      </c>
      <c r="C43" s="167"/>
      <c r="D43" s="157">
        <v>944</v>
      </c>
      <c r="E43" s="157">
        <v>21854</v>
      </c>
      <c r="F43" s="157">
        <v>38651</v>
      </c>
      <c r="G43" s="157">
        <v>0</v>
      </c>
      <c r="H43" s="158">
        <v>84156</v>
      </c>
      <c r="I43" s="157">
        <v>19744731</v>
      </c>
      <c r="J43" s="157">
        <v>1176824</v>
      </c>
      <c r="K43" s="157">
        <v>94</v>
      </c>
      <c r="L43" s="157">
        <v>22707</v>
      </c>
      <c r="M43" s="157">
        <v>0</v>
      </c>
      <c r="N43" s="157">
        <v>1051834</v>
      </c>
      <c r="O43" s="157">
        <v>38511</v>
      </c>
      <c r="P43" s="157">
        <v>1090345</v>
      </c>
      <c r="Q43" s="126">
        <f t="shared" si="0"/>
        <v>5.9601926205021476</v>
      </c>
      <c r="R43" s="183">
        <v>16</v>
      </c>
    </row>
    <row r="44" spans="1:18" s="1" customFormat="1" ht="13.5" customHeight="1" x14ac:dyDescent="0.2">
      <c r="A44" s="34"/>
      <c r="B44" s="163" t="s">
        <v>30</v>
      </c>
      <c r="C44" s="167"/>
      <c r="D44" s="157">
        <v>1359</v>
      </c>
      <c r="E44" s="157">
        <v>25109</v>
      </c>
      <c r="F44" s="157">
        <v>43846</v>
      </c>
      <c r="G44" s="157">
        <v>0</v>
      </c>
      <c r="H44" s="157">
        <v>88123</v>
      </c>
      <c r="I44" s="157">
        <v>18247814</v>
      </c>
      <c r="J44" s="157">
        <v>1069733</v>
      </c>
      <c r="K44" s="157">
        <v>110</v>
      </c>
      <c r="L44" s="157">
        <v>17809</v>
      </c>
      <c r="M44" s="157">
        <v>0</v>
      </c>
      <c r="N44" s="157">
        <v>941099</v>
      </c>
      <c r="O44" s="157">
        <v>37973</v>
      </c>
      <c r="P44" s="157">
        <v>979072</v>
      </c>
      <c r="Q44" s="126">
        <f t="shared" si="0"/>
        <v>5.8622528703986134</v>
      </c>
      <c r="R44" s="183">
        <v>14</v>
      </c>
    </row>
    <row r="45" spans="1:18" s="1" customFormat="1" ht="13.5" customHeight="1" x14ac:dyDescent="0.2">
      <c r="A45" s="34"/>
      <c r="B45" s="163" t="s">
        <v>31</v>
      </c>
      <c r="C45" s="167"/>
      <c r="D45" s="157">
        <v>301</v>
      </c>
      <c r="E45" s="157">
        <v>13013</v>
      </c>
      <c r="F45" s="157">
        <v>9548</v>
      </c>
      <c r="G45" s="157">
        <v>0</v>
      </c>
      <c r="H45" s="157">
        <v>30858</v>
      </c>
      <c r="I45" s="157">
        <v>6918759</v>
      </c>
      <c r="J45" s="157">
        <v>410607</v>
      </c>
      <c r="K45" s="157">
        <v>65</v>
      </c>
      <c r="L45" s="157">
        <v>7996</v>
      </c>
      <c r="M45" s="157">
        <v>0</v>
      </c>
      <c r="N45" s="157">
        <v>360614</v>
      </c>
      <c r="O45" s="157">
        <v>18508</v>
      </c>
      <c r="P45" s="157">
        <v>379122</v>
      </c>
      <c r="Q45" s="126">
        <f t="shared" si="0"/>
        <v>5.93469146706801</v>
      </c>
      <c r="R45" s="183">
        <v>8</v>
      </c>
    </row>
    <row r="46" spans="1:18" s="1" customFormat="1" ht="13.5" customHeight="1" x14ac:dyDescent="0.2">
      <c r="A46" s="34"/>
      <c r="B46" s="163" t="s">
        <v>32</v>
      </c>
      <c r="C46" s="167"/>
      <c r="D46" s="157">
        <v>157</v>
      </c>
      <c r="E46" s="157">
        <v>10865</v>
      </c>
      <c r="F46" s="157">
        <v>9498</v>
      </c>
      <c r="G46" s="157">
        <v>0</v>
      </c>
      <c r="H46" s="157">
        <v>26094</v>
      </c>
      <c r="I46" s="157">
        <v>4691345</v>
      </c>
      <c r="J46" s="157">
        <v>277028</v>
      </c>
      <c r="K46" s="157">
        <v>10</v>
      </c>
      <c r="L46" s="157">
        <v>5574</v>
      </c>
      <c r="M46" s="157">
        <v>0</v>
      </c>
      <c r="N46" s="157">
        <v>234928</v>
      </c>
      <c r="O46" s="157">
        <v>15546</v>
      </c>
      <c r="P46" s="157">
        <v>250474</v>
      </c>
      <c r="Q46" s="126">
        <f t="shared" si="0"/>
        <v>5.9050869207018453</v>
      </c>
      <c r="R46" s="183">
        <v>1</v>
      </c>
    </row>
    <row r="47" spans="1:18" s="1" customFormat="1" ht="13.5" customHeight="1" x14ac:dyDescent="0.2">
      <c r="A47" s="34"/>
      <c r="B47" s="163" t="s">
        <v>33</v>
      </c>
      <c r="C47" s="167"/>
      <c r="D47" s="157">
        <v>204</v>
      </c>
      <c r="E47" s="157">
        <v>12173</v>
      </c>
      <c r="F47" s="157">
        <v>13154</v>
      </c>
      <c r="G47" s="157">
        <v>2</v>
      </c>
      <c r="H47" s="159">
        <v>35649</v>
      </c>
      <c r="I47" s="157">
        <v>8261660</v>
      </c>
      <c r="J47" s="157">
        <v>490547</v>
      </c>
      <c r="K47" s="157">
        <v>3</v>
      </c>
      <c r="L47" s="157">
        <v>10116</v>
      </c>
      <c r="M47" s="157">
        <v>0</v>
      </c>
      <c r="N47" s="157">
        <v>436146</v>
      </c>
      <c r="O47" s="157">
        <v>18487</v>
      </c>
      <c r="P47" s="157">
        <v>454633</v>
      </c>
      <c r="Q47" s="126">
        <f t="shared" si="0"/>
        <v>5.9376323886482858</v>
      </c>
      <c r="R47" s="183">
        <v>2</v>
      </c>
    </row>
    <row r="48" spans="1:18" s="1" customFormat="1" ht="13.5" customHeight="1" x14ac:dyDescent="0.2">
      <c r="A48" s="35"/>
      <c r="B48" s="164" t="s">
        <v>34</v>
      </c>
      <c r="C48" s="168"/>
      <c r="D48" s="158">
        <v>89</v>
      </c>
      <c r="E48" s="158">
        <v>1059</v>
      </c>
      <c r="F48" s="158">
        <v>1735</v>
      </c>
      <c r="G48" s="158">
        <v>0</v>
      </c>
      <c r="H48" s="158">
        <v>6372</v>
      </c>
      <c r="I48" s="158">
        <v>2200982</v>
      </c>
      <c r="J48" s="158">
        <v>131350</v>
      </c>
      <c r="K48" s="158">
        <v>0</v>
      </c>
      <c r="L48" s="158">
        <v>3489</v>
      </c>
      <c r="M48" s="158">
        <v>0</v>
      </c>
      <c r="N48" s="158">
        <v>123021</v>
      </c>
      <c r="O48" s="158">
        <v>1875</v>
      </c>
      <c r="P48" s="158">
        <v>124896</v>
      </c>
      <c r="Q48" s="124">
        <f t="shared" si="0"/>
        <v>5.9677907406784785</v>
      </c>
      <c r="R48" s="184">
        <v>0</v>
      </c>
    </row>
    <row r="49" spans="1:18" s="1" customFormat="1" ht="13.5" customHeight="1" x14ac:dyDescent="0.2">
      <c r="A49" s="34"/>
      <c r="B49" s="163" t="s">
        <v>35</v>
      </c>
      <c r="C49" s="167"/>
      <c r="D49" s="157">
        <v>165</v>
      </c>
      <c r="E49" s="157">
        <v>7478</v>
      </c>
      <c r="F49" s="157">
        <v>13632</v>
      </c>
      <c r="G49" s="157">
        <v>0</v>
      </c>
      <c r="H49" s="157">
        <v>31229</v>
      </c>
      <c r="I49" s="157">
        <v>8021571</v>
      </c>
      <c r="J49" s="157">
        <v>475139</v>
      </c>
      <c r="K49" s="157">
        <v>1</v>
      </c>
      <c r="L49" s="157">
        <v>9954</v>
      </c>
      <c r="M49" s="157">
        <v>0</v>
      </c>
      <c r="N49" s="157">
        <v>428742</v>
      </c>
      <c r="O49" s="157">
        <v>13352</v>
      </c>
      <c r="P49" s="157">
        <v>442094</v>
      </c>
      <c r="Q49" s="126">
        <f t="shared" si="0"/>
        <v>5.9232661532260948</v>
      </c>
      <c r="R49" s="183">
        <v>2</v>
      </c>
    </row>
    <row r="50" spans="1:18" s="1" customFormat="1" ht="13.5" customHeight="1" x14ac:dyDescent="0.2">
      <c r="A50" s="34"/>
      <c r="B50" s="163" t="s">
        <v>36</v>
      </c>
      <c r="C50" s="167"/>
      <c r="D50" s="157">
        <v>155</v>
      </c>
      <c r="E50" s="157">
        <v>2220</v>
      </c>
      <c r="F50" s="157">
        <v>4529</v>
      </c>
      <c r="G50" s="157">
        <v>0</v>
      </c>
      <c r="H50" s="157">
        <v>14692</v>
      </c>
      <c r="I50" s="157">
        <v>4615380</v>
      </c>
      <c r="J50" s="157">
        <v>275550</v>
      </c>
      <c r="K50" s="157">
        <v>4</v>
      </c>
      <c r="L50" s="157">
        <v>7788</v>
      </c>
      <c r="M50" s="157">
        <v>0</v>
      </c>
      <c r="N50" s="157">
        <v>256223</v>
      </c>
      <c r="O50" s="157">
        <v>4389</v>
      </c>
      <c r="P50" s="157">
        <v>260612</v>
      </c>
      <c r="Q50" s="126">
        <f t="shared" si="0"/>
        <v>5.9702559702559697</v>
      </c>
      <c r="R50" s="183">
        <v>3</v>
      </c>
    </row>
    <row r="51" spans="1:18" s="1" customFormat="1" ht="13.5" customHeight="1" x14ac:dyDescent="0.2">
      <c r="A51" s="34"/>
      <c r="B51" s="163" t="s">
        <v>37</v>
      </c>
      <c r="C51" s="167"/>
      <c r="D51" s="157">
        <v>25</v>
      </c>
      <c r="E51" s="157">
        <v>392</v>
      </c>
      <c r="F51" s="157">
        <v>723</v>
      </c>
      <c r="G51" s="157">
        <v>0</v>
      </c>
      <c r="H51" s="157">
        <v>3380</v>
      </c>
      <c r="I51" s="157">
        <v>1311623</v>
      </c>
      <c r="J51" s="157">
        <v>78464</v>
      </c>
      <c r="K51" s="157">
        <v>36</v>
      </c>
      <c r="L51" s="157">
        <v>2240</v>
      </c>
      <c r="M51" s="157">
        <v>0</v>
      </c>
      <c r="N51" s="157">
        <v>73310</v>
      </c>
      <c r="O51" s="157">
        <v>1669</v>
      </c>
      <c r="P51" s="157">
        <v>74979</v>
      </c>
      <c r="Q51" s="126">
        <f t="shared" si="0"/>
        <v>5.9822067774047882</v>
      </c>
      <c r="R51" s="183">
        <v>2</v>
      </c>
    </row>
    <row r="52" spans="1:18" s="1" customFormat="1" ht="13.5" customHeight="1" x14ac:dyDescent="0.2">
      <c r="A52" s="36"/>
      <c r="B52" s="165" t="s">
        <v>38</v>
      </c>
      <c r="C52" s="169"/>
      <c r="D52" s="159">
        <v>451</v>
      </c>
      <c r="E52" s="159">
        <v>22173</v>
      </c>
      <c r="F52" s="159">
        <v>24725</v>
      </c>
      <c r="G52" s="159">
        <v>0</v>
      </c>
      <c r="H52" s="159">
        <v>64730</v>
      </c>
      <c r="I52" s="159">
        <v>14603540</v>
      </c>
      <c r="J52" s="159">
        <v>861371</v>
      </c>
      <c r="K52" s="159">
        <v>71</v>
      </c>
      <c r="L52" s="159">
        <v>17381</v>
      </c>
      <c r="M52" s="159">
        <v>775</v>
      </c>
      <c r="N52" s="159">
        <v>762805</v>
      </c>
      <c r="O52" s="159">
        <v>32342</v>
      </c>
      <c r="P52" s="159">
        <v>795147</v>
      </c>
      <c r="Q52" s="129">
        <f t="shared" si="0"/>
        <v>5.8983712168419435</v>
      </c>
      <c r="R52" s="185">
        <v>14</v>
      </c>
    </row>
    <row r="53" spans="1:18" s="1" customFormat="1" ht="13.5" customHeight="1" x14ac:dyDescent="0.2">
      <c r="A53" s="34"/>
      <c r="B53" s="163" t="s">
        <v>39</v>
      </c>
      <c r="C53" s="167"/>
      <c r="D53" s="157">
        <v>39</v>
      </c>
      <c r="E53" s="157">
        <v>662</v>
      </c>
      <c r="F53" s="157">
        <v>619</v>
      </c>
      <c r="G53" s="157">
        <v>0</v>
      </c>
      <c r="H53" s="158">
        <v>2967</v>
      </c>
      <c r="I53" s="157">
        <v>1374142</v>
      </c>
      <c r="J53" s="157">
        <v>81924</v>
      </c>
      <c r="K53" s="157">
        <v>36</v>
      </c>
      <c r="L53" s="157">
        <v>1647</v>
      </c>
      <c r="M53" s="157">
        <v>0</v>
      </c>
      <c r="N53" s="157">
        <v>77907</v>
      </c>
      <c r="O53" s="157">
        <v>1001</v>
      </c>
      <c r="P53" s="157">
        <v>78908</v>
      </c>
      <c r="Q53" s="126">
        <f t="shared" si="0"/>
        <v>5.961829272375053</v>
      </c>
      <c r="R53" s="183">
        <v>2</v>
      </c>
    </row>
    <row r="54" spans="1:18" s="1" customFormat="1" ht="17.25" customHeight="1" x14ac:dyDescent="0.2">
      <c r="A54" s="138"/>
      <c r="B54" s="139" t="s">
        <v>40</v>
      </c>
      <c r="C54" s="140"/>
      <c r="D54" s="135">
        <f>SUM(D33:D53)</f>
        <v>11583</v>
      </c>
      <c r="E54" s="135">
        <f>SUM(E33:E53)</f>
        <v>305565</v>
      </c>
      <c r="F54" s="135">
        <f>SUM(F33:F53)</f>
        <v>481238</v>
      </c>
      <c r="G54" s="135">
        <f t="shared" ref="G54:R54" si="3">SUM(G33:G53)</f>
        <v>9</v>
      </c>
      <c r="H54" s="135">
        <f>SUM(H33:H53)</f>
        <v>1095424</v>
      </c>
      <c r="I54" s="135">
        <f t="shared" si="3"/>
        <v>262199140</v>
      </c>
      <c r="J54" s="135">
        <f t="shared" si="3"/>
        <v>15441039</v>
      </c>
      <c r="K54" s="135">
        <f t="shared" si="3"/>
        <v>1216</v>
      </c>
      <c r="L54" s="135">
        <f t="shared" si="3"/>
        <v>297029</v>
      </c>
      <c r="M54" s="136">
        <f t="shared" si="3"/>
        <v>3265</v>
      </c>
      <c r="N54" s="136">
        <f t="shared" si="3"/>
        <v>13826798</v>
      </c>
      <c r="O54" s="136">
        <f t="shared" si="3"/>
        <v>482795</v>
      </c>
      <c r="P54" s="136">
        <f t="shared" si="3"/>
        <v>14309593</v>
      </c>
      <c r="Q54" s="136">
        <f t="shared" si="0"/>
        <v>5.889050208173833</v>
      </c>
      <c r="R54" s="137">
        <f t="shared" si="3"/>
        <v>156</v>
      </c>
    </row>
    <row r="55" spans="1:18" s="1" customFormat="1" ht="17.25" customHeight="1" x14ac:dyDescent="0.2">
      <c r="A55" s="141"/>
      <c r="B55" s="142" t="s">
        <v>41</v>
      </c>
      <c r="C55" s="143"/>
      <c r="D55" s="144">
        <f>D32+D54</f>
        <v>112697</v>
      </c>
      <c r="E55" s="144">
        <f>E32+E54</f>
        <v>2157123</v>
      </c>
      <c r="F55" s="144">
        <f>F32+F54</f>
        <v>4139039</v>
      </c>
      <c r="G55" s="144">
        <f t="shared" ref="G55:R55" si="4">G32+G54</f>
        <v>10536</v>
      </c>
      <c r="H55" s="144">
        <f>H32+H54</f>
        <v>8372793</v>
      </c>
      <c r="I55" s="144">
        <f t="shared" si="4"/>
        <v>1931116165</v>
      </c>
      <c r="J55" s="144">
        <f t="shared" si="4"/>
        <v>112909373</v>
      </c>
      <c r="K55" s="144">
        <f t="shared" si="4"/>
        <v>8831</v>
      </c>
      <c r="L55" s="144">
        <f t="shared" si="4"/>
        <v>1953398</v>
      </c>
      <c r="M55" s="145">
        <f t="shared" si="4"/>
        <v>89483</v>
      </c>
      <c r="N55" s="145">
        <f t="shared" si="4"/>
        <v>100694282</v>
      </c>
      <c r="O55" s="145">
        <f t="shared" si="4"/>
        <v>3456265</v>
      </c>
      <c r="P55" s="145">
        <f t="shared" si="4"/>
        <v>104150547</v>
      </c>
      <c r="Q55" s="145">
        <f t="shared" si="0"/>
        <v>5.8468452103708639</v>
      </c>
      <c r="R55" s="146">
        <f t="shared" si="4"/>
        <v>952</v>
      </c>
    </row>
    <row r="56" spans="1:18" x14ac:dyDescent="0.2">
      <c r="R56" s="192" t="s">
        <v>224</v>
      </c>
    </row>
  </sheetData>
  <mergeCells count="7">
    <mergeCell ref="A10:C10"/>
    <mergeCell ref="A1:L1"/>
    <mergeCell ref="A3:L3"/>
    <mergeCell ref="A5:C5"/>
    <mergeCell ref="N6:O7"/>
    <mergeCell ref="D5:H5"/>
    <mergeCell ref="N5:P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S57"/>
  <sheetViews>
    <sheetView showGridLines="0" zoomScaleNormal="100" zoomScaleSheetLayoutView="86" workbookViewId="0">
      <selection activeCell="A3" sqref="A3:J3"/>
    </sheetView>
  </sheetViews>
  <sheetFormatPr defaultColWidth="9" defaultRowHeight="10.8" x14ac:dyDescent="0.2"/>
  <cols>
    <col min="1" max="1" width="1" style="39" customWidth="1"/>
    <col min="2" max="2" width="9.33203125" style="39" customWidth="1"/>
    <col min="3" max="3" width="1" style="39" customWidth="1"/>
    <col min="4" max="9" width="11.33203125" style="39" customWidth="1"/>
    <col min="10" max="17" width="10.6640625" style="39" customWidth="1"/>
    <col min="18" max="18" width="9.33203125" style="39" customWidth="1"/>
    <col min="19" max="19" width="9.44140625" style="39" customWidth="1"/>
    <col min="20" max="16384" width="9" style="39"/>
  </cols>
  <sheetData>
    <row r="1" spans="1:17" s="3" customFormat="1" ht="14.4" x14ac:dyDescent="0.2">
      <c r="A1" s="223"/>
      <c r="B1" s="223"/>
      <c r="C1" s="223"/>
      <c r="D1" s="223"/>
      <c r="E1" s="223"/>
      <c r="F1" s="223"/>
      <c r="G1" s="223"/>
      <c r="H1" s="223"/>
      <c r="I1" s="223"/>
      <c r="J1" s="223"/>
    </row>
    <row r="2" spans="1:17" s="3" customFormat="1" x14ac:dyDescent="0.2">
      <c r="B2" s="190"/>
      <c r="C2" s="190"/>
      <c r="D2" s="190"/>
      <c r="E2" s="190"/>
      <c r="F2" s="190"/>
      <c r="G2" s="190"/>
      <c r="H2" s="190"/>
      <c r="I2" s="190"/>
      <c r="J2" s="190"/>
    </row>
    <row r="3" spans="1:17" s="3" customFormat="1" ht="13.5" customHeight="1" x14ac:dyDescent="0.2">
      <c r="A3" s="224" t="s">
        <v>213</v>
      </c>
      <c r="B3" s="224"/>
      <c r="C3" s="224"/>
      <c r="D3" s="224"/>
      <c r="E3" s="224"/>
      <c r="F3" s="224"/>
      <c r="G3" s="224"/>
      <c r="H3" s="224"/>
      <c r="I3" s="224"/>
      <c r="J3" s="224"/>
    </row>
    <row r="4" spans="1:17" s="3" customFormat="1" ht="13.5" customHeight="1" x14ac:dyDescent="0.2">
      <c r="A4" s="4"/>
      <c r="B4" s="4"/>
      <c r="C4" s="190"/>
      <c r="D4" s="190"/>
      <c r="E4" s="190"/>
      <c r="F4" s="190"/>
      <c r="G4" s="40"/>
      <c r="H4" s="40"/>
      <c r="I4" s="40"/>
      <c r="J4" s="40"/>
    </row>
    <row r="5" spans="1:17" s="45" customFormat="1" ht="13.5" customHeight="1" x14ac:dyDescent="0.2">
      <c r="A5" s="261" t="s">
        <v>50</v>
      </c>
      <c r="B5" s="262"/>
      <c r="C5" s="262"/>
      <c r="D5" s="274" t="s">
        <v>214</v>
      </c>
      <c r="E5" s="274"/>
      <c r="F5" s="274"/>
      <c r="G5" s="274"/>
      <c r="H5" s="274" t="s">
        <v>229</v>
      </c>
      <c r="I5" s="274"/>
      <c r="J5" s="274"/>
      <c r="K5" s="274"/>
      <c r="L5" s="274" t="s">
        <v>215</v>
      </c>
      <c r="M5" s="274"/>
      <c r="N5" s="274"/>
      <c r="O5" s="274"/>
      <c r="P5" s="276" t="s">
        <v>216</v>
      </c>
      <c r="Q5" s="277"/>
    </row>
    <row r="6" spans="1:17" s="47" customFormat="1" ht="13.5" customHeight="1" x14ac:dyDescent="0.2">
      <c r="A6" s="46"/>
      <c r="D6" s="275" t="s">
        <v>47</v>
      </c>
      <c r="E6" s="275"/>
      <c r="F6" s="275" t="s">
        <v>118</v>
      </c>
      <c r="G6" s="275"/>
      <c r="H6" s="279" t="s">
        <v>47</v>
      </c>
      <c r="I6" s="279"/>
      <c r="J6" s="275" t="s">
        <v>118</v>
      </c>
      <c r="K6" s="275"/>
      <c r="L6" s="279" t="s">
        <v>47</v>
      </c>
      <c r="M6" s="279"/>
      <c r="N6" s="275" t="s">
        <v>118</v>
      </c>
      <c r="O6" s="275"/>
      <c r="P6" s="275" t="s">
        <v>47</v>
      </c>
      <c r="Q6" s="278"/>
    </row>
    <row r="7" spans="1:17" s="47" customFormat="1" ht="13.5" customHeight="1" x14ac:dyDescent="0.2">
      <c r="A7" s="46"/>
      <c r="D7" s="271" t="s">
        <v>221</v>
      </c>
      <c r="E7" s="272"/>
      <c r="F7" s="271" t="s">
        <v>221</v>
      </c>
      <c r="G7" s="272"/>
      <c r="H7" s="271" t="s">
        <v>221</v>
      </c>
      <c r="I7" s="272"/>
      <c r="J7" s="271" t="s">
        <v>221</v>
      </c>
      <c r="K7" s="272"/>
      <c r="L7" s="271" t="s">
        <v>221</v>
      </c>
      <c r="M7" s="272"/>
      <c r="N7" s="271" t="s">
        <v>221</v>
      </c>
      <c r="O7" s="272"/>
      <c r="P7" s="271" t="s">
        <v>221</v>
      </c>
      <c r="Q7" s="273"/>
    </row>
    <row r="8" spans="1:17" s="47" customFormat="1" ht="13.5" customHeight="1" x14ac:dyDescent="0.2">
      <c r="A8" s="46"/>
      <c r="D8" s="50" t="s">
        <v>219</v>
      </c>
      <c r="E8" s="50" t="s">
        <v>220</v>
      </c>
      <c r="F8" s="50" t="s">
        <v>219</v>
      </c>
      <c r="G8" s="50" t="s">
        <v>220</v>
      </c>
      <c r="H8" s="50" t="s">
        <v>219</v>
      </c>
      <c r="I8" s="50" t="s">
        <v>220</v>
      </c>
      <c r="J8" s="82" t="s">
        <v>219</v>
      </c>
      <c r="K8" s="50" t="s">
        <v>220</v>
      </c>
      <c r="L8" s="50" t="s">
        <v>219</v>
      </c>
      <c r="M8" s="50" t="s">
        <v>220</v>
      </c>
      <c r="N8" s="50" t="s">
        <v>219</v>
      </c>
      <c r="O8" s="50" t="s">
        <v>220</v>
      </c>
      <c r="P8" s="50" t="s">
        <v>219</v>
      </c>
      <c r="Q8" s="70" t="s">
        <v>220</v>
      </c>
    </row>
    <row r="9" spans="1:17" s="47" customFormat="1" ht="13.5" customHeight="1" x14ac:dyDescent="0.2">
      <c r="A9" s="46"/>
      <c r="D9" s="50"/>
      <c r="E9" s="50"/>
      <c r="F9" s="102"/>
      <c r="G9" s="48"/>
      <c r="I9" s="48"/>
      <c r="J9" s="50"/>
      <c r="L9" s="48"/>
      <c r="M9" s="88"/>
      <c r="O9" s="48"/>
      <c r="P9" s="88"/>
      <c r="Q9" s="86"/>
    </row>
    <row r="10" spans="1:17" s="92" customFormat="1" ht="13.5" customHeight="1" x14ac:dyDescent="0.2">
      <c r="A10" s="259" t="s">
        <v>42</v>
      </c>
      <c r="B10" s="260"/>
      <c r="C10" s="260"/>
      <c r="D10" s="57" t="s">
        <v>43</v>
      </c>
      <c r="E10" s="57" t="s">
        <v>43</v>
      </c>
      <c r="F10" s="100" t="s">
        <v>57</v>
      </c>
      <c r="G10" s="57" t="s">
        <v>57</v>
      </c>
      <c r="H10" s="57" t="s">
        <v>43</v>
      </c>
      <c r="I10" s="57" t="s">
        <v>43</v>
      </c>
      <c r="J10" s="57" t="s">
        <v>57</v>
      </c>
      <c r="K10" s="57" t="s">
        <v>57</v>
      </c>
      <c r="L10" s="57" t="s">
        <v>43</v>
      </c>
      <c r="M10" s="57" t="s">
        <v>43</v>
      </c>
      <c r="N10" s="100" t="s">
        <v>57</v>
      </c>
      <c r="O10" s="57" t="s">
        <v>57</v>
      </c>
      <c r="P10" s="101" t="s">
        <v>43</v>
      </c>
      <c r="Q10" s="90" t="s">
        <v>43</v>
      </c>
    </row>
    <row r="11" spans="1:17" s="1" customFormat="1" ht="13.5" customHeight="1" x14ac:dyDescent="0.2">
      <c r="A11" s="34"/>
      <c r="B11" s="163" t="s">
        <v>0</v>
      </c>
      <c r="C11" s="163"/>
      <c r="D11" s="156">
        <v>139991</v>
      </c>
      <c r="E11" s="156">
        <v>13683</v>
      </c>
      <c r="F11" s="156">
        <v>18440653</v>
      </c>
      <c r="G11" s="156">
        <v>687678</v>
      </c>
      <c r="H11" s="156">
        <v>7429</v>
      </c>
      <c r="I11" s="156">
        <v>813</v>
      </c>
      <c r="J11" s="156">
        <v>1579203</v>
      </c>
      <c r="K11" s="156">
        <v>25430</v>
      </c>
      <c r="L11" s="156">
        <v>85</v>
      </c>
      <c r="M11" s="156">
        <v>5</v>
      </c>
      <c r="N11" s="156">
        <v>10364</v>
      </c>
      <c r="O11" s="156">
        <v>226</v>
      </c>
      <c r="P11" s="156">
        <v>22750</v>
      </c>
      <c r="Q11" s="182">
        <v>2272</v>
      </c>
    </row>
    <row r="12" spans="1:17" s="1" customFormat="1" ht="13.5" customHeight="1" x14ac:dyDescent="0.2">
      <c r="A12" s="34"/>
      <c r="B12" s="163" t="s">
        <v>1</v>
      </c>
      <c r="C12" s="163"/>
      <c r="D12" s="157">
        <v>56878</v>
      </c>
      <c r="E12" s="157">
        <v>5894</v>
      </c>
      <c r="F12" s="157">
        <v>7088904</v>
      </c>
      <c r="G12" s="157">
        <v>293189</v>
      </c>
      <c r="H12" s="157">
        <v>2502</v>
      </c>
      <c r="I12" s="157">
        <v>299</v>
      </c>
      <c r="J12" s="157">
        <v>508277</v>
      </c>
      <c r="K12" s="157">
        <v>10971</v>
      </c>
      <c r="L12" s="157">
        <v>32</v>
      </c>
      <c r="M12" s="157">
        <v>3</v>
      </c>
      <c r="N12" s="157">
        <v>5110</v>
      </c>
      <c r="O12" s="157">
        <v>313</v>
      </c>
      <c r="P12" s="157">
        <v>9539</v>
      </c>
      <c r="Q12" s="183">
        <v>937</v>
      </c>
    </row>
    <row r="13" spans="1:17" s="1" customFormat="1" ht="13.5" customHeight="1" x14ac:dyDescent="0.2">
      <c r="A13" s="34"/>
      <c r="B13" s="163" t="s">
        <v>2</v>
      </c>
      <c r="C13" s="163"/>
      <c r="D13" s="157">
        <v>30356</v>
      </c>
      <c r="E13" s="157">
        <v>2608</v>
      </c>
      <c r="F13" s="157">
        <v>3148375</v>
      </c>
      <c r="G13" s="157">
        <v>109638</v>
      </c>
      <c r="H13" s="157">
        <v>1788</v>
      </c>
      <c r="I13" s="157">
        <v>162</v>
      </c>
      <c r="J13" s="157">
        <v>292122</v>
      </c>
      <c r="K13" s="157">
        <v>3793</v>
      </c>
      <c r="L13" s="157">
        <v>375</v>
      </c>
      <c r="M13" s="157">
        <v>40</v>
      </c>
      <c r="N13" s="157">
        <v>62887</v>
      </c>
      <c r="O13" s="157">
        <v>906</v>
      </c>
      <c r="P13" s="157">
        <v>5106</v>
      </c>
      <c r="Q13" s="183">
        <v>542</v>
      </c>
    </row>
    <row r="14" spans="1:17" s="1" customFormat="1" ht="13.5" customHeight="1" x14ac:dyDescent="0.2">
      <c r="A14" s="34"/>
      <c r="B14" s="163" t="s">
        <v>3</v>
      </c>
      <c r="C14" s="163"/>
      <c r="D14" s="157">
        <v>38069</v>
      </c>
      <c r="E14" s="157">
        <v>3510</v>
      </c>
      <c r="F14" s="157">
        <v>4705005</v>
      </c>
      <c r="G14" s="157">
        <v>166832</v>
      </c>
      <c r="H14" s="157">
        <v>1941</v>
      </c>
      <c r="I14" s="157">
        <v>184</v>
      </c>
      <c r="J14" s="157">
        <v>381110</v>
      </c>
      <c r="K14" s="157">
        <v>5783</v>
      </c>
      <c r="L14" s="157">
        <v>2</v>
      </c>
      <c r="M14" s="157">
        <v>0</v>
      </c>
      <c r="N14" s="157">
        <v>156</v>
      </c>
      <c r="O14" s="157">
        <v>0</v>
      </c>
      <c r="P14" s="157">
        <v>7214</v>
      </c>
      <c r="Q14" s="183">
        <v>745</v>
      </c>
    </row>
    <row r="15" spans="1:17" s="1" customFormat="1" ht="13.5" customHeight="1" x14ac:dyDescent="0.2">
      <c r="A15" s="34"/>
      <c r="B15" s="163" t="s">
        <v>4</v>
      </c>
      <c r="C15" s="163"/>
      <c r="D15" s="157">
        <v>30648</v>
      </c>
      <c r="E15" s="157">
        <v>2995</v>
      </c>
      <c r="F15" s="157">
        <v>3390862</v>
      </c>
      <c r="G15" s="157">
        <v>137329</v>
      </c>
      <c r="H15" s="157">
        <v>1719</v>
      </c>
      <c r="I15" s="157">
        <v>192</v>
      </c>
      <c r="J15" s="157">
        <v>293194</v>
      </c>
      <c r="K15" s="157">
        <v>4699</v>
      </c>
      <c r="L15" s="157">
        <v>35</v>
      </c>
      <c r="M15" s="157">
        <v>5</v>
      </c>
      <c r="N15" s="157">
        <v>6331</v>
      </c>
      <c r="O15" s="157">
        <v>245</v>
      </c>
      <c r="P15" s="157">
        <v>4279</v>
      </c>
      <c r="Q15" s="183">
        <v>443</v>
      </c>
    </row>
    <row r="16" spans="1:17" s="1" customFormat="1" ht="13.5" customHeight="1" x14ac:dyDescent="0.2">
      <c r="A16" s="35"/>
      <c r="B16" s="164" t="s">
        <v>5</v>
      </c>
      <c r="C16" s="164"/>
      <c r="D16" s="158">
        <v>26958</v>
      </c>
      <c r="E16" s="158">
        <v>2480</v>
      </c>
      <c r="F16" s="158">
        <v>2948157</v>
      </c>
      <c r="G16" s="158">
        <v>115234</v>
      </c>
      <c r="H16" s="158">
        <v>1346</v>
      </c>
      <c r="I16" s="158">
        <v>98</v>
      </c>
      <c r="J16" s="158">
        <v>223470</v>
      </c>
      <c r="K16" s="158">
        <v>2336</v>
      </c>
      <c r="L16" s="158">
        <v>38</v>
      </c>
      <c r="M16" s="158">
        <v>7</v>
      </c>
      <c r="N16" s="158">
        <v>4636</v>
      </c>
      <c r="O16" s="158">
        <v>253</v>
      </c>
      <c r="P16" s="158">
        <v>4618</v>
      </c>
      <c r="Q16" s="184">
        <v>497</v>
      </c>
    </row>
    <row r="17" spans="1:17" s="1" customFormat="1" ht="13.5" customHeight="1" x14ac:dyDescent="0.2">
      <c r="A17" s="34"/>
      <c r="B17" s="163" t="s">
        <v>6</v>
      </c>
      <c r="C17" s="163"/>
      <c r="D17" s="157">
        <v>6686</v>
      </c>
      <c r="E17" s="157">
        <v>572</v>
      </c>
      <c r="F17" s="157">
        <v>734954</v>
      </c>
      <c r="G17" s="157">
        <v>22352</v>
      </c>
      <c r="H17" s="157">
        <v>402</v>
      </c>
      <c r="I17" s="157">
        <v>40</v>
      </c>
      <c r="J17" s="157">
        <v>63333</v>
      </c>
      <c r="K17" s="157">
        <v>1147</v>
      </c>
      <c r="L17" s="157">
        <v>10</v>
      </c>
      <c r="M17" s="157">
        <v>4</v>
      </c>
      <c r="N17" s="157">
        <v>445</v>
      </c>
      <c r="O17" s="157">
        <v>14</v>
      </c>
      <c r="P17" s="157">
        <v>1210</v>
      </c>
      <c r="Q17" s="183">
        <v>146</v>
      </c>
    </row>
    <row r="18" spans="1:17" s="1" customFormat="1" ht="13.5" customHeight="1" x14ac:dyDescent="0.2">
      <c r="A18" s="34"/>
      <c r="B18" s="163" t="s">
        <v>7</v>
      </c>
      <c r="C18" s="163"/>
      <c r="D18" s="157">
        <v>13276</v>
      </c>
      <c r="E18" s="157">
        <v>1225</v>
      </c>
      <c r="F18" s="157">
        <v>1411375</v>
      </c>
      <c r="G18" s="157">
        <v>58795</v>
      </c>
      <c r="H18" s="157">
        <v>578</v>
      </c>
      <c r="I18" s="157">
        <v>66</v>
      </c>
      <c r="J18" s="157">
        <v>97063</v>
      </c>
      <c r="K18" s="157">
        <v>2165</v>
      </c>
      <c r="L18" s="157">
        <v>9</v>
      </c>
      <c r="M18" s="157">
        <v>0</v>
      </c>
      <c r="N18" s="157">
        <v>579</v>
      </c>
      <c r="O18" s="157">
        <v>0</v>
      </c>
      <c r="P18" s="157">
        <v>2125</v>
      </c>
      <c r="Q18" s="183">
        <v>265</v>
      </c>
    </row>
    <row r="19" spans="1:17" s="1" customFormat="1" ht="13.5" customHeight="1" x14ac:dyDescent="0.2">
      <c r="A19" s="34"/>
      <c r="B19" s="163" t="s">
        <v>8</v>
      </c>
      <c r="C19" s="163"/>
      <c r="D19" s="157">
        <v>23369</v>
      </c>
      <c r="E19" s="157">
        <v>2583</v>
      </c>
      <c r="F19" s="157">
        <v>2737067</v>
      </c>
      <c r="G19" s="157">
        <v>123291</v>
      </c>
      <c r="H19" s="157">
        <v>1201</v>
      </c>
      <c r="I19" s="157">
        <v>169</v>
      </c>
      <c r="J19" s="157">
        <v>226019</v>
      </c>
      <c r="K19" s="157">
        <v>6311</v>
      </c>
      <c r="L19" s="157">
        <v>27</v>
      </c>
      <c r="M19" s="157">
        <v>7</v>
      </c>
      <c r="N19" s="157">
        <v>4620</v>
      </c>
      <c r="O19" s="157">
        <v>131</v>
      </c>
      <c r="P19" s="157">
        <v>3173</v>
      </c>
      <c r="Q19" s="183">
        <v>327</v>
      </c>
    </row>
    <row r="20" spans="1:17" s="1" customFormat="1" ht="13.5" customHeight="1" x14ac:dyDescent="0.2">
      <c r="A20" s="36"/>
      <c r="B20" s="165" t="s">
        <v>9</v>
      </c>
      <c r="C20" s="165"/>
      <c r="D20" s="159">
        <v>16806</v>
      </c>
      <c r="E20" s="159">
        <v>1448</v>
      </c>
      <c r="F20" s="159">
        <v>1789362</v>
      </c>
      <c r="G20" s="159">
        <v>63109</v>
      </c>
      <c r="H20" s="159">
        <v>755</v>
      </c>
      <c r="I20" s="159">
        <v>68</v>
      </c>
      <c r="J20" s="159">
        <v>143468</v>
      </c>
      <c r="K20" s="159">
        <v>1683</v>
      </c>
      <c r="L20" s="159">
        <v>32</v>
      </c>
      <c r="M20" s="159">
        <v>1</v>
      </c>
      <c r="N20" s="159">
        <v>4505</v>
      </c>
      <c r="O20" s="159">
        <v>1</v>
      </c>
      <c r="P20" s="159">
        <v>2894</v>
      </c>
      <c r="Q20" s="185">
        <v>377</v>
      </c>
    </row>
    <row r="21" spans="1:17" s="1" customFormat="1" ht="13.5" customHeight="1" x14ac:dyDescent="0.2">
      <c r="A21" s="34"/>
      <c r="B21" s="163" t="s">
        <v>10</v>
      </c>
      <c r="C21" s="163"/>
      <c r="D21" s="157">
        <v>20961</v>
      </c>
      <c r="E21" s="157">
        <v>2651</v>
      </c>
      <c r="F21" s="157">
        <v>2325592</v>
      </c>
      <c r="G21" s="157">
        <v>137277</v>
      </c>
      <c r="H21" s="157">
        <v>939</v>
      </c>
      <c r="I21" s="157">
        <v>117</v>
      </c>
      <c r="J21" s="157">
        <v>164070</v>
      </c>
      <c r="K21" s="157">
        <v>4597</v>
      </c>
      <c r="L21" s="157">
        <v>49</v>
      </c>
      <c r="M21" s="157">
        <v>2</v>
      </c>
      <c r="N21" s="157">
        <v>6819</v>
      </c>
      <c r="O21" s="157">
        <v>24</v>
      </c>
      <c r="P21" s="157">
        <v>2819</v>
      </c>
      <c r="Q21" s="183">
        <v>266</v>
      </c>
    </row>
    <row r="22" spans="1:17" s="1" customFormat="1" ht="13.5" customHeight="1" x14ac:dyDescent="0.2">
      <c r="A22" s="34"/>
      <c r="B22" s="163" t="s">
        <v>11</v>
      </c>
      <c r="C22" s="163"/>
      <c r="D22" s="157">
        <v>19948</v>
      </c>
      <c r="E22" s="157">
        <v>1993</v>
      </c>
      <c r="F22" s="157">
        <v>2140115</v>
      </c>
      <c r="G22" s="157">
        <v>94828</v>
      </c>
      <c r="H22" s="157">
        <v>1056</v>
      </c>
      <c r="I22" s="157">
        <v>111</v>
      </c>
      <c r="J22" s="157">
        <v>155963</v>
      </c>
      <c r="K22" s="157">
        <v>3096</v>
      </c>
      <c r="L22" s="157">
        <v>2</v>
      </c>
      <c r="M22" s="157">
        <v>0</v>
      </c>
      <c r="N22" s="157">
        <v>203</v>
      </c>
      <c r="O22" s="157">
        <v>0</v>
      </c>
      <c r="P22" s="157">
        <v>3025</v>
      </c>
      <c r="Q22" s="183">
        <v>382</v>
      </c>
    </row>
    <row r="23" spans="1:17" s="1" customFormat="1" ht="13.5" customHeight="1" x14ac:dyDescent="0.2">
      <c r="A23" s="34"/>
      <c r="B23" s="163" t="s">
        <v>12</v>
      </c>
      <c r="C23" s="163"/>
      <c r="D23" s="157">
        <v>50997</v>
      </c>
      <c r="E23" s="157">
        <v>4969</v>
      </c>
      <c r="F23" s="157">
        <v>6289550</v>
      </c>
      <c r="G23" s="157">
        <v>262469</v>
      </c>
      <c r="H23" s="157">
        <v>2263</v>
      </c>
      <c r="I23" s="157">
        <v>270</v>
      </c>
      <c r="J23" s="157">
        <v>410418</v>
      </c>
      <c r="K23" s="157">
        <v>10244</v>
      </c>
      <c r="L23" s="157">
        <v>39</v>
      </c>
      <c r="M23" s="157">
        <v>1</v>
      </c>
      <c r="N23" s="157">
        <v>7064</v>
      </c>
      <c r="O23" s="157">
        <v>1</v>
      </c>
      <c r="P23" s="157">
        <v>9775</v>
      </c>
      <c r="Q23" s="183">
        <v>788</v>
      </c>
    </row>
    <row r="24" spans="1:17" s="1" customFormat="1" ht="13.5" customHeight="1" x14ac:dyDescent="0.2">
      <c r="A24" s="34"/>
      <c r="B24" s="163" t="s">
        <v>13</v>
      </c>
      <c r="C24" s="163"/>
      <c r="D24" s="157">
        <v>35536</v>
      </c>
      <c r="E24" s="157">
        <v>3775</v>
      </c>
      <c r="F24" s="157">
        <v>4150098</v>
      </c>
      <c r="G24" s="157">
        <v>186696</v>
      </c>
      <c r="H24" s="157">
        <v>1503</v>
      </c>
      <c r="I24" s="157">
        <v>176</v>
      </c>
      <c r="J24" s="157">
        <v>275985</v>
      </c>
      <c r="K24" s="157">
        <v>6115</v>
      </c>
      <c r="L24" s="157">
        <v>12</v>
      </c>
      <c r="M24" s="157">
        <v>2</v>
      </c>
      <c r="N24" s="157">
        <v>1513</v>
      </c>
      <c r="O24" s="157">
        <v>3</v>
      </c>
      <c r="P24" s="157">
        <v>7101</v>
      </c>
      <c r="Q24" s="183">
        <v>743</v>
      </c>
    </row>
    <row r="25" spans="1:17" s="1" customFormat="1" ht="13.5" customHeight="1" x14ac:dyDescent="0.2">
      <c r="A25" s="34"/>
      <c r="B25" s="163" t="s">
        <v>14</v>
      </c>
      <c r="C25" s="163"/>
      <c r="D25" s="157">
        <v>8592</v>
      </c>
      <c r="E25" s="157">
        <v>734</v>
      </c>
      <c r="F25" s="157">
        <v>905868</v>
      </c>
      <c r="G25" s="157">
        <v>28833</v>
      </c>
      <c r="H25" s="157">
        <v>548</v>
      </c>
      <c r="I25" s="157">
        <v>58</v>
      </c>
      <c r="J25" s="157">
        <v>69599</v>
      </c>
      <c r="K25" s="157">
        <v>1446</v>
      </c>
      <c r="L25" s="157">
        <v>10</v>
      </c>
      <c r="M25" s="157">
        <v>1</v>
      </c>
      <c r="N25" s="157">
        <v>1441</v>
      </c>
      <c r="O25" s="157">
        <v>3</v>
      </c>
      <c r="P25" s="157">
        <v>1468</v>
      </c>
      <c r="Q25" s="183">
        <v>165</v>
      </c>
    </row>
    <row r="26" spans="1:17" s="1" customFormat="1" ht="13.5" customHeight="1" x14ac:dyDescent="0.2">
      <c r="A26" s="35"/>
      <c r="B26" s="164" t="s">
        <v>15</v>
      </c>
      <c r="C26" s="164"/>
      <c r="D26" s="158">
        <v>20183</v>
      </c>
      <c r="E26" s="158">
        <v>2479</v>
      </c>
      <c r="F26" s="158">
        <v>2398400</v>
      </c>
      <c r="G26" s="158">
        <v>137253</v>
      </c>
      <c r="H26" s="158">
        <v>904</v>
      </c>
      <c r="I26" s="158">
        <v>117</v>
      </c>
      <c r="J26" s="158">
        <v>151003</v>
      </c>
      <c r="K26" s="158">
        <v>5120</v>
      </c>
      <c r="L26" s="158">
        <v>14</v>
      </c>
      <c r="M26" s="158">
        <v>2</v>
      </c>
      <c r="N26" s="158">
        <v>1772</v>
      </c>
      <c r="O26" s="158">
        <v>27</v>
      </c>
      <c r="P26" s="158">
        <v>2531</v>
      </c>
      <c r="Q26" s="184">
        <v>285</v>
      </c>
    </row>
    <row r="27" spans="1:17" s="38" customFormat="1" ht="13.5" customHeight="1" x14ac:dyDescent="0.2">
      <c r="A27" s="37"/>
      <c r="B27" s="163" t="s">
        <v>228</v>
      </c>
      <c r="C27" s="163"/>
      <c r="D27" s="157">
        <v>7893</v>
      </c>
      <c r="E27" s="157">
        <v>522</v>
      </c>
      <c r="F27" s="157">
        <v>832946</v>
      </c>
      <c r="G27" s="157">
        <v>20678</v>
      </c>
      <c r="H27" s="157">
        <v>387</v>
      </c>
      <c r="I27" s="157">
        <v>47</v>
      </c>
      <c r="J27" s="157">
        <v>64799</v>
      </c>
      <c r="K27" s="157">
        <v>544</v>
      </c>
      <c r="L27" s="157">
        <v>50</v>
      </c>
      <c r="M27" s="157">
        <v>3</v>
      </c>
      <c r="N27" s="157">
        <v>5480</v>
      </c>
      <c r="O27" s="157">
        <v>14</v>
      </c>
      <c r="P27" s="157">
        <v>1572</v>
      </c>
      <c r="Q27" s="183">
        <v>240</v>
      </c>
    </row>
    <row r="28" spans="1:17" s="1" customFormat="1" ht="13.5" customHeight="1" x14ac:dyDescent="0.2">
      <c r="A28" s="34"/>
      <c r="B28" s="163" t="s">
        <v>16</v>
      </c>
      <c r="C28" s="163"/>
      <c r="D28" s="157">
        <v>11208</v>
      </c>
      <c r="E28" s="157">
        <v>1130</v>
      </c>
      <c r="F28" s="157">
        <v>1226998</v>
      </c>
      <c r="G28" s="157">
        <v>50502</v>
      </c>
      <c r="H28" s="157">
        <v>571</v>
      </c>
      <c r="I28" s="157">
        <v>65</v>
      </c>
      <c r="J28" s="157">
        <v>101561</v>
      </c>
      <c r="K28" s="157">
        <v>2223</v>
      </c>
      <c r="L28" s="157">
        <v>58</v>
      </c>
      <c r="M28" s="157">
        <v>5</v>
      </c>
      <c r="N28" s="157">
        <v>4810</v>
      </c>
      <c r="O28" s="157">
        <v>173</v>
      </c>
      <c r="P28" s="157">
        <v>1901</v>
      </c>
      <c r="Q28" s="183">
        <v>235</v>
      </c>
    </row>
    <row r="29" spans="1:17" s="1" customFormat="1" ht="13.5" customHeight="1" x14ac:dyDescent="0.2">
      <c r="A29" s="34"/>
      <c r="B29" s="163" t="s">
        <v>17</v>
      </c>
      <c r="C29" s="163"/>
      <c r="D29" s="157">
        <v>13069</v>
      </c>
      <c r="E29" s="157">
        <v>1168</v>
      </c>
      <c r="F29" s="157">
        <v>1299086</v>
      </c>
      <c r="G29" s="157">
        <v>42140</v>
      </c>
      <c r="H29" s="157">
        <v>862</v>
      </c>
      <c r="I29" s="157">
        <v>89</v>
      </c>
      <c r="J29" s="157">
        <v>125694</v>
      </c>
      <c r="K29" s="157">
        <v>1111</v>
      </c>
      <c r="L29" s="157">
        <v>48</v>
      </c>
      <c r="M29" s="157">
        <v>6</v>
      </c>
      <c r="N29" s="157">
        <v>6720</v>
      </c>
      <c r="O29" s="157">
        <v>196</v>
      </c>
      <c r="P29" s="157">
        <v>2049</v>
      </c>
      <c r="Q29" s="183">
        <v>294</v>
      </c>
    </row>
    <row r="30" spans="1:17" s="1" customFormat="1" ht="13.5" customHeight="1" x14ac:dyDescent="0.2">
      <c r="A30" s="36"/>
      <c r="B30" s="165" t="s">
        <v>18</v>
      </c>
      <c r="C30" s="165"/>
      <c r="D30" s="159">
        <v>10476</v>
      </c>
      <c r="E30" s="159">
        <v>772</v>
      </c>
      <c r="F30" s="159">
        <v>1011027</v>
      </c>
      <c r="G30" s="159">
        <v>24569</v>
      </c>
      <c r="H30" s="159">
        <v>629</v>
      </c>
      <c r="I30" s="159">
        <v>51</v>
      </c>
      <c r="J30" s="159">
        <v>95417</v>
      </c>
      <c r="K30" s="159">
        <v>632</v>
      </c>
      <c r="L30" s="159">
        <v>46</v>
      </c>
      <c r="M30" s="159">
        <v>8</v>
      </c>
      <c r="N30" s="159">
        <v>4880</v>
      </c>
      <c r="O30" s="159">
        <v>30</v>
      </c>
      <c r="P30" s="159">
        <v>1977</v>
      </c>
      <c r="Q30" s="185">
        <v>235</v>
      </c>
    </row>
    <row r="31" spans="1:17" s="1" customFormat="1" ht="13.5" customHeight="1" x14ac:dyDescent="0.2">
      <c r="A31" s="34"/>
      <c r="B31" s="163" t="s">
        <v>49</v>
      </c>
      <c r="C31" s="163"/>
      <c r="D31" s="157">
        <v>11537</v>
      </c>
      <c r="E31" s="157">
        <v>885</v>
      </c>
      <c r="F31" s="157">
        <v>1222366</v>
      </c>
      <c r="G31" s="157">
        <v>32317</v>
      </c>
      <c r="H31" s="157">
        <v>509</v>
      </c>
      <c r="I31" s="157">
        <v>58</v>
      </c>
      <c r="J31" s="157">
        <v>91664</v>
      </c>
      <c r="K31" s="157">
        <v>1398</v>
      </c>
      <c r="L31" s="157">
        <v>167</v>
      </c>
      <c r="M31" s="157">
        <v>17</v>
      </c>
      <c r="N31" s="157">
        <v>16978</v>
      </c>
      <c r="O31" s="157">
        <v>139</v>
      </c>
      <c r="P31" s="157">
        <v>1943</v>
      </c>
      <c r="Q31" s="183">
        <v>242</v>
      </c>
    </row>
    <row r="32" spans="1:17" s="132" customFormat="1" ht="17.25" customHeight="1" x14ac:dyDescent="0.2">
      <c r="A32" s="134"/>
      <c r="B32" s="166" t="s">
        <v>19</v>
      </c>
      <c r="C32" s="166"/>
      <c r="D32" s="135">
        <f>SUM(D11:D31)</f>
        <v>593437</v>
      </c>
      <c r="E32" s="135">
        <f t="shared" ref="E32:Q32" si="0">SUM(E11:E31)</f>
        <v>58076</v>
      </c>
      <c r="F32" s="135">
        <f t="shared" si="0"/>
        <v>70196760</v>
      </c>
      <c r="G32" s="135">
        <f t="shared" si="0"/>
        <v>2795009</v>
      </c>
      <c r="H32" s="135">
        <f t="shared" si="0"/>
        <v>29832</v>
      </c>
      <c r="I32" s="135">
        <f t="shared" si="0"/>
        <v>3250</v>
      </c>
      <c r="J32" s="135">
        <f t="shared" si="0"/>
        <v>5513432</v>
      </c>
      <c r="K32" s="135">
        <f t="shared" si="0"/>
        <v>100844</v>
      </c>
      <c r="L32" s="135">
        <f t="shared" si="0"/>
        <v>1140</v>
      </c>
      <c r="M32" s="135">
        <f t="shared" si="0"/>
        <v>119</v>
      </c>
      <c r="N32" s="135">
        <f t="shared" si="0"/>
        <v>157313</v>
      </c>
      <c r="O32" s="135">
        <f t="shared" si="0"/>
        <v>2699</v>
      </c>
      <c r="P32" s="135">
        <f t="shared" si="0"/>
        <v>99069</v>
      </c>
      <c r="Q32" s="135">
        <f t="shared" si="0"/>
        <v>10426</v>
      </c>
    </row>
    <row r="33" spans="1:17" s="1" customFormat="1" ht="13.5" customHeight="1" x14ac:dyDescent="0.2">
      <c r="A33" s="34"/>
      <c r="B33" s="163" t="s">
        <v>20</v>
      </c>
      <c r="C33" s="167"/>
      <c r="D33" s="158">
        <v>9664</v>
      </c>
      <c r="E33" s="158">
        <v>1114</v>
      </c>
      <c r="F33" s="158">
        <v>1157668</v>
      </c>
      <c r="G33" s="158">
        <v>56670</v>
      </c>
      <c r="H33" s="158">
        <v>526</v>
      </c>
      <c r="I33" s="158">
        <v>60</v>
      </c>
      <c r="J33" s="158">
        <v>96550</v>
      </c>
      <c r="K33" s="158">
        <v>2011</v>
      </c>
      <c r="L33" s="158">
        <v>0</v>
      </c>
      <c r="M33" s="158">
        <v>0</v>
      </c>
      <c r="N33" s="158">
        <v>0</v>
      </c>
      <c r="O33" s="158">
        <v>0</v>
      </c>
      <c r="P33" s="158">
        <v>1321</v>
      </c>
      <c r="Q33" s="184">
        <v>124</v>
      </c>
    </row>
    <row r="34" spans="1:17" s="1" customFormat="1" ht="13.5" customHeight="1" x14ac:dyDescent="0.2">
      <c r="A34" s="34"/>
      <c r="B34" s="163" t="s">
        <v>21</v>
      </c>
      <c r="C34" s="167"/>
      <c r="D34" s="157">
        <v>7763</v>
      </c>
      <c r="E34" s="157">
        <v>800</v>
      </c>
      <c r="F34" s="157">
        <v>907203</v>
      </c>
      <c r="G34" s="157">
        <v>38328</v>
      </c>
      <c r="H34" s="157">
        <v>346</v>
      </c>
      <c r="I34" s="157">
        <v>50</v>
      </c>
      <c r="J34" s="157">
        <v>61408</v>
      </c>
      <c r="K34" s="157">
        <v>1751</v>
      </c>
      <c r="L34" s="157">
        <v>1</v>
      </c>
      <c r="M34" s="157">
        <v>0</v>
      </c>
      <c r="N34" s="157">
        <v>172</v>
      </c>
      <c r="O34" s="157">
        <v>0</v>
      </c>
      <c r="P34" s="157">
        <v>1173</v>
      </c>
      <c r="Q34" s="183">
        <v>123</v>
      </c>
    </row>
    <row r="35" spans="1:17" s="1" customFormat="1" ht="13.5" customHeight="1" x14ac:dyDescent="0.2">
      <c r="A35" s="34"/>
      <c r="B35" s="163" t="s">
        <v>22</v>
      </c>
      <c r="C35" s="167"/>
      <c r="D35" s="157">
        <v>9380</v>
      </c>
      <c r="E35" s="157">
        <v>727</v>
      </c>
      <c r="F35" s="157">
        <v>1017114</v>
      </c>
      <c r="G35" s="157">
        <v>26827</v>
      </c>
      <c r="H35" s="157">
        <v>450</v>
      </c>
      <c r="I35" s="157">
        <v>45</v>
      </c>
      <c r="J35" s="157">
        <v>65330</v>
      </c>
      <c r="K35" s="157">
        <v>792</v>
      </c>
      <c r="L35" s="157">
        <v>35</v>
      </c>
      <c r="M35" s="157">
        <v>6</v>
      </c>
      <c r="N35" s="157">
        <v>4602</v>
      </c>
      <c r="O35" s="157">
        <v>145</v>
      </c>
      <c r="P35" s="157">
        <v>1534</v>
      </c>
      <c r="Q35" s="183">
        <v>210</v>
      </c>
    </row>
    <row r="36" spans="1:17" s="1" customFormat="1" ht="13.5" customHeight="1" x14ac:dyDescent="0.2">
      <c r="A36" s="34"/>
      <c r="B36" s="163" t="s">
        <v>23</v>
      </c>
      <c r="C36" s="167"/>
      <c r="D36" s="157">
        <v>9153</v>
      </c>
      <c r="E36" s="157">
        <v>917</v>
      </c>
      <c r="F36" s="157">
        <v>1033221</v>
      </c>
      <c r="G36" s="157">
        <v>41345</v>
      </c>
      <c r="H36" s="157">
        <v>341</v>
      </c>
      <c r="I36" s="157">
        <v>26</v>
      </c>
      <c r="J36" s="157">
        <v>54659</v>
      </c>
      <c r="K36" s="157">
        <v>695</v>
      </c>
      <c r="L36" s="157">
        <v>13</v>
      </c>
      <c r="M36" s="157">
        <v>0</v>
      </c>
      <c r="N36" s="157">
        <v>1902</v>
      </c>
      <c r="O36" s="157">
        <v>0</v>
      </c>
      <c r="P36" s="157">
        <v>1685</v>
      </c>
      <c r="Q36" s="183">
        <v>222</v>
      </c>
    </row>
    <row r="37" spans="1:17" s="1" customFormat="1" ht="13.5" customHeight="1" x14ac:dyDescent="0.2">
      <c r="A37" s="34"/>
      <c r="B37" s="163" t="s">
        <v>282</v>
      </c>
      <c r="C37" s="167"/>
      <c r="D37" s="157">
        <v>2207</v>
      </c>
      <c r="E37" s="157">
        <v>127</v>
      </c>
      <c r="F37" s="157">
        <v>234718</v>
      </c>
      <c r="G37" s="157">
        <v>4595</v>
      </c>
      <c r="H37" s="157">
        <v>109</v>
      </c>
      <c r="I37" s="157">
        <v>3</v>
      </c>
      <c r="J37" s="157">
        <v>20799</v>
      </c>
      <c r="K37" s="157">
        <v>78</v>
      </c>
      <c r="L37" s="157">
        <v>1</v>
      </c>
      <c r="M37" s="157">
        <v>0</v>
      </c>
      <c r="N37" s="157">
        <v>68</v>
      </c>
      <c r="O37" s="157">
        <v>0</v>
      </c>
      <c r="P37" s="157">
        <v>493</v>
      </c>
      <c r="Q37" s="183">
        <v>66</v>
      </c>
    </row>
    <row r="38" spans="1:17" s="1" customFormat="1" ht="13.5" customHeight="1" x14ac:dyDescent="0.2">
      <c r="A38" s="35"/>
      <c r="B38" s="164" t="s">
        <v>24</v>
      </c>
      <c r="C38" s="168"/>
      <c r="D38" s="158">
        <v>6207</v>
      </c>
      <c r="E38" s="158">
        <v>668</v>
      </c>
      <c r="F38" s="158">
        <v>695607</v>
      </c>
      <c r="G38" s="158">
        <v>29886</v>
      </c>
      <c r="H38" s="158">
        <v>296</v>
      </c>
      <c r="I38" s="158">
        <v>32</v>
      </c>
      <c r="J38" s="158">
        <v>53990</v>
      </c>
      <c r="K38" s="158">
        <v>674</v>
      </c>
      <c r="L38" s="158">
        <v>30</v>
      </c>
      <c r="M38" s="158">
        <v>11</v>
      </c>
      <c r="N38" s="158">
        <v>3045</v>
      </c>
      <c r="O38" s="158">
        <v>164</v>
      </c>
      <c r="P38" s="158">
        <v>1300</v>
      </c>
      <c r="Q38" s="184">
        <v>143</v>
      </c>
    </row>
    <row r="39" spans="1:17" s="1" customFormat="1" ht="13.5" customHeight="1" x14ac:dyDescent="0.2">
      <c r="A39" s="34"/>
      <c r="B39" s="163" t="s">
        <v>25</v>
      </c>
      <c r="C39" s="167"/>
      <c r="D39" s="157">
        <v>3493</v>
      </c>
      <c r="E39" s="157">
        <v>360</v>
      </c>
      <c r="F39" s="157">
        <v>367431</v>
      </c>
      <c r="G39" s="157">
        <v>15236</v>
      </c>
      <c r="H39" s="157">
        <v>163</v>
      </c>
      <c r="I39" s="157">
        <v>15</v>
      </c>
      <c r="J39" s="157">
        <v>22891</v>
      </c>
      <c r="K39" s="157">
        <v>345</v>
      </c>
      <c r="L39" s="157">
        <v>21</v>
      </c>
      <c r="M39" s="157">
        <v>3</v>
      </c>
      <c r="N39" s="157">
        <v>1858</v>
      </c>
      <c r="O39" s="157">
        <v>29</v>
      </c>
      <c r="P39" s="157">
        <v>424</v>
      </c>
      <c r="Q39" s="183">
        <v>60</v>
      </c>
    </row>
    <row r="40" spans="1:17" s="1" customFormat="1" ht="13.5" customHeight="1" x14ac:dyDescent="0.2">
      <c r="A40" s="34"/>
      <c r="B40" s="163" t="s">
        <v>26</v>
      </c>
      <c r="C40" s="167"/>
      <c r="D40" s="157">
        <v>5061</v>
      </c>
      <c r="E40" s="157">
        <v>503</v>
      </c>
      <c r="F40" s="157">
        <v>550247</v>
      </c>
      <c r="G40" s="157">
        <v>23318</v>
      </c>
      <c r="H40" s="157">
        <v>228</v>
      </c>
      <c r="I40" s="157">
        <v>32</v>
      </c>
      <c r="J40" s="157">
        <v>38348</v>
      </c>
      <c r="K40" s="157">
        <v>1340</v>
      </c>
      <c r="L40" s="157">
        <v>16</v>
      </c>
      <c r="M40" s="157">
        <v>0</v>
      </c>
      <c r="N40" s="157">
        <v>2440</v>
      </c>
      <c r="O40" s="157">
        <v>0</v>
      </c>
      <c r="P40" s="157">
        <v>793</v>
      </c>
      <c r="Q40" s="183">
        <v>84</v>
      </c>
    </row>
    <row r="41" spans="1:17" s="1" customFormat="1" ht="13.5" customHeight="1" x14ac:dyDescent="0.2">
      <c r="A41" s="34"/>
      <c r="B41" s="163" t="s">
        <v>27</v>
      </c>
      <c r="C41" s="167"/>
      <c r="D41" s="157">
        <v>6409</v>
      </c>
      <c r="E41" s="157">
        <v>453</v>
      </c>
      <c r="F41" s="157">
        <v>685230</v>
      </c>
      <c r="G41" s="157">
        <v>16268</v>
      </c>
      <c r="H41" s="157">
        <v>350</v>
      </c>
      <c r="I41" s="157">
        <v>33</v>
      </c>
      <c r="J41" s="157">
        <v>39821</v>
      </c>
      <c r="K41" s="157">
        <v>673</v>
      </c>
      <c r="L41" s="157">
        <v>13</v>
      </c>
      <c r="M41" s="157">
        <v>3</v>
      </c>
      <c r="N41" s="157">
        <v>1498</v>
      </c>
      <c r="O41" s="157">
        <v>8</v>
      </c>
      <c r="P41" s="157">
        <v>1275</v>
      </c>
      <c r="Q41" s="183">
        <v>173</v>
      </c>
    </row>
    <row r="42" spans="1:17" s="1" customFormat="1" ht="13.5" customHeight="1" x14ac:dyDescent="0.2">
      <c r="A42" s="36"/>
      <c r="B42" s="165" t="s">
        <v>28</v>
      </c>
      <c r="C42" s="169"/>
      <c r="D42" s="159">
        <v>7671</v>
      </c>
      <c r="E42" s="159">
        <v>698</v>
      </c>
      <c r="F42" s="159">
        <v>838629</v>
      </c>
      <c r="G42" s="159">
        <v>29813</v>
      </c>
      <c r="H42" s="159">
        <v>419</v>
      </c>
      <c r="I42" s="159">
        <v>40</v>
      </c>
      <c r="J42" s="159">
        <v>64633</v>
      </c>
      <c r="K42" s="159">
        <v>1022</v>
      </c>
      <c r="L42" s="159">
        <v>57</v>
      </c>
      <c r="M42" s="159">
        <v>6</v>
      </c>
      <c r="N42" s="159">
        <v>6919</v>
      </c>
      <c r="O42" s="159">
        <v>28</v>
      </c>
      <c r="P42" s="159">
        <v>1198</v>
      </c>
      <c r="Q42" s="185">
        <v>120</v>
      </c>
    </row>
    <row r="43" spans="1:17" s="1" customFormat="1" ht="13.5" customHeight="1" x14ac:dyDescent="0.2">
      <c r="A43" s="34"/>
      <c r="B43" s="163" t="s">
        <v>29</v>
      </c>
      <c r="C43" s="167"/>
      <c r="D43" s="157">
        <v>8098</v>
      </c>
      <c r="E43" s="157">
        <v>813</v>
      </c>
      <c r="F43" s="157">
        <v>890370</v>
      </c>
      <c r="G43" s="157">
        <v>36154</v>
      </c>
      <c r="H43" s="157">
        <v>364</v>
      </c>
      <c r="I43" s="157">
        <v>41</v>
      </c>
      <c r="J43" s="157">
        <v>64454</v>
      </c>
      <c r="K43" s="157">
        <v>1210</v>
      </c>
      <c r="L43" s="157">
        <v>15</v>
      </c>
      <c r="M43" s="157">
        <v>1</v>
      </c>
      <c r="N43" s="157">
        <v>1752</v>
      </c>
      <c r="O43" s="157">
        <v>53</v>
      </c>
      <c r="P43" s="157">
        <v>1304</v>
      </c>
      <c r="Q43" s="183">
        <v>175</v>
      </c>
    </row>
    <row r="44" spans="1:17" s="1" customFormat="1" ht="13.5" customHeight="1" x14ac:dyDescent="0.2">
      <c r="A44" s="34"/>
      <c r="B44" s="163" t="s">
        <v>30</v>
      </c>
      <c r="C44" s="167"/>
      <c r="D44" s="157">
        <v>6493</v>
      </c>
      <c r="E44" s="157">
        <v>749</v>
      </c>
      <c r="F44" s="157">
        <v>759105</v>
      </c>
      <c r="G44" s="157">
        <v>35162</v>
      </c>
      <c r="H44" s="157">
        <v>382</v>
      </c>
      <c r="I44" s="157">
        <v>49</v>
      </c>
      <c r="J44" s="157">
        <v>77526</v>
      </c>
      <c r="K44" s="157">
        <v>1485</v>
      </c>
      <c r="L44" s="157">
        <v>3</v>
      </c>
      <c r="M44" s="157">
        <v>0</v>
      </c>
      <c r="N44" s="157">
        <v>600</v>
      </c>
      <c r="O44" s="157">
        <v>0</v>
      </c>
      <c r="P44" s="157">
        <v>921</v>
      </c>
      <c r="Q44" s="183">
        <v>92</v>
      </c>
    </row>
    <row r="45" spans="1:17" s="1" customFormat="1" ht="13.5" customHeight="1" x14ac:dyDescent="0.2">
      <c r="A45" s="34"/>
      <c r="B45" s="163" t="s">
        <v>31</v>
      </c>
      <c r="C45" s="167"/>
      <c r="D45" s="157">
        <v>2839</v>
      </c>
      <c r="E45" s="157">
        <v>338</v>
      </c>
      <c r="F45" s="157">
        <v>305188</v>
      </c>
      <c r="G45" s="157">
        <v>18034</v>
      </c>
      <c r="H45" s="157">
        <v>118</v>
      </c>
      <c r="I45" s="157">
        <v>12</v>
      </c>
      <c r="J45" s="157">
        <v>17495</v>
      </c>
      <c r="K45" s="157">
        <v>232</v>
      </c>
      <c r="L45" s="157">
        <v>3</v>
      </c>
      <c r="M45" s="157">
        <v>1</v>
      </c>
      <c r="N45" s="157">
        <v>360</v>
      </c>
      <c r="O45" s="157">
        <v>23</v>
      </c>
      <c r="P45" s="157">
        <v>473</v>
      </c>
      <c r="Q45" s="183">
        <v>52</v>
      </c>
    </row>
    <row r="46" spans="1:17" s="1" customFormat="1" ht="13.5" customHeight="1" x14ac:dyDescent="0.2">
      <c r="A46" s="34"/>
      <c r="B46" s="163" t="s">
        <v>32</v>
      </c>
      <c r="C46" s="167"/>
      <c r="D46" s="157">
        <v>1832</v>
      </c>
      <c r="E46" s="157">
        <v>286</v>
      </c>
      <c r="F46" s="157">
        <v>192844</v>
      </c>
      <c r="G46" s="157">
        <v>14875</v>
      </c>
      <c r="H46" s="157">
        <v>129</v>
      </c>
      <c r="I46" s="157">
        <v>17</v>
      </c>
      <c r="J46" s="157">
        <v>19688</v>
      </c>
      <c r="K46" s="157">
        <v>600</v>
      </c>
      <c r="L46" s="157">
        <v>11</v>
      </c>
      <c r="M46" s="157">
        <v>0</v>
      </c>
      <c r="N46" s="157">
        <v>1499</v>
      </c>
      <c r="O46" s="157">
        <v>0</v>
      </c>
      <c r="P46" s="157">
        <v>267</v>
      </c>
      <c r="Q46" s="183">
        <v>33</v>
      </c>
    </row>
    <row r="47" spans="1:17" s="1" customFormat="1" ht="13.5" customHeight="1" x14ac:dyDescent="0.2">
      <c r="A47" s="34"/>
      <c r="B47" s="163" t="s">
        <v>33</v>
      </c>
      <c r="C47" s="167"/>
      <c r="D47" s="157">
        <v>3344</v>
      </c>
      <c r="E47" s="157">
        <v>381</v>
      </c>
      <c r="F47" s="157">
        <v>370344</v>
      </c>
      <c r="G47" s="157">
        <v>17706</v>
      </c>
      <c r="H47" s="157">
        <v>171</v>
      </c>
      <c r="I47" s="157">
        <v>17</v>
      </c>
      <c r="J47" s="157">
        <v>23899</v>
      </c>
      <c r="K47" s="157">
        <v>552</v>
      </c>
      <c r="L47" s="157">
        <v>2</v>
      </c>
      <c r="M47" s="157">
        <v>1</v>
      </c>
      <c r="N47" s="157">
        <v>427</v>
      </c>
      <c r="O47" s="157">
        <v>4</v>
      </c>
      <c r="P47" s="157">
        <v>634</v>
      </c>
      <c r="Q47" s="183">
        <v>69</v>
      </c>
    </row>
    <row r="48" spans="1:17" s="1" customFormat="1" ht="13.5" customHeight="1" x14ac:dyDescent="0.2">
      <c r="A48" s="35"/>
      <c r="B48" s="164" t="s">
        <v>34</v>
      </c>
      <c r="C48" s="168"/>
      <c r="D48" s="158">
        <v>1031</v>
      </c>
      <c r="E48" s="158">
        <v>76</v>
      </c>
      <c r="F48" s="158">
        <v>102730</v>
      </c>
      <c r="G48" s="158">
        <v>1617</v>
      </c>
      <c r="H48" s="158">
        <v>77</v>
      </c>
      <c r="I48" s="158">
        <v>3</v>
      </c>
      <c r="J48" s="158">
        <v>9381</v>
      </c>
      <c r="K48" s="158">
        <v>122</v>
      </c>
      <c r="L48" s="158">
        <v>0</v>
      </c>
      <c r="M48" s="158">
        <v>0</v>
      </c>
      <c r="N48" s="158">
        <v>0</v>
      </c>
      <c r="O48" s="158">
        <v>0</v>
      </c>
      <c r="P48" s="158">
        <v>231</v>
      </c>
      <c r="Q48" s="184">
        <v>42</v>
      </c>
    </row>
    <row r="49" spans="1:19" s="1" customFormat="1" ht="13.5" customHeight="1" x14ac:dyDescent="0.2">
      <c r="A49" s="34"/>
      <c r="B49" s="163" t="s">
        <v>35</v>
      </c>
      <c r="C49" s="167"/>
      <c r="D49" s="157">
        <v>3326</v>
      </c>
      <c r="E49" s="157">
        <v>284</v>
      </c>
      <c r="F49" s="157">
        <v>362062</v>
      </c>
      <c r="G49" s="157">
        <v>12549</v>
      </c>
      <c r="H49" s="157">
        <v>183</v>
      </c>
      <c r="I49" s="157">
        <v>15</v>
      </c>
      <c r="J49" s="157">
        <v>26358</v>
      </c>
      <c r="K49" s="157">
        <v>417</v>
      </c>
      <c r="L49" s="157">
        <v>1</v>
      </c>
      <c r="M49" s="157">
        <v>0</v>
      </c>
      <c r="N49" s="157">
        <v>20</v>
      </c>
      <c r="O49" s="157">
        <v>0</v>
      </c>
      <c r="P49" s="157">
        <v>663</v>
      </c>
      <c r="Q49" s="183">
        <v>90</v>
      </c>
    </row>
    <row r="50" spans="1:19" s="1" customFormat="1" ht="13.5" customHeight="1" x14ac:dyDescent="0.2">
      <c r="A50" s="34"/>
      <c r="B50" s="163" t="s">
        <v>36</v>
      </c>
      <c r="C50" s="167"/>
      <c r="D50" s="157">
        <v>2314</v>
      </c>
      <c r="E50" s="157">
        <v>158</v>
      </c>
      <c r="F50" s="157">
        <v>207837</v>
      </c>
      <c r="G50" s="157">
        <v>4003</v>
      </c>
      <c r="H50" s="157">
        <v>219</v>
      </c>
      <c r="I50" s="157">
        <v>14</v>
      </c>
      <c r="J50" s="157">
        <v>22477</v>
      </c>
      <c r="K50" s="157">
        <v>98</v>
      </c>
      <c r="L50" s="157">
        <v>16</v>
      </c>
      <c r="M50" s="157">
        <v>4</v>
      </c>
      <c r="N50" s="157">
        <v>1133</v>
      </c>
      <c r="O50" s="157">
        <v>101</v>
      </c>
      <c r="P50" s="157">
        <v>391</v>
      </c>
      <c r="Q50" s="183">
        <v>58</v>
      </c>
    </row>
    <row r="51" spans="1:19" s="1" customFormat="1" ht="13.5" customHeight="1" x14ac:dyDescent="0.2">
      <c r="A51" s="34"/>
      <c r="B51" s="163" t="s">
        <v>37</v>
      </c>
      <c r="C51" s="167"/>
      <c r="D51" s="157">
        <v>693</v>
      </c>
      <c r="E51" s="157">
        <v>44</v>
      </c>
      <c r="F51" s="157">
        <v>60057</v>
      </c>
      <c r="G51" s="157">
        <v>1604</v>
      </c>
      <c r="H51" s="157">
        <v>48</v>
      </c>
      <c r="I51" s="157">
        <v>4</v>
      </c>
      <c r="J51" s="157">
        <v>6805</v>
      </c>
      <c r="K51" s="157">
        <v>6</v>
      </c>
      <c r="L51" s="157">
        <v>13</v>
      </c>
      <c r="M51" s="157">
        <v>1</v>
      </c>
      <c r="N51" s="157">
        <v>2437</v>
      </c>
      <c r="O51" s="157">
        <v>2</v>
      </c>
      <c r="P51" s="157">
        <v>81</v>
      </c>
      <c r="Q51" s="183">
        <v>18</v>
      </c>
    </row>
    <row r="52" spans="1:19" s="1" customFormat="1" ht="13.5" customHeight="1" x14ac:dyDescent="0.2">
      <c r="A52" s="36"/>
      <c r="B52" s="165" t="s">
        <v>38</v>
      </c>
      <c r="C52" s="169"/>
      <c r="D52" s="159">
        <v>6102</v>
      </c>
      <c r="E52" s="159">
        <v>707</v>
      </c>
      <c r="F52" s="159">
        <v>650930</v>
      </c>
      <c r="G52" s="159">
        <v>30777</v>
      </c>
      <c r="H52" s="159">
        <v>293</v>
      </c>
      <c r="I52" s="159">
        <v>31</v>
      </c>
      <c r="J52" s="159">
        <v>42617</v>
      </c>
      <c r="K52" s="159">
        <v>945</v>
      </c>
      <c r="L52" s="159">
        <v>1</v>
      </c>
      <c r="M52" s="159">
        <v>0</v>
      </c>
      <c r="N52" s="159">
        <v>84</v>
      </c>
      <c r="O52" s="159">
        <v>0</v>
      </c>
      <c r="P52" s="159">
        <v>1035</v>
      </c>
      <c r="Q52" s="185">
        <v>135</v>
      </c>
    </row>
    <row r="53" spans="1:19" s="1" customFormat="1" ht="13.5" customHeight="1" x14ac:dyDescent="0.2">
      <c r="A53" s="34"/>
      <c r="B53" s="163" t="s">
        <v>39</v>
      </c>
      <c r="C53" s="167"/>
      <c r="D53" s="157">
        <v>600</v>
      </c>
      <c r="E53" s="157">
        <v>38</v>
      </c>
      <c r="F53" s="157">
        <v>64862</v>
      </c>
      <c r="G53" s="157">
        <v>955</v>
      </c>
      <c r="H53" s="157">
        <v>14</v>
      </c>
      <c r="I53" s="157">
        <v>1</v>
      </c>
      <c r="J53" s="157">
        <v>2761</v>
      </c>
      <c r="K53" s="157">
        <v>3</v>
      </c>
      <c r="L53" s="157">
        <v>1</v>
      </c>
      <c r="M53" s="157">
        <v>0</v>
      </c>
      <c r="N53" s="157">
        <v>61</v>
      </c>
      <c r="O53" s="157">
        <v>0</v>
      </c>
      <c r="P53" s="157">
        <v>78</v>
      </c>
      <c r="Q53" s="183">
        <v>14</v>
      </c>
    </row>
    <row r="54" spans="1:19" s="1" customFormat="1" ht="17.25" customHeight="1" x14ac:dyDescent="0.2">
      <c r="A54" s="138"/>
      <c r="B54" s="139" t="s">
        <v>40</v>
      </c>
      <c r="C54" s="140"/>
      <c r="D54" s="135">
        <f>SUM(D33:D53)</f>
        <v>103680</v>
      </c>
      <c r="E54" s="135">
        <f t="shared" ref="E54:Q54" si="1">SUM(E33:E53)</f>
        <v>10241</v>
      </c>
      <c r="F54" s="135">
        <f t="shared" si="1"/>
        <v>11453397</v>
      </c>
      <c r="G54" s="135">
        <f t="shared" si="1"/>
        <v>455722</v>
      </c>
      <c r="H54" s="135">
        <f t="shared" si="1"/>
        <v>5226</v>
      </c>
      <c r="I54" s="135">
        <f t="shared" si="1"/>
        <v>540</v>
      </c>
      <c r="J54" s="135">
        <f t="shared" si="1"/>
        <v>831890</v>
      </c>
      <c r="K54" s="136">
        <f t="shared" si="1"/>
        <v>15051</v>
      </c>
      <c r="L54" s="136">
        <f t="shared" si="1"/>
        <v>253</v>
      </c>
      <c r="M54" s="136">
        <f t="shared" si="1"/>
        <v>37</v>
      </c>
      <c r="N54" s="136">
        <f t="shared" si="1"/>
        <v>30877</v>
      </c>
      <c r="O54" s="136">
        <f t="shared" si="1"/>
        <v>557</v>
      </c>
      <c r="P54" s="136">
        <f t="shared" si="1"/>
        <v>17274</v>
      </c>
      <c r="Q54" s="137">
        <f t="shared" si="1"/>
        <v>2103</v>
      </c>
    </row>
    <row r="55" spans="1:19" s="1" customFormat="1" ht="17.25" customHeight="1" x14ac:dyDescent="0.2">
      <c r="A55" s="141"/>
      <c r="B55" s="142" t="s">
        <v>41</v>
      </c>
      <c r="C55" s="143"/>
      <c r="D55" s="144">
        <f>D32+D54</f>
        <v>697117</v>
      </c>
      <c r="E55" s="144">
        <f t="shared" ref="E55:Q55" si="2">E32+E54</f>
        <v>68317</v>
      </c>
      <c r="F55" s="144">
        <f t="shared" si="2"/>
        <v>81650157</v>
      </c>
      <c r="G55" s="144">
        <f t="shared" si="2"/>
        <v>3250731</v>
      </c>
      <c r="H55" s="144">
        <f t="shared" si="2"/>
        <v>35058</v>
      </c>
      <c r="I55" s="144">
        <f t="shared" si="2"/>
        <v>3790</v>
      </c>
      <c r="J55" s="144">
        <f t="shared" si="2"/>
        <v>6345322</v>
      </c>
      <c r="K55" s="145">
        <f t="shared" si="2"/>
        <v>115895</v>
      </c>
      <c r="L55" s="145">
        <f t="shared" si="2"/>
        <v>1393</v>
      </c>
      <c r="M55" s="145">
        <f t="shared" si="2"/>
        <v>156</v>
      </c>
      <c r="N55" s="145">
        <f t="shared" si="2"/>
        <v>188190</v>
      </c>
      <c r="O55" s="145">
        <f t="shared" si="2"/>
        <v>3256</v>
      </c>
      <c r="P55" s="145">
        <f t="shared" si="2"/>
        <v>116343</v>
      </c>
      <c r="Q55" s="146">
        <f t="shared" si="2"/>
        <v>12529</v>
      </c>
    </row>
    <row r="56" spans="1:19" x14ac:dyDescent="0.2">
      <c r="D56" s="1"/>
      <c r="E56" s="1"/>
      <c r="F56" s="1"/>
      <c r="G56" s="1"/>
      <c r="H56" s="1"/>
      <c r="I56" s="1"/>
      <c r="J56" s="1"/>
      <c r="K56" s="1"/>
      <c r="L56" s="1"/>
      <c r="M56" s="1"/>
      <c r="N56" s="1"/>
      <c r="O56" s="1"/>
      <c r="P56" s="238" t="s">
        <v>224</v>
      </c>
      <c r="Q56" s="238"/>
      <c r="R56" s="1"/>
      <c r="S56" s="1"/>
    </row>
    <row r="57" spans="1:19" x14ac:dyDescent="0.2">
      <c r="D57" s="1"/>
      <c r="E57" s="1"/>
      <c r="F57" s="1"/>
      <c r="G57" s="1"/>
      <c r="H57" s="1"/>
      <c r="I57" s="1"/>
      <c r="J57" s="1"/>
      <c r="K57" s="1"/>
      <c r="L57" s="1"/>
      <c r="M57" s="1"/>
      <c r="N57" s="1"/>
      <c r="O57" s="1"/>
      <c r="P57" s="1"/>
      <c r="Q57" s="1"/>
      <c r="R57" s="1"/>
      <c r="S57" s="1"/>
    </row>
  </sheetData>
  <mergeCells count="23">
    <mergeCell ref="N6:O6"/>
    <mergeCell ref="A10:C10"/>
    <mergeCell ref="D7:E7"/>
    <mergeCell ref="F7:G7"/>
    <mergeCell ref="H7:I7"/>
    <mergeCell ref="J7:K7"/>
    <mergeCell ref="H6:I6"/>
    <mergeCell ref="P56:Q56"/>
    <mergeCell ref="L7:M7"/>
    <mergeCell ref="N7:O7"/>
    <mergeCell ref="P7:Q7"/>
    <mergeCell ref="A1:J1"/>
    <mergeCell ref="A3:J3"/>
    <mergeCell ref="A5:C5"/>
    <mergeCell ref="D5:G5"/>
    <mergeCell ref="D6:E6"/>
    <mergeCell ref="F6:G6"/>
    <mergeCell ref="H5:K5"/>
    <mergeCell ref="J6:K6"/>
    <mergeCell ref="L5:O5"/>
    <mergeCell ref="P5:Q5"/>
    <mergeCell ref="P6:Q6"/>
    <mergeCell ref="L6:M6"/>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Q56"/>
  <sheetViews>
    <sheetView showGridLines="0" zoomScaleNormal="100" zoomScaleSheetLayoutView="75" workbookViewId="0">
      <selection activeCell="A3" sqref="A3:J3"/>
    </sheetView>
  </sheetViews>
  <sheetFormatPr defaultColWidth="9" defaultRowHeight="10.8" x14ac:dyDescent="0.2"/>
  <cols>
    <col min="1" max="1" width="1" style="39" customWidth="1"/>
    <col min="2" max="2" width="9.33203125" style="39" customWidth="1"/>
    <col min="3" max="3" width="1" style="39" customWidth="1"/>
    <col min="4" max="9" width="11.33203125" style="39" customWidth="1"/>
    <col min="10" max="17" width="10.6640625" style="39" customWidth="1"/>
    <col min="18" max="18" width="9.33203125" style="39" customWidth="1"/>
    <col min="19" max="19" width="9.44140625" style="39" customWidth="1"/>
    <col min="20" max="16384" width="9" style="39"/>
  </cols>
  <sheetData>
    <row r="1" spans="1:17" s="3" customFormat="1" ht="14.4" x14ac:dyDescent="0.2">
      <c r="A1" s="223"/>
      <c r="B1" s="223"/>
      <c r="C1" s="223"/>
      <c r="D1" s="223"/>
      <c r="E1" s="223"/>
      <c r="F1" s="223"/>
      <c r="G1" s="223"/>
      <c r="H1" s="223"/>
      <c r="I1" s="223"/>
      <c r="J1" s="223"/>
    </row>
    <row r="2" spans="1:17" s="3" customFormat="1" x14ac:dyDescent="0.2">
      <c r="B2" s="190"/>
      <c r="C2" s="190"/>
      <c r="D2" s="190"/>
      <c r="E2" s="190"/>
      <c r="F2" s="190"/>
      <c r="G2" s="190"/>
      <c r="H2" s="190"/>
      <c r="I2" s="190"/>
      <c r="J2" s="190"/>
    </row>
    <row r="3" spans="1:17" s="3" customFormat="1" ht="13.5" customHeight="1" x14ac:dyDescent="0.2">
      <c r="A3" s="224" t="s">
        <v>217</v>
      </c>
      <c r="B3" s="224"/>
      <c r="C3" s="224"/>
      <c r="D3" s="224"/>
      <c r="E3" s="224"/>
      <c r="F3" s="224"/>
      <c r="G3" s="224"/>
      <c r="H3" s="224"/>
      <c r="I3" s="224"/>
      <c r="J3" s="224"/>
    </row>
    <row r="4" spans="1:17" s="3" customFormat="1" ht="13.5" customHeight="1" x14ac:dyDescent="0.2">
      <c r="A4" s="4"/>
      <c r="B4" s="4"/>
      <c r="C4" s="190"/>
      <c r="D4" s="190"/>
      <c r="E4" s="190"/>
      <c r="F4" s="190"/>
      <c r="G4" s="40"/>
      <c r="H4" s="40"/>
      <c r="I4" s="40"/>
      <c r="J4" s="40"/>
    </row>
    <row r="5" spans="1:17" s="45" customFormat="1" ht="26.25" customHeight="1" x14ac:dyDescent="0.2">
      <c r="A5" s="261" t="s">
        <v>50</v>
      </c>
      <c r="B5" s="291"/>
      <c r="C5" s="292"/>
      <c r="D5" s="276" t="s">
        <v>216</v>
      </c>
      <c r="E5" s="294"/>
      <c r="F5" s="284" t="s">
        <v>54</v>
      </c>
      <c r="G5" s="285"/>
      <c r="H5" s="285"/>
      <c r="I5" s="295"/>
      <c r="J5" s="287" t="s">
        <v>235</v>
      </c>
      <c r="K5" s="288"/>
      <c r="L5" s="288"/>
      <c r="M5" s="289"/>
      <c r="N5" s="284" t="s">
        <v>218</v>
      </c>
      <c r="O5" s="285"/>
      <c r="P5" s="285"/>
      <c r="Q5" s="286"/>
    </row>
    <row r="6" spans="1:17" s="47" customFormat="1" ht="13.5" customHeight="1" x14ac:dyDescent="0.2">
      <c r="A6" s="46"/>
      <c r="D6" s="282" t="s">
        <v>118</v>
      </c>
      <c r="E6" s="293"/>
      <c r="F6" s="282" t="s">
        <v>47</v>
      </c>
      <c r="G6" s="293"/>
      <c r="H6" s="282" t="s">
        <v>118</v>
      </c>
      <c r="I6" s="293"/>
      <c r="J6" s="279" t="s">
        <v>47</v>
      </c>
      <c r="K6" s="279"/>
      <c r="L6" s="275" t="s">
        <v>118</v>
      </c>
      <c r="M6" s="275"/>
      <c r="N6" s="280" t="s">
        <v>47</v>
      </c>
      <c r="O6" s="281"/>
      <c r="P6" s="282" t="s">
        <v>118</v>
      </c>
      <c r="Q6" s="283"/>
    </row>
    <row r="7" spans="1:17" s="47" customFormat="1" ht="13.5" customHeight="1" x14ac:dyDescent="0.2">
      <c r="A7" s="46"/>
      <c r="D7" s="271" t="s">
        <v>221</v>
      </c>
      <c r="E7" s="272"/>
      <c r="F7" s="271" t="s">
        <v>221</v>
      </c>
      <c r="G7" s="272"/>
      <c r="H7" s="271" t="s">
        <v>221</v>
      </c>
      <c r="I7" s="272"/>
      <c r="J7" s="271" t="s">
        <v>221</v>
      </c>
      <c r="K7" s="272"/>
      <c r="L7" s="271" t="s">
        <v>221</v>
      </c>
      <c r="M7" s="272"/>
      <c r="N7" s="271" t="s">
        <v>221</v>
      </c>
      <c r="O7" s="272"/>
      <c r="P7" s="271" t="s">
        <v>221</v>
      </c>
      <c r="Q7" s="273"/>
    </row>
    <row r="8" spans="1:17" s="47" customFormat="1" ht="13.5" customHeight="1" x14ac:dyDescent="0.2">
      <c r="A8" s="46"/>
      <c r="D8" s="50" t="s">
        <v>219</v>
      </c>
      <c r="E8" s="50" t="s">
        <v>222</v>
      </c>
      <c r="F8" s="50" t="s">
        <v>219</v>
      </c>
      <c r="G8" s="50" t="s">
        <v>222</v>
      </c>
      <c r="H8" s="50" t="s">
        <v>219</v>
      </c>
      <c r="I8" s="50" t="s">
        <v>222</v>
      </c>
      <c r="J8" s="50" t="s">
        <v>219</v>
      </c>
      <c r="K8" s="50" t="s">
        <v>220</v>
      </c>
      <c r="L8" s="50" t="s">
        <v>219</v>
      </c>
      <c r="M8" s="50" t="s">
        <v>220</v>
      </c>
      <c r="N8" s="50" t="s">
        <v>219</v>
      </c>
      <c r="O8" s="50" t="s">
        <v>222</v>
      </c>
      <c r="P8" s="50" t="s">
        <v>219</v>
      </c>
      <c r="Q8" s="70" t="s">
        <v>222</v>
      </c>
    </row>
    <row r="9" spans="1:17" s="47" customFormat="1" ht="13.5" customHeight="1" x14ac:dyDescent="0.2">
      <c r="A9" s="46"/>
      <c r="D9" s="50"/>
      <c r="E9" s="55"/>
      <c r="F9" s="55"/>
      <c r="G9" s="48"/>
      <c r="I9" s="48"/>
      <c r="J9" s="50"/>
      <c r="L9" s="48"/>
      <c r="M9" s="88"/>
      <c r="N9" s="73"/>
      <c r="O9" s="48"/>
      <c r="P9" s="88"/>
      <c r="Q9" s="86"/>
    </row>
    <row r="10" spans="1:17" s="92" customFormat="1" ht="13.5" customHeight="1" x14ac:dyDescent="0.2">
      <c r="A10" s="259" t="s">
        <v>42</v>
      </c>
      <c r="B10" s="260"/>
      <c r="C10" s="290"/>
      <c r="D10" s="56" t="s">
        <v>57</v>
      </c>
      <c r="E10" s="56" t="s">
        <v>57</v>
      </c>
      <c r="F10" s="57" t="s">
        <v>43</v>
      </c>
      <c r="G10" s="57" t="s">
        <v>43</v>
      </c>
      <c r="H10" s="100" t="s">
        <v>57</v>
      </c>
      <c r="I10" s="57" t="s">
        <v>57</v>
      </c>
      <c r="J10" s="57" t="s">
        <v>43</v>
      </c>
      <c r="K10" s="57" t="s">
        <v>43</v>
      </c>
      <c r="L10" s="100" t="s">
        <v>57</v>
      </c>
      <c r="M10" s="57" t="s">
        <v>57</v>
      </c>
      <c r="N10" s="99" t="s">
        <v>43</v>
      </c>
      <c r="O10" s="99" t="s">
        <v>43</v>
      </c>
      <c r="P10" s="101" t="s">
        <v>57</v>
      </c>
      <c r="Q10" s="90" t="s">
        <v>57</v>
      </c>
    </row>
    <row r="11" spans="1:17" s="1" customFormat="1" ht="13.5" customHeight="1" x14ac:dyDescent="0.2">
      <c r="A11" s="34"/>
      <c r="B11" s="163" t="s">
        <v>0</v>
      </c>
      <c r="C11" s="163"/>
      <c r="D11" s="156">
        <v>1775968</v>
      </c>
      <c r="E11" s="156">
        <v>16658</v>
      </c>
      <c r="F11" s="170">
        <f>'附表1-1'!D11+'附表1-1'!H11+'附表1-1'!L11+'附表1-1'!P11</f>
        <v>170255</v>
      </c>
      <c r="G11" s="131">
        <f>'附表1-1'!E11+'附表1-1'!I11+'附表1-1'!M11+'附表1-1'!Q11</f>
        <v>16773</v>
      </c>
      <c r="H11" s="131">
        <f>'附表1-1'!F11+'附表1-1'!J11+'附表1-1'!N11+'附表1-2'!D11</f>
        <v>21806188</v>
      </c>
      <c r="I11" s="131">
        <f>'附表1-1'!G11+'附表1-1'!K11+'附表1-1'!O11+'附表1-2'!E11</f>
        <v>729992</v>
      </c>
      <c r="J11" s="156">
        <v>2888</v>
      </c>
      <c r="K11" s="156">
        <v>66</v>
      </c>
      <c r="L11" s="156">
        <v>2036322</v>
      </c>
      <c r="M11" s="156">
        <v>3919</v>
      </c>
      <c r="N11" s="156">
        <f>F11+J11</f>
        <v>173143</v>
      </c>
      <c r="O11" s="156">
        <f>G11+K11</f>
        <v>16839</v>
      </c>
      <c r="P11" s="156">
        <f>H11+L11</f>
        <v>23842510</v>
      </c>
      <c r="Q11" s="182">
        <f>I11+M11</f>
        <v>733911</v>
      </c>
    </row>
    <row r="12" spans="1:17" s="1" customFormat="1" ht="13.5" customHeight="1" x14ac:dyDescent="0.2">
      <c r="A12" s="34"/>
      <c r="B12" s="163" t="s">
        <v>1</v>
      </c>
      <c r="C12" s="163"/>
      <c r="D12" s="157">
        <v>676691</v>
      </c>
      <c r="E12" s="157">
        <v>6923</v>
      </c>
      <c r="F12" s="160">
        <f>'附表1-1'!D12+'附表1-1'!H12+'附表1-1'!L12+'附表1-1'!P12</f>
        <v>68951</v>
      </c>
      <c r="G12" s="126">
        <f>'附表1-1'!E12+'附表1-1'!I12+'附表1-1'!M12+'附表1-1'!Q12</f>
        <v>7133</v>
      </c>
      <c r="H12" s="126">
        <f>'附表1-1'!F12+'附表1-1'!J12+'附表1-1'!N12+'附表1-2'!D12</f>
        <v>8278982</v>
      </c>
      <c r="I12" s="126">
        <f>'附表1-1'!G12+'附表1-1'!K12+'附表1-1'!O12+'附表1-2'!E12</f>
        <v>311396</v>
      </c>
      <c r="J12" s="157">
        <v>966</v>
      </c>
      <c r="K12" s="157">
        <v>32</v>
      </c>
      <c r="L12" s="157">
        <v>427322</v>
      </c>
      <c r="M12" s="157">
        <v>1481</v>
      </c>
      <c r="N12" s="157">
        <f t="shared" ref="N12:N31" si="0">F12+J12</f>
        <v>69917</v>
      </c>
      <c r="O12" s="157">
        <f t="shared" ref="O12:O31" si="1">G12+K12</f>
        <v>7165</v>
      </c>
      <c r="P12" s="157">
        <f t="shared" ref="P12:P31" si="2">H12+L12</f>
        <v>8706304</v>
      </c>
      <c r="Q12" s="183">
        <f t="shared" ref="Q12:Q31" si="3">I12+M12</f>
        <v>312877</v>
      </c>
    </row>
    <row r="13" spans="1:17" s="1" customFormat="1" ht="13.5" customHeight="1" x14ac:dyDescent="0.2">
      <c r="A13" s="34"/>
      <c r="B13" s="163" t="s">
        <v>2</v>
      </c>
      <c r="C13" s="163"/>
      <c r="D13" s="157">
        <v>312184</v>
      </c>
      <c r="E13" s="157">
        <v>3493</v>
      </c>
      <c r="F13" s="160">
        <f>'附表1-1'!D13+'附表1-1'!H13+'附表1-1'!L13+'附表1-1'!P13</f>
        <v>37625</v>
      </c>
      <c r="G13" s="126">
        <f>'附表1-1'!E13+'附表1-1'!I13+'附表1-1'!M13+'附表1-1'!Q13</f>
        <v>3352</v>
      </c>
      <c r="H13" s="126">
        <f>'附表1-1'!F13+'附表1-1'!J13+'附表1-1'!N13+'附表1-2'!D13</f>
        <v>3815568</v>
      </c>
      <c r="I13" s="126">
        <f>'附表1-1'!G13+'附表1-1'!K13+'附表1-1'!O13+'附表1-2'!E13</f>
        <v>117830</v>
      </c>
      <c r="J13" s="157">
        <v>363</v>
      </c>
      <c r="K13" s="157">
        <v>15</v>
      </c>
      <c r="L13" s="157">
        <v>123892</v>
      </c>
      <c r="M13" s="157">
        <v>874</v>
      </c>
      <c r="N13" s="157">
        <f t="shared" si="0"/>
        <v>37988</v>
      </c>
      <c r="O13" s="157">
        <f t="shared" si="1"/>
        <v>3367</v>
      </c>
      <c r="P13" s="157">
        <f t="shared" si="2"/>
        <v>3939460</v>
      </c>
      <c r="Q13" s="183">
        <f t="shared" si="3"/>
        <v>118704</v>
      </c>
    </row>
    <row r="14" spans="1:17" s="1" customFormat="1" ht="13.5" customHeight="1" x14ac:dyDescent="0.2">
      <c r="A14" s="34"/>
      <c r="B14" s="163" t="s">
        <v>3</v>
      </c>
      <c r="C14" s="163"/>
      <c r="D14" s="157">
        <v>420493</v>
      </c>
      <c r="E14" s="157">
        <v>4640</v>
      </c>
      <c r="F14" s="160">
        <f>'附表1-1'!D14+'附表1-1'!H14+'附表1-1'!L14+'附表1-1'!P14</f>
        <v>47226</v>
      </c>
      <c r="G14" s="126">
        <f>'附表1-1'!E14+'附表1-1'!I14+'附表1-1'!M14+'附表1-1'!Q14</f>
        <v>4439</v>
      </c>
      <c r="H14" s="126">
        <f>'附表1-1'!F14+'附表1-1'!J14+'附表1-1'!N14+'附表1-2'!D14</f>
        <v>5506764</v>
      </c>
      <c r="I14" s="126">
        <f>'附表1-1'!G14+'附表1-1'!K14+'附表1-1'!O14+'附表1-2'!E14</f>
        <v>177255</v>
      </c>
      <c r="J14" s="157">
        <v>574</v>
      </c>
      <c r="K14" s="157">
        <v>14</v>
      </c>
      <c r="L14" s="157">
        <v>224812</v>
      </c>
      <c r="M14" s="157">
        <v>451</v>
      </c>
      <c r="N14" s="157">
        <f t="shared" si="0"/>
        <v>47800</v>
      </c>
      <c r="O14" s="157">
        <f t="shared" si="1"/>
        <v>4453</v>
      </c>
      <c r="P14" s="157">
        <f t="shared" si="2"/>
        <v>5731576</v>
      </c>
      <c r="Q14" s="183">
        <f t="shared" si="3"/>
        <v>177706</v>
      </c>
    </row>
    <row r="15" spans="1:17" s="1" customFormat="1" ht="13.5" customHeight="1" x14ac:dyDescent="0.2">
      <c r="A15" s="34"/>
      <c r="B15" s="163" t="s">
        <v>4</v>
      </c>
      <c r="C15" s="163"/>
      <c r="D15" s="157">
        <v>258935</v>
      </c>
      <c r="E15" s="157">
        <v>2396</v>
      </c>
      <c r="F15" s="160">
        <f>'附表1-1'!D15+'附表1-1'!H15+'附表1-1'!L15+'附表1-1'!P15</f>
        <v>36681</v>
      </c>
      <c r="G15" s="126">
        <f>'附表1-1'!E15+'附表1-1'!I15+'附表1-1'!M15+'附表1-1'!Q15</f>
        <v>3635</v>
      </c>
      <c r="H15" s="126">
        <f>'附表1-1'!F15+'附表1-1'!J15+'附表1-1'!N15+'附表1-2'!D15</f>
        <v>3949322</v>
      </c>
      <c r="I15" s="126">
        <f>'附表1-1'!G15+'附表1-1'!K15+'附表1-1'!O15+'附表1-2'!E15</f>
        <v>144669</v>
      </c>
      <c r="J15" s="157">
        <v>387</v>
      </c>
      <c r="K15" s="157">
        <v>7</v>
      </c>
      <c r="L15" s="157">
        <v>175248</v>
      </c>
      <c r="M15" s="157">
        <v>255</v>
      </c>
      <c r="N15" s="157">
        <f t="shared" si="0"/>
        <v>37068</v>
      </c>
      <c r="O15" s="157">
        <f t="shared" si="1"/>
        <v>3642</v>
      </c>
      <c r="P15" s="157">
        <f t="shared" si="2"/>
        <v>4124570</v>
      </c>
      <c r="Q15" s="183">
        <f t="shared" si="3"/>
        <v>144924</v>
      </c>
    </row>
    <row r="16" spans="1:17" s="1" customFormat="1" ht="13.5" customHeight="1" x14ac:dyDescent="0.2">
      <c r="A16" s="35"/>
      <c r="B16" s="164" t="s">
        <v>5</v>
      </c>
      <c r="C16" s="164"/>
      <c r="D16" s="158">
        <v>229497</v>
      </c>
      <c r="E16" s="158">
        <v>2286</v>
      </c>
      <c r="F16" s="171">
        <f>'附表1-1'!D16+'附表1-1'!H16+'附表1-1'!L16+'附表1-1'!P16</f>
        <v>32960</v>
      </c>
      <c r="G16" s="124">
        <f>'附表1-1'!E16+'附表1-1'!I16+'附表1-1'!M16+'附表1-1'!Q16</f>
        <v>3082</v>
      </c>
      <c r="H16" s="124">
        <f>'附表1-1'!F16+'附表1-1'!J16+'附表1-1'!N16+'附表1-2'!D16</f>
        <v>3405760</v>
      </c>
      <c r="I16" s="124">
        <f>'附表1-1'!G16+'附表1-1'!K16+'附表1-1'!O16+'附表1-2'!E16</f>
        <v>120109</v>
      </c>
      <c r="J16" s="158">
        <v>355</v>
      </c>
      <c r="K16" s="158">
        <v>16</v>
      </c>
      <c r="L16" s="158">
        <v>133803</v>
      </c>
      <c r="M16" s="158">
        <v>553</v>
      </c>
      <c r="N16" s="158">
        <f t="shared" si="0"/>
        <v>33315</v>
      </c>
      <c r="O16" s="158">
        <f t="shared" si="1"/>
        <v>3098</v>
      </c>
      <c r="P16" s="158">
        <f t="shared" si="2"/>
        <v>3539563</v>
      </c>
      <c r="Q16" s="184">
        <f t="shared" si="3"/>
        <v>120662</v>
      </c>
    </row>
    <row r="17" spans="1:17" s="1" customFormat="1" ht="13.5" customHeight="1" x14ac:dyDescent="0.2">
      <c r="A17" s="34"/>
      <c r="B17" s="163" t="s">
        <v>6</v>
      </c>
      <c r="C17" s="163"/>
      <c r="D17" s="157">
        <v>61758</v>
      </c>
      <c r="E17" s="157">
        <v>552</v>
      </c>
      <c r="F17" s="160">
        <f>'附表1-1'!D17+'附表1-1'!H17+'附表1-1'!L17+'附表1-1'!P17</f>
        <v>8308</v>
      </c>
      <c r="G17" s="126">
        <f>'附表1-1'!E17+'附表1-1'!I17+'附表1-1'!M17+'附表1-1'!Q17</f>
        <v>762</v>
      </c>
      <c r="H17" s="126">
        <f>'附表1-1'!F17+'附表1-1'!J17+'附表1-1'!N17+'附表1-2'!D17</f>
        <v>860490</v>
      </c>
      <c r="I17" s="126">
        <f>'附表1-1'!G17+'附表1-1'!K17+'附表1-1'!O17+'附表1-2'!E17</f>
        <v>24065</v>
      </c>
      <c r="J17" s="157">
        <v>83</v>
      </c>
      <c r="K17" s="157">
        <v>5</v>
      </c>
      <c r="L17" s="157">
        <v>45940</v>
      </c>
      <c r="M17" s="157">
        <v>170</v>
      </c>
      <c r="N17" s="157">
        <f t="shared" si="0"/>
        <v>8391</v>
      </c>
      <c r="O17" s="157">
        <f t="shared" si="1"/>
        <v>767</v>
      </c>
      <c r="P17" s="157">
        <f t="shared" si="2"/>
        <v>906430</v>
      </c>
      <c r="Q17" s="183">
        <f t="shared" si="3"/>
        <v>24235</v>
      </c>
    </row>
    <row r="18" spans="1:17" s="1" customFormat="1" ht="13.5" customHeight="1" x14ac:dyDescent="0.2">
      <c r="A18" s="34"/>
      <c r="B18" s="163" t="s">
        <v>7</v>
      </c>
      <c r="C18" s="163"/>
      <c r="D18" s="157">
        <v>119977</v>
      </c>
      <c r="E18" s="157">
        <v>1173</v>
      </c>
      <c r="F18" s="160">
        <f>'附表1-1'!D18+'附表1-1'!H18+'附表1-1'!L18+'附表1-1'!P18</f>
        <v>15988</v>
      </c>
      <c r="G18" s="126">
        <f>'附表1-1'!E18+'附表1-1'!I18+'附表1-1'!M18+'附表1-1'!Q18</f>
        <v>1556</v>
      </c>
      <c r="H18" s="126">
        <f>'附表1-1'!F18+'附表1-1'!J18+'附表1-1'!N18+'附表1-2'!D18</f>
        <v>1628994</v>
      </c>
      <c r="I18" s="126">
        <f>'附表1-1'!G18+'附表1-1'!K18+'附表1-1'!O18+'附表1-2'!E18</f>
        <v>62133</v>
      </c>
      <c r="J18" s="157">
        <v>215</v>
      </c>
      <c r="K18" s="157">
        <v>3</v>
      </c>
      <c r="L18" s="157">
        <v>54567</v>
      </c>
      <c r="M18" s="157">
        <v>181</v>
      </c>
      <c r="N18" s="157">
        <f t="shared" si="0"/>
        <v>16203</v>
      </c>
      <c r="O18" s="157">
        <f t="shared" si="1"/>
        <v>1559</v>
      </c>
      <c r="P18" s="157">
        <f t="shared" si="2"/>
        <v>1683561</v>
      </c>
      <c r="Q18" s="183">
        <f t="shared" si="3"/>
        <v>62314</v>
      </c>
    </row>
    <row r="19" spans="1:17" s="1" customFormat="1" ht="13.5" customHeight="1" x14ac:dyDescent="0.2">
      <c r="A19" s="34"/>
      <c r="B19" s="163" t="s">
        <v>8</v>
      </c>
      <c r="C19" s="163"/>
      <c r="D19" s="157">
        <v>208543</v>
      </c>
      <c r="E19" s="157">
        <v>2036</v>
      </c>
      <c r="F19" s="160">
        <f>'附表1-1'!D19+'附表1-1'!H19+'附表1-1'!L19+'附表1-1'!P19</f>
        <v>27770</v>
      </c>
      <c r="G19" s="126">
        <f>'附表1-1'!E19+'附表1-1'!I19+'附表1-1'!M19+'附表1-1'!Q19</f>
        <v>3086</v>
      </c>
      <c r="H19" s="126">
        <f>'附表1-1'!F19+'附表1-1'!J19+'附表1-1'!N19+'附表1-2'!D19</f>
        <v>3176249</v>
      </c>
      <c r="I19" s="126">
        <f>'附表1-1'!G19+'附表1-1'!K19+'附表1-1'!O19+'附表1-2'!E19</f>
        <v>131769</v>
      </c>
      <c r="J19" s="157">
        <v>442</v>
      </c>
      <c r="K19" s="157">
        <v>8</v>
      </c>
      <c r="L19" s="157">
        <v>193210</v>
      </c>
      <c r="M19" s="157">
        <v>559</v>
      </c>
      <c r="N19" s="157">
        <f t="shared" si="0"/>
        <v>28212</v>
      </c>
      <c r="O19" s="157">
        <f t="shared" si="1"/>
        <v>3094</v>
      </c>
      <c r="P19" s="157">
        <f t="shared" si="2"/>
        <v>3369459</v>
      </c>
      <c r="Q19" s="183">
        <f t="shared" si="3"/>
        <v>132328</v>
      </c>
    </row>
    <row r="20" spans="1:17" s="1" customFormat="1" ht="13.5" customHeight="1" x14ac:dyDescent="0.2">
      <c r="A20" s="36"/>
      <c r="B20" s="165" t="s">
        <v>9</v>
      </c>
      <c r="C20" s="165"/>
      <c r="D20" s="159">
        <v>160834</v>
      </c>
      <c r="E20" s="159">
        <v>1781</v>
      </c>
      <c r="F20" s="172">
        <f>'附表1-1'!D20+'附表1-1'!H20+'附表1-1'!L20+'附表1-1'!P20</f>
        <v>20487</v>
      </c>
      <c r="G20" s="129">
        <f>'附表1-1'!E20+'附表1-1'!I20+'附表1-1'!M20+'附表1-1'!Q20</f>
        <v>1894</v>
      </c>
      <c r="H20" s="129">
        <f>'附表1-1'!F20+'附表1-1'!J20+'附表1-1'!N20+'附表1-2'!D20</f>
        <v>2098169</v>
      </c>
      <c r="I20" s="129">
        <f>'附表1-1'!G20+'附表1-1'!K20+'附表1-1'!O20+'附表1-2'!E20</f>
        <v>66574</v>
      </c>
      <c r="J20" s="159">
        <v>192</v>
      </c>
      <c r="K20" s="159">
        <v>3</v>
      </c>
      <c r="L20" s="159">
        <v>110715</v>
      </c>
      <c r="M20" s="159">
        <v>107</v>
      </c>
      <c r="N20" s="159">
        <f t="shared" si="0"/>
        <v>20679</v>
      </c>
      <c r="O20" s="159">
        <f t="shared" si="1"/>
        <v>1897</v>
      </c>
      <c r="P20" s="159">
        <f t="shared" si="2"/>
        <v>2208884</v>
      </c>
      <c r="Q20" s="185">
        <f t="shared" si="3"/>
        <v>66681</v>
      </c>
    </row>
    <row r="21" spans="1:17" s="1" customFormat="1" ht="13.5" customHeight="1" x14ac:dyDescent="0.2">
      <c r="A21" s="34"/>
      <c r="B21" s="163" t="s">
        <v>10</v>
      </c>
      <c r="C21" s="163"/>
      <c r="D21" s="157">
        <v>182069</v>
      </c>
      <c r="E21" s="157">
        <v>1357</v>
      </c>
      <c r="F21" s="160">
        <f>'附表1-1'!D21+'附表1-1'!H21+'附表1-1'!L21+'附表1-1'!P21</f>
        <v>24768</v>
      </c>
      <c r="G21" s="126">
        <f>'附表1-1'!E21+'附表1-1'!I21+'附表1-1'!M21+'附表1-1'!Q21</f>
        <v>3036</v>
      </c>
      <c r="H21" s="126">
        <f>'附表1-1'!F21+'附表1-1'!J21+'附表1-1'!N21+'附表1-2'!D21</f>
        <v>2678550</v>
      </c>
      <c r="I21" s="126">
        <f>'附表1-1'!G21+'附表1-1'!K21+'附表1-1'!O21+'附表1-2'!E21</f>
        <v>143255</v>
      </c>
      <c r="J21" s="157">
        <v>281</v>
      </c>
      <c r="K21" s="157">
        <v>5</v>
      </c>
      <c r="L21" s="157">
        <v>101710</v>
      </c>
      <c r="M21" s="157">
        <v>415</v>
      </c>
      <c r="N21" s="157">
        <f t="shared" si="0"/>
        <v>25049</v>
      </c>
      <c r="O21" s="157">
        <f t="shared" si="1"/>
        <v>3041</v>
      </c>
      <c r="P21" s="157">
        <f t="shared" si="2"/>
        <v>2780260</v>
      </c>
      <c r="Q21" s="183">
        <f t="shared" si="3"/>
        <v>143670</v>
      </c>
    </row>
    <row r="22" spans="1:17" s="1" customFormat="1" ht="13.5" customHeight="1" x14ac:dyDescent="0.2">
      <c r="A22" s="34"/>
      <c r="B22" s="163" t="s">
        <v>11</v>
      </c>
      <c r="C22" s="163"/>
      <c r="D22" s="157">
        <v>166416</v>
      </c>
      <c r="E22" s="157">
        <v>2604</v>
      </c>
      <c r="F22" s="160">
        <f>'附表1-1'!D22+'附表1-1'!H22+'附表1-1'!L22+'附表1-1'!P22</f>
        <v>24031</v>
      </c>
      <c r="G22" s="126">
        <f>'附表1-1'!E22+'附表1-1'!I22+'附表1-1'!M22+'附表1-1'!Q22</f>
        <v>2486</v>
      </c>
      <c r="H22" s="126">
        <f>'附表1-1'!F22+'附表1-1'!J22+'附表1-1'!N22+'附表1-2'!D22</f>
        <v>2462697</v>
      </c>
      <c r="I22" s="126">
        <f>'附表1-1'!G22+'附表1-1'!K22+'附表1-1'!O22+'附表1-2'!E22</f>
        <v>100528</v>
      </c>
      <c r="J22" s="157">
        <v>231</v>
      </c>
      <c r="K22" s="157">
        <v>4</v>
      </c>
      <c r="L22" s="157">
        <v>93178</v>
      </c>
      <c r="M22" s="157">
        <v>265</v>
      </c>
      <c r="N22" s="157">
        <f t="shared" si="0"/>
        <v>24262</v>
      </c>
      <c r="O22" s="157">
        <f t="shared" si="1"/>
        <v>2490</v>
      </c>
      <c r="P22" s="157">
        <f t="shared" si="2"/>
        <v>2555875</v>
      </c>
      <c r="Q22" s="183">
        <f t="shared" si="3"/>
        <v>100793</v>
      </c>
    </row>
    <row r="23" spans="1:17" s="1" customFormat="1" ht="13.5" customHeight="1" x14ac:dyDescent="0.2">
      <c r="A23" s="34"/>
      <c r="B23" s="163" t="s">
        <v>12</v>
      </c>
      <c r="C23" s="163"/>
      <c r="D23" s="157">
        <v>605974</v>
      </c>
      <c r="E23" s="157">
        <v>4490</v>
      </c>
      <c r="F23" s="160">
        <f>'附表1-1'!D23+'附表1-1'!H23+'附表1-1'!L23+'附表1-1'!P23</f>
        <v>63074</v>
      </c>
      <c r="G23" s="126">
        <f>'附表1-1'!E23+'附表1-1'!I23+'附表1-1'!M23+'附表1-1'!Q23</f>
        <v>6028</v>
      </c>
      <c r="H23" s="126">
        <f>'附表1-1'!F23+'附表1-1'!J23+'附表1-1'!N23+'附表1-2'!D23</f>
        <v>7313006</v>
      </c>
      <c r="I23" s="126">
        <f>'附表1-1'!G23+'附表1-1'!K23+'附表1-1'!O23+'附表1-2'!E23</f>
        <v>277204</v>
      </c>
      <c r="J23" s="157">
        <v>857</v>
      </c>
      <c r="K23" s="157">
        <v>23</v>
      </c>
      <c r="L23" s="157">
        <v>344619</v>
      </c>
      <c r="M23" s="157">
        <v>1058</v>
      </c>
      <c r="N23" s="157">
        <f t="shared" si="0"/>
        <v>63931</v>
      </c>
      <c r="O23" s="157">
        <f t="shared" si="1"/>
        <v>6051</v>
      </c>
      <c r="P23" s="157">
        <f t="shared" si="2"/>
        <v>7657625</v>
      </c>
      <c r="Q23" s="183">
        <f t="shared" si="3"/>
        <v>278262</v>
      </c>
    </row>
    <row r="24" spans="1:17" s="1" customFormat="1" ht="13.5" customHeight="1" x14ac:dyDescent="0.2">
      <c r="A24" s="34"/>
      <c r="B24" s="163" t="s">
        <v>13</v>
      </c>
      <c r="C24" s="163"/>
      <c r="D24" s="157">
        <v>440413</v>
      </c>
      <c r="E24" s="157">
        <v>4402</v>
      </c>
      <c r="F24" s="160">
        <f>'附表1-1'!D24+'附表1-1'!H24+'附表1-1'!L24+'附表1-1'!P24</f>
        <v>44152</v>
      </c>
      <c r="G24" s="126">
        <f>'附表1-1'!E24+'附表1-1'!I24+'附表1-1'!M24+'附表1-1'!Q24</f>
        <v>4696</v>
      </c>
      <c r="H24" s="126">
        <f>'附表1-1'!F24+'附表1-1'!J24+'附表1-1'!N24+'附表1-2'!D24</f>
        <v>4868009</v>
      </c>
      <c r="I24" s="126">
        <f>'附表1-1'!G24+'附表1-1'!K24+'附表1-1'!O24+'附表1-2'!E24</f>
        <v>197216</v>
      </c>
      <c r="J24" s="157">
        <v>464</v>
      </c>
      <c r="K24" s="157">
        <v>13</v>
      </c>
      <c r="L24" s="157">
        <v>246992</v>
      </c>
      <c r="M24" s="157">
        <v>701</v>
      </c>
      <c r="N24" s="157">
        <f t="shared" si="0"/>
        <v>44616</v>
      </c>
      <c r="O24" s="157">
        <f t="shared" si="1"/>
        <v>4709</v>
      </c>
      <c r="P24" s="157">
        <f t="shared" si="2"/>
        <v>5115001</v>
      </c>
      <c r="Q24" s="183">
        <f t="shared" si="3"/>
        <v>197917</v>
      </c>
    </row>
    <row r="25" spans="1:17" s="1" customFormat="1" ht="13.5" customHeight="1" x14ac:dyDescent="0.2">
      <c r="A25" s="34"/>
      <c r="B25" s="163" t="s">
        <v>14</v>
      </c>
      <c r="C25" s="163"/>
      <c r="D25" s="157">
        <v>80130</v>
      </c>
      <c r="E25" s="157">
        <v>827</v>
      </c>
      <c r="F25" s="160">
        <f>'附表1-1'!D25+'附表1-1'!H25+'附表1-1'!L25+'附表1-1'!P25</f>
        <v>10618</v>
      </c>
      <c r="G25" s="126">
        <f>'附表1-1'!E25+'附表1-1'!I25+'附表1-1'!M25+'附表1-1'!Q25</f>
        <v>958</v>
      </c>
      <c r="H25" s="126">
        <f>'附表1-1'!F25+'附表1-1'!J25+'附表1-1'!N25+'附表1-2'!D25</f>
        <v>1057038</v>
      </c>
      <c r="I25" s="126">
        <f>'附表1-1'!G25+'附表1-1'!K25+'附表1-1'!O25+'附表1-2'!E25</f>
        <v>31109</v>
      </c>
      <c r="J25" s="157">
        <v>118</v>
      </c>
      <c r="K25" s="157">
        <v>1</v>
      </c>
      <c r="L25" s="157">
        <v>29400</v>
      </c>
      <c r="M25" s="157">
        <v>1</v>
      </c>
      <c r="N25" s="157">
        <f t="shared" si="0"/>
        <v>10736</v>
      </c>
      <c r="O25" s="157">
        <f t="shared" si="1"/>
        <v>959</v>
      </c>
      <c r="P25" s="157">
        <f t="shared" si="2"/>
        <v>1086438</v>
      </c>
      <c r="Q25" s="183">
        <f t="shared" si="3"/>
        <v>31110</v>
      </c>
    </row>
    <row r="26" spans="1:17" s="1" customFormat="1" ht="13.5" customHeight="1" x14ac:dyDescent="0.2">
      <c r="A26" s="35"/>
      <c r="B26" s="164" t="s">
        <v>15</v>
      </c>
      <c r="C26" s="164"/>
      <c r="D26" s="158">
        <v>168831</v>
      </c>
      <c r="E26" s="158">
        <v>2011</v>
      </c>
      <c r="F26" s="171">
        <f>'附表1-1'!D26+'附表1-1'!H26+'附表1-1'!L26+'附表1-1'!P26</f>
        <v>23632</v>
      </c>
      <c r="G26" s="124">
        <f>'附表1-1'!E26+'附表1-1'!I26+'附表1-1'!M26+'附表1-1'!Q26</f>
        <v>2883</v>
      </c>
      <c r="H26" s="124">
        <f>'附表1-1'!F26+'附表1-1'!J26+'附表1-1'!N26+'附表1-2'!D26</f>
        <v>2720006</v>
      </c>
      <c r="I26" s="124">
        <f>'附表1-1'!G26+'附表1-1'!K26+'附表1-1'!O26+'附表1-2'!E26</f>
        <v>144411</v>
      </c>
      <c r="J26" s="158">
        <v>350</v>
      </c>
      <c r="K26" s="158">
        <v>4</v>
      </c>
      <c r="L26" s="158">
        <v>141618</v>
      </c>
      <c r="M26" s="158">
        <v>302</v>
      </c>
      <c r="N26" s="158">
        <f t="shared" si="0"/>
        <v>23982</v>
      </c>
      <c r="O26" s="158">
        <f t="shared" si="1"/>
        <v>2887</v>
      </c>
      <c r="P26" s="158">
        <f t="shared" si="2"/>
        <v>2861624</v>
      </c>
      <c r="Q26" s="184">
        <f t="shared" si="3"/>
        <v>144713</v>
      </c>
    </row>
    <row r="27" spans="1:17" s="38" customFormat="1" ht="13.5" customHeight="1" x14ac:dyDescent="0.2">
      <c r="A27" s="37"/>
      <c r="B27" s="163" t="s">
        <v>228</v>
      </c>
      <c r="C27" s="163"/>
      <c r="D27" s="157">
        <v>71961</v>
      </c>
      <c r="E27" s="157">
        <v>1034</v>
      </c>
      <c r="F27" s="160">
        <f>'附表1-1'!D27+'附表1-1'!H27+'附表1-1'!L27+'附表1-1'!P27</f>
        <v>9902</v>
      </c>
      <c r="G27" s="126">
        <f>'附表1-1'!E27+'附表1-1'!I27+'附表1-1'!M27+'附表1-1'!Q27</f>
        <v>812</v>
      </c>
      <c r="H27" s="126">
        <f>'附表1-1'!F27+'附表1-1'!J27+'附表1-1'!N27+'附表1-2'!D27</f>
        <v>975186</v>
      </c>
      <c r="I27" s="126">
        <f>'附表1-1'!G27+'附表1-1'!K27+'附表1-1'!O27+'附表1-2'!E27</f>
        <v>22270</v>
      </c>
      <c r="J27" s="157">
        <v>67</v>
      </c>
      <c r="K27" s="157">
        <v>4</v>
      </c>
      <c r="L27" s="157">
        <v>13257</v>
      </c>
      <c r="M27" s="157">
        <v>102</v>
      </c>
      <c r="N27" s="157">
        <f t="shared" si="0"/>
        <v>9969</v>
      </c>
      <c r="O27" s="157">
        <f t="shared" si="1"/>
        <v>816</v>
      </c>
      <c r="P27" s="157">
        <f t="shared" si="2"/>
        <v>988443</v>
      </c>
      <c r="Q27" s="183">
        <f t="shared" si="3"/>
        <v>22372</v>
      </c>
    </row>
    <row r="28" spans="1:17" s="1" customFormat="1" ht="13.5" customHeight="1" x14ac:dyDescent="0.2">
      <c r="A28" s="34"/>
      <c r="B28" s="163" t="s">
        <v>16</v>
      </c>
      <c r="C28" s="163"/>
      <c r="D28" s="157">
        <v>103282</v>
      </c>
      <c r="E28" s="157">
        <v>1438</v>
      </c>
      <c r="F28" s="160">
        <f>'附表1-1'!D28+'附表1-1'!H28+'附表1-1'!L28+'附表1-1'!P28</f>
        <v>13738</v>
      </c>
      <c r="G28" s="126">
        <f>'附表1-1'!E28+'附表1-1'!I28+'附表1-1'!M28+'附表1-1'!Q28</f>
        <v>1435</v>
      </c>
      <c r="H28" s="126">
        <f>'附表1-1'!F28+'附表1-1'!J28+'附表1-1'!N28+'附表1-2'!D28</f>
        <v>1436651</v>
      </c>
      <c r="I28" s="126">
        <f>'附表1-1'!G28+'附表1-1'!K28+'附表1-1'!O28+'附表1-2'!E28</f>
        <v>54336</v>
      </c>
      <c r="J28" s="157">
        <v>173</v>
      </c>
      <c r="K28" s="157">
        <v>3</v>
      </c>
      <c r="L28" s="157">
        <v>44593</v>
      </c>
      <c r="M28" s="157">
        <v>125</v>
      </c>
      <c r="N28" s="157">
        <f t="shared" si="0"/>
        <v>13911</v>
      </c>
      <c r="O28" s="157">
        <f t="shared" si="1"/>
        <v>1438</v>
      </c>
      <c r="P28" s="157">
        <f t="shared" si="2"/>
        <v>1481244</v>
      </c>
      <c r="Q28" s="183">
        <f t="shared" si="3"/>
        <v>54461</v>
      </c>
    </row>
    <row r="29" spans="1:17" s="1" customFormat="1" ht="13.5" customHeight="1" x14ac:dyDescent="0.2">
      <c r="A29" s="34"/>
      <c r="B29" s="163" t="s">
        <v>17</v>
      </c>
      <c r="C29" s="163"/>
      <c r="D29" s="157">
        <v>97139</v>
      </c>
      <c r="E29" s="157">
        <v>1300</v>
      </c>
      <c r="F29" s="160">
        <f>'附表1-1'!D29+'附表1-1'!H29+'附表1-1'!L29+'附表1-1'!P29</f>
        <v>16028</v>
      </c>
      <c r="G29" s="126">
        <f>'附表1-1'!E29+'附表1-1'!I29+'附表1-1'!M29+'附表1-1'!Q29</f>
        <v>1557</v>
      </c>
      <c r="H29" s="126">
        <f>'附表1-1'!F29+'附表1-1'!J29+'附表1-1'!N29+'附表1-2'!D29</f>
        <v>1528639</v>
      </c>
      <c r="I29" s="126">
        <f>'附表1-1'!G29+'附表1-1'!K29+'附表1-1'!O29+'附表1-2'!E29</f>
        <v>44747</v>
      </c>
      <c r="J29" s="157">
        <v>170</v>
      </c>
      <c r="K29" s="157">
        <v>6</v>
      </c>
      <c r="L29" s="157">
        <v>74731</v>
      </c>
      <c r="M29" s="157">
        <v>66</v>
      </c>
      <c r="N29" s="157">
        <f t="shared" si="0"/>
        <v>16198</v>
      </c>
      <c r="O29" s="157">
        <f t="shared" si="1"/>
        <v>1563</v>
      </c>
      <c r="P29" s="157">
        <f t="shared" si="2"/>
        <v>1603370</v>
      </c>
      <c r="Q29" s="183">
        <f t="shared" si="3"/>
        <v>44813</v>
      </c>
    </row>
    <row r="30" spans="1:17" s="1" customFormat="1" ht="13.5" customHeight="1" x14ac:dyDescent="0.2">
      <c r="A30" s="36"/>
      <c r="B30" s="165" t="s">
        <v>18</v>
      </c>
      <c r="C30" s="165"/>
      <c r="D30" s="159">
        <v>92050</v>
      </c>
      <c r="E30" s="159">
        <v>860</v>
      </c>
      <c r="F30" s="172">
        <f>'附表1-1'!D30+'附表1-1'!H30+'附表1-1'!L30+'附表1-1'!P30</f>
        <v>13128</v>
      </c>
      <c r="G30" s="129">
        <f>'附表1-1'!E30+'附表1-1'!I30+'附表1-1'!M30+'附表1-1'!Q30</f>
        <v>1066</v>
      </c>
      <c r="H30" s="129">
        <f>'附表1-1'!F30+'附表1-1'!J30+'附表1-1'!N30+'附表1-2'!D30</f>
        <v>1203374</v>
      </c>
      <c r="I30" s="129">
        <f>'附表1-1'!G30+'附表1-1'!K30+'附表1-1'!O30+'附表1-2'!E30</f>
        <v>26091</v>
      </c>
      <c r="J30" s="159">
        <v>103</v>
      </c>
      <c r="K30" s="159">
        <v>2</v>
      </c>
      <c r="L30" s="159">
        <v>21911</v>
      </c>
      <c r="M30" s="159">
        <v>6</v>
      </c>
      <c r="N30" s="159">
        <f t="shared" si="0"/>
        <v>13231</v>
      </c>
      <c r="O30" s="159">
        <f t="shared" si="1"/>
        <v>1068</v>
      </c>
      <c r="P30" s="159">
        <f t="shared" si="2"/>
        <v>1225285</v>
      </c>
      <c r="Q30" s="185">
        <f t="shared" si="3"/>
        <v>26097</v>
      </c>
    </row>
    <row r="31" spans="1:17" s="1" customFormat="1" ht="13.5" customHeight="1" x14ac:dyDescent="0.2">
      <c r="A31" s="34"/>
      <c r="B31" s="163" t="s">
        <v>49</v>
      </c>
      <c r="C31" s="163"/>
      <c r="D31" s="157">
        <v>97227</v>
      </c>
      <c r="E31" s="157">
        <v>1052</v>
      </c>
      <c r="F31" s="160">
        <f>'附表1-1'!D31+'附表1-1'!H31+'附表1-1'!L31+'附表1-1'!P31</f>
        <v>14156</v>
      </c>
      <c r="G31" s="126">
        <f>'附表1-1'!E31+'附表1-1'!I31+'附表1-1'!M31+'附表1-1'!Q31</f>
        <v>1202</v>
      </c>
      <c r="H31" s="126">
        <f>'附表1-1'!F31+'附表1-1'!J31+'附表1-1'!N31+'附表1-2'!D31</f>
        <v>1428235</v>
      </c>
      <c r="I31" s="126">
        <f>'附表1-1'!G31+'附表1-1'!K31+'附表1-1'!O31+'附表1-2'!E31</f>
        <v>34906</v>
      </c>
      <c r="J31" s="157">
        <v>135</v>
      </c>
      <c r="K31" s="157">
        <v>3</v>
      </c>
      <c r="L31" s="157">
        <v>31767</v>
      </c>
      <c r="M31" s="157">
        <v>14</v>
      </c>
      <c r="N31" s="157">
        <f t="shared" si="0"/>
        <v>14291</v>
      </c>
      <c r="O31" s="157">
        <f t="shared" si="1"/>
        <v>1205</v>
      </c>
      <c r="P31" s="157">
        <f t="shared" si="2"/>
        <v>1460002</v>
      </c>
      <c r="Q31" s="183">
        <f t="shared" si="3"/>
        <v>34920</v>
      </c>
    </row>
    <row r="32" spans="1:17" s="132" customFormat="1" ht="17.25" customHeight="1" x14ac:dyDescent="0.2">
      <c r="A32" s="134"/>
      <c r="B32" s="166" t="s">
        <v>19</v>
      </c>
      <c r="C32" s="166"/>
      <c r="D32" s="135">
        <f t="shared" ref="D32:E32" si="4">SUM(D11:D31)</f>
        <v>6330372</v>
      </c>
      <c r="E32" s="135">
        <f t="shared" si="4"/>
        <v>63313</v>
      </c>
      <c r="F32" s="135">
        <f t="shared" ref="F32:M32" si="5">SUM(F11:F31)</f>
        <v>723478</v>
      </c>
      <c r="G32" s="135">
        <f t="shared" si="5"/>
        <v>71871</v>
      </c>
      <c r="H32" s="135">
        <f t="shared" si="5"/>
        <v>82197877</v>
      </c>
      <c r="I32" s="135">
        <f t="shared" si="5"/>
        <v>2961865</v>
      </c>
      <c r="J32" s="135">
        <f t="shared" si="5"/>
        <v>9414</v>
      </c>
      <c r="K32" s="135">
        <f t="shared" si="5"/>
        <v>237</v>
      </c>
      <c r="L32" s="135">
        <f t="shared" si="5"/>
        <v>4669607</v>
      </c>
      <c r="M32" s="135">
        <f t="shared" si="5"/>
        <v>11605</v>
      </c>
      <c r="N32" s="135">
        <f>SUM(N11:N31)</f>
        <v>732892</v>
      </c>
      <c r="O32" s="135">
        <f>SUM(O11:O31)</f>
        <v>72108</v>
      </c>
      <c r="P32" s="136">
        <f>SUM(P11:P31)</f>
        <v>86867484</v>
      </c>
      <c r="Q32" s="137">
        <f>SUM(Q11:Q31)</f>
        <v>2973470</v>
      </c>
    </row>
    <row r="33" spans="1:17" s="1" customFormat="1" ht="13.5" customHeight="1" x14ac:dyDescent="0.2">
      <c r="A33" s="34"/>
      <c r="B33" s="163" t="s">
        <v>20</v>
      </c>
      <c r="C33" s="167"/>
      <c r="D33" s="157">
        <v>136505</v>
      </c>
      <c r="E33" s="157">
        <v>642</v>
      </c>
      <c r="F33" s="160">
        <f>'附表1-1'!D33+'附表1-1'!H33+'附表1-1'!L33+'附表1-1'!P33</f>
        <v>11511</v>
      </c>
      <c r="G33" s="126">
        <f>'附表1-1'!E33+'附表1-1'!I33+'附表1-1'!M33+'附表1-1'!Q33</f>
        <v>1298</v>
      </c>
      <c r="H33" s="126">
        <f>'附表1-1'!F33+'附表1-1'!J33+'附表1-1'!N33+'附表1-2'!D33</f>
        <v>1390723</v>
      </c>
      <c r="I33" s="126">
        <f>'附表1-1'!G33+'附表1-1'!K33+'附表1-1'!O33+'附表1-2'!E33</f>
        <v>59323</v>
      </c>
      <c r="J33" s="157">
        <v>167</v>
      </c>
      <c r="K33" s="157">
        <v>4</v>
      </c>
      <c r="L33" s="157">
        <v>75867</v>
      </c>
      <c r="M33" s="157">
        <v>158</v>
      </c>
      <c r="N33" s="157">
        <f>F33+J33</f>
        <v>11678</v>
      </c>
      <c r="O33" s="157">
        <f>G33+K33</f>
        <v>1302</v>
      </c>
      <c r="P33" s="157">
        <f>H33+L33</f>
        <v>1466590</v>
      </c>
      <c r="Q33" s="183">
        <f>I33+M33</f>
        <v>59481</v>
      </c>
    </row>
    <row r="34" spans="1:17" s="1" customFormat="1" ht="13.5" customHeight="1" x14ac:dyDescent="0.2">
      <c r="A34" s="34"/>
      <c r="B34" s="163" t="s">
        <v>21</v>
      </c>
      <c r="C34" s="167"/>
      <c r="D34" s="157">
        <v>89097</v>
      </c>
      <c r="E34" s="157">
        <v>631</v>
      </c>
      <c r="F34" s="160">
        <f>'附表1-1'!D34+'附表1-1'!H34+'附表1-1'!L34+'附表1-1'!P34</f>
        <v>9283</v>
      </c>
      <c r="G34" s="126">
        <f>'附表1-1'!E34+'附表1-1'!I34+'附表1-1'!M34+'附表1-1'!Q34</f>
        <v>973</v>
      </c>
      <c r="H34" s="126">
        <f>'附表1-1'!F34+'附表1-1'!J34+'附表1-1'!N34+'附表1-2'!D34</f>
        <v>1057880</v>
      </c>
      <c r="I34" s="126">
        <f>'附表1-1'!G34+'附表1-1'!K34+'附表1-1'!O34+'附表1-2'!E34</f>
        <v>40710</v>
      </c>
      <c r="J34" s="157">
        <v>154</v>
      </c>
      <c r="K34" s="157">
        <v>2</v>
      </c>
      <c r="L34" s="157">
        <v>76400</v>
      </c>
      <c r="M34" s="157">
        <v>11</v>
      </c>
      <c r="N34" s="157">
        <f t="shared" ref="N34:N53" si="6">F34+J34</f>
        <v>9437</v>
      </c>
      <c r="O34" s="157">
        <f t="shared" ref="O34:O53" si="7">G34+K34</f>
        <v>975</v>
      </c>
      <c r="P34" s="157">
        <f t="shared" ref="P34:P53" si="8">H34+L34</f>
        <v>1134280</v>
      </c>
      <c r="Q34" s="183">
        <f t="shared" ref="Q34:Q53" si="9">I34+M34</f>
        <v>40721</v>
      </c>
    </row>
    <row r="35" spans="1:17" s="1" customFormat="1" ht="13.5" customHeight="1" x14ac:dyDescent="0.2">
      <c r="A35" s="34"/>
      <c r="B35" s="163" t="s">
        <v>22</v>
      </c>
      <c r="C35" s="167"/>
      <c r="D35" s="157">
        <v>72409</v>
      </c>
      <c r="E35" s="157">
        <v>982</v>
      </c>
      <c r="F35" s="160">
        <f>'附表1-1'!D35+'附表1-1'!H35+'附表1-1'!L35+'附表1-1'!P35</f>
        <v>11399</v>
      </c>
      <c r="G35" s="126">
        <f>'附表1-1'!E35+'附表1-1'!I35+'附表1-1'!M35+'附表1-1'!Q35</f>
        <v>988</v>
      </c>
      <c r="H35" s="126">
        <f>'附表1-1'!F35+'附表1-1'!J35+'附表1-1'!N35+'附表1-2'!D35</f>
        <v>1159455</v>
      </c>
      <c r="I35" s="126">
        <f>'附表1-1'!G35+'附表1-1'!K35+'附表1-1'!O35+'附表1-2'!E35</f>
        <v>28746</v>
      </c>
      <c r="J35" s="157">
        <v>125</v>
      </c>
      <c r="K35" s="157">
        <v>4</v>
      </c>
      <c r="L35" s="157">
        <v>42785</v>
      </c>
      <c r="M35" s="157">
        <v>331</v>
      </c>
      <c r="N35" s="157">
        <f t="shared" si="6"/>
        <v>11524</v>
      </c>
      <c r="O35" s="157">
        <f t="shared" si="7"/>
        <v>992</v>
      </c>
      <c r="P35" s="157">
        <f t="shared" si="8"/>
        <v>1202240</v>
      </c>
      <c r="Q35" s="183">
        <f t="shared" si="9"/>
        <v>29077</v>
      </c>
    </row>
    <row r="36" spans="1:17" s="1" customFormat="1" ht="13.5" customHeight="1" x14ac:dyDescent="0.2">
      <c r="A36" s="34"/>
      <c r="B36" s="163" t="s">
        <v>23</v>
      </c>
      <c r="C36" s="167"/>
      <c r="D36" s="157">
        <v>104039</v>
      </c>
      <c r="E36" s="157">
        <v>1305</v>
      </c>
      <c r="F36" s="160">
        <f>'附表1-1'!D36+'附表1-1'!H36+'附表1-1'!L36+'附表1-1'!P36</f>
        <v>11192</v>
      </c>
      <c r="G36" s="126">
        <f>'附表1-1'!E36+'附表1-1'!I36+'附表1-1'!M36+'附表1-1'!Q36</f>
        <v>1165</v>
      </c>
      <c r="H36" s="126">
        <f>'附表1-1'!F36+'附表1-1'!J36+'附表1-1'!N36+'附表1-2'!D36</f>
        <v>1193821</v>
      </c>
      <c r="I36" s="126">
        <f>'附表1-1'!G36+'附表1-1'!K36+'附表1-1'!O36+'附表1-2'!E36</f>
        <v>43345</v>
      </c>
      <c r="J36" s="157">
        <v>102</v>
      </c>
      <c r="K36" s="157">
        <v>2</v>
      </c>
      <c r="L36" s="157">
        <v>28462</v>
      </c>
      <c r="M36" s="157">
        <v>142</v>
      </c>
      <c r="N36" s="157">
        <f t="shared" si="6"/>
        <v>11294</v>
      </c>
      <c r="O36" s="157">
        <f t="shared" si="7"/>
        <v>1167</v>
      </c>
      <c r="P36" s="157">
        <f t="shared" si="8"/>
        <v>1222283</v>
      </c>
      <c r="Q36" s="183">
        <f t="shared" si="9"/>
        <v>43487</v>
      </c>
    </row>
    <row r="37" spans="1:17" s="1" customFormat="1" ht="13.5" customHeight="1" x14ac:dyDescent="0.2">
      <c r="A37" s="34"/>
      <c r="B37" s="163" t="s">
        <v>282</v>
      </c>
      <c r="C37" s="167"/>
      <c r="D37" s="157">
        <v>22894</v>
      </c>
      <c r="E37" s="157">
        <v>206</v>
      </c>
      <c r="F37" s="160">
        <f>'附表1-1'!D37+'附表1-1'!H37+'附表1-1'!L37+'附表1-1'!P37</f>
        <v>2810</v>
      </c>
      <c r="G37" s="126">
        <f>'附表1-1'!E37+'附表1-1'!I37+'附表1-1'!M37+'附表1-1'!Q37</f>
        <v>196</v>
      </c>
      <c r="H37" s="126">
        <f>'附表1-1'!F37+'附表1-1'!J37+'附表1-1'!N37+'附表1-2'!D37</f>
        <v>278479</v>
      </c>
      <c r="I37" s="126">
        <f>'附表1-1'!G37+'附表1-1'!K37+'附表1-1'!O37+'附表1-2'!E37</f>
        <v>4879</v>
      </c>
      <c r="J37" s="157">
        <v>41</v>
      </c>
      <c r="K37" s="157">
        <v>1</v>
      </c>
      <c r="L37" s="157">
        <v>19688</v>
      </c>
      <c r="M37" s="157">
        <v>50</v>
      </c>
      <c r="N37" s="157">
        <f t="shared" si="6"/>
        <v>2851</v>
      </c>
      <c r="O37" s="157">
        <f t="shared" si="7"/>
        <v>197</v>
      </c>
      <c r="P37" s="157">
        <f t="shared" si="8"/>
        <v>298167</v>
      </c>
      <c r="Q37" s="183">
        <f t="shared" si="9"/>
        <v>4929</v>
      </c>
    </row>
    <row r="38" spans="1:17" s="1" customFormat="1" ht="13.5" customHeight="1" x14ac:dyDescent="0.2">
      <c r="A38" s="35"/>
      <c r="B38" s="164" t="s">
        <v>24</v>
      </c>
      <c r="C38" s="168"/>
      <c r="D38" s="158">
        <v>63879</v>
      </c>
      <c r="E38" s="158">
        <v>542</v>
      </c>
      <c r="F38" s="171">
        <f>'附表1-1'!D38+'附表1-1'!H38+'附表1-1'!L38+'附表1-1'!P38</f>
        <v>7833</v>
      </c>
      <c r="G38" s="124">
        <f>'附表1-1'!E38+'附表1-1'!I38+'附表1-1'!M38+'附表1-1'!Q38</f>
        <v>854</v>
      </c>
      <c r="H38" s="124">
        <f>'附表1-1'!F38+'附表1-1'!J38+'附表1-1'!N38+'附表1-2'!D38</f>
        <v>816521</v>
      </c>
      <c r="I38" s="124">
        <f>'附表1-1'!G38+'附表1-1'!K38+'附表1-1'!O38+'附表1-2'!E38</f>
        <v>31266</v>
      </c>
      <c r="J38" s="158">
        <v>78</v>
      </c>
      <c r="K38" s="158">
        <v>2</v>
      </c>
      <c r="L38" s="158">
        <v>21174</v>
      </c>
      <c r="M38" s="158">
        <v>7</v>
      </c>
      <c r="N38" s="158">
        <f t="shared" si="6"/>
        <v>7911</v>
      </c>
      <c r="O38" s="158">
        <f t="shared" si="7"/>
        <v>856</v>
      </c>
      <c r="P38" s="158">
        <f t="shared" si="8"/>
        <v>837695</v>
      </c>
      <c r="Q38" s="184">
        <f t="shared" si="9"/>
        <v>31273</v>
      </c>
    </row>
    <row r="39" spans="1:17" s="1" customFormat="1" ht="13.5" customHeight="1" x14ac:dyDescent="0.2">
      <c r="A39" s="34"/>
      <c r="B39" s="163" t="s">
        <v>25</v>
      </c>
      <c r="C39" s="167"/>
      <c r="D39" s="157">
        <v>21134</v>
      </c>
      <c r="E39" s="157">
        <v>341</v>
      </c>
      <c r="F39" s="160">
        <f>'附表1-1'!D39+'附表1-1'!H39+'附表1-1'!L39+'附表1-1'!P39</f>
        <v>4101</v>
      </c>
      <c r="G39" s="126">
        <f>'附表1-1'!E39+'附表1-1'!I39+'附表1-1'!M39+'附表1-1'!Q39</f>
        <v>438</v>
      </c>
      <c r="H39" s="126">
        <f>'附表1-1'!F39+'附表1-1'!J39+'附表1-1'!N39+'附表1-2'!D39</f>
        <v>413314</v>
      </c>
      <c r="I39" s="126">
        <f>'附表1-1'!G39+'附表1-1'!K39+'附表1-1'!O39+'附表1-2'!E39</f>
        <v>15951</v>
      </c>
      <c r="J39" s="157">
        <v>36</v>
      </c>
      <c r="K39" s="157">
        <v>0</v>
      </c>
      <c r="L39" s="157">
        <v>10922</v>
      </c>
      <c r="M39" s="157">
        <v>0</v>
      </c>
      <c r="N39" s="157">
        <f t="shared" si="6"/>
        <v>4137</v>
      </c>
      <c r="O39" s="157">
        <f t="shared" si="7"/>
        <v>438</v>
      </c>
      <c r="P39" s="157">
        <f t="shared" si="8"/>
        <v>424236</v>
      </c>
      <c r="Q39" s="183">
        <f t="shared" si="9"/>
        <v>15951</v>
      </c>
    </row>
    <row r="40" spans="1:17" s="1" customFormat="1" ht="13.5" customHeight="1" x14ac:dyDescent="0.2">
      <c r="A40" s="34"/>
      <c r="B40" s="163" t="s">
        <v>26</v>
      </c>
      <c r="C40" s="167"/>
      <c r="D40" s="157">
        <v>39336</v>
      </c>
      <c r="E40" s="157">
        <v>249</v>
      </c>
      <c r="F40" s="160">
        <f>'附表1-1'!D40+'附表1-1'!H40+'附表1-1'!L40+'附表1-1'!P40</f>
        <v>6098</v>
      </c>
      <c r="G40" s="126">
        <f>'附表1-1'!E40+'附表1-1'!I40+'附表1-1'!M40+'附表1-1'!Q40</f>
        <v>619</v>
      </c>
      <c r="H40" s="126">
        <f>'附表1-1'!F40+'附表1-1'!J40+'附表1-1'!N40+'附表1-2'!D40</f>
        <v>630371</v>
      </c>
      <c r="I40" s="126">
        <f>'附表1-1'!G40+'附表1-1'!K40+'附表1-1'!O40+'附表1-2'!E40</f>
        <v>24907</v>
      </c>
      <c r="J40" s="157">
        <v>70</v>
      </c>
      <c r="K40" s="157">
        <v>3</v>
      </c>
      <c r="L40" s="157">
        <v>29123</v>
      </c>
      <c r="M40" s="157">
        <v>22</v>
      </c>
      <c r="N40" s="157">
        <f t="shared" si="6"/>
        <v>6168</v>
      </c>
      <c r="O40" s="157">
        <f t="shared" si="7"/>
        <v>622</v>
      </c>
      <c r="P40" s="157">
        <f t="shared" si="8"/>
        <v>659494</v>
      </c>
      <c r="Q40" s="183">
        <f t="shared" si="9"/>
        <v>24929</v>
      </c>
    </row>
    <row r="41" spans="1:17" s="1" customFormat="1" ht="13.5" customHeight="1" x14ac:dyDescent="0.2">
      <c r="A41" s="34"/>
      <c r="B41" s="163" t="s">
        <v>27</v>
      </c>
      <c r="C41" s="167"/>
      <c r="D41" s="157">
        <v>57154</v>
      </c>
      <c r="E41" s="157">
        <v>712</v>
      </c>
      <c r="F41" s="160">
        <f>'附表1-1'!D41+'附表1-1'!H41+'附表1-1'!L41+'附表1-1'!P41</f>
        <v>8047</v>
      </c>
      <c r="G41" s="126">
        <f>'附表1-1'!E41+'附表1-1'!I41+'附表1-1'!M41+'附表1-1'!Q41</f>
        <v>662</v>
      </c>
      <c r="H41" s="126">
        <f>'附表1-1'!F41+'附表1-1'!J41+'附表1-1'!N41+'附表1-2'!D41</f>
        <v>783703</v>
      </c>
      <c r="I41" s="126">
        <f>'附表1-1'!G41+'附表1-1'!K41+'附表1-1'!O41+'附表1-2'!E41</f>
        <v>17661</v>
      </c>
      <c r="J41" s="157">
        <v>85</v>
      </c>
      <c r="K41" s="157">
        <v>3</v>
      </c>
      <c r="L41" s="157">
        <v>29122</v>
      </c>
      <c r="M41" s="157">
        <v>4</v>
      </c>
      <c r="N41" s="157">
        <f t="shared" si="6"/>
        <v>8132</v>
      </c>
      <c r="O41" s="157">
        <f t="shared" si="7"/>
        <v>665</v>
      </c>
      <c r="P41" s="157">
        <f t="shared" si="8"/>
        <v>812825</v>
      </c>
      <c r="Q41" s="183">
        <f t="shared" si="9"/>
        <v>17665</v>
      </c>
    </row>
    <row r="42" spans="1:17" s="1" customFormat="1" ht="13.5" customHeight="1" x14ac:dyDescent="0.2">
      <c r="A42" s="36"/>
      <c r="B42" s="165" t="s">
        <v>28</v>
      </c>
      <c r="C42" s="169"/>
      <c r="D42" s="159">
        <v>56731</v>
      </c>
      <c r="E42" s="159">
        <v>688</v>
      </c>
      <c r="F42" s="172">
        <f>'附表1-1'!D42+'附表1-1'!H42+'附表1-1'!L42+'附表1-1'!P42</f>
        <v>9345</v>
      </c>
      <c r="G42" s="129">
        <f>'附表1-1'!E42+'附表1-1'!I42+'附表1-1'!M42+'附表1-1'!Q42</f>
        <v>864</v>
      </c>
      <c r="H42" s="129">
        <f>'附表1-1'!F42+'附表1-1'!J42+'附表1-1'!N42+'附表1-2'!D42</f>
        <v>966912</v>
      </c>
      <c r="I42" s="129">
        <f>'附表1-1'!G42+'附表1-1'!K42+'附表1-1'!O42+'附表1-2'!E42</f>
        <v>31551</v>
      </c>
      <c r="J42" s="159">
        <v>99</v>
      </c>
      <c r="K42" s="159">
        <v>2</v>
      </c>
      <c r="L42" s="159">
        <v>55447</v>
      </c>
      <c r="M42" s="159">
        <v>78</v>
      </c>
      <c r="N42" s="159">
        <f t="shared" si="6"/>
        <v>9444</v>
      </c>
      <c r="O42" s="159">
        <f t="shared" si="7"/>
        <v>866</v>
      </c>
      <c r="P42" s="159">
        <f t="shared" si="8"/>
        <v>1022359</v>
      </c>
      <c r="Q42" s="185">
        <f t="shared" si="9"/>
        <v>31629</v>
      </c>
    </row>
    <row r="43" spans="1:17" s="1" customFormat="1" ht="13.5" customHeight="1" x14ac:dyDescent="0.2">
      <c r="A43" s="34"/>
      <c r="B43" s="163" t="s">
        <v>29</v>
      </c>
      <c r="C43" s="167"/>
      <c r="D43" s="157">
        <v>64701</v>
      </c>
      <c r="E43" s="157">
        <v>750</v>
      </c>
      <c r="F43" s="160">
        <f>'附表1-1'!D43+'附表1-1'!H43+'附表1-1'!L43+'附表1-1'!P43</f>
        <v>9781</v>
      </c>
      <c r="G43" s="126">
        <f>'附表1-1'!E43+'附表1-1'!I43+'附表1-1'!M43+'附表1-1'!Q43</f>
        <v>1030</v>
      </c>
      <c r="H43" s="126">
        <f>'附表1-1'!F43+'附表1-1'!J43+'附表1-1'!N43+'附表1-2'!D43</f>
        <v>1021277</v>
      </c>
      <c r="I43" s="126">
        <f>'附表1-1'!G43+'附表1-1'!K43+'附表1-1'!O43+'附表1-2'!E43</f>
        <v>38167</v>
      </c>
      <c r="J43" s="157">
        <v>94</v>
      </c>
      <c r="K43" s="157">
        <v>6</v>
      </c>
      <c r="L43" s="157">
        <v>30557</v>
      </c>
      <c r="M43" s="157">
        <v>344</v>
      </c>
      <c r="N43" s="157">
        <f t="shared" si="6"/>
        <v>9875</v>
      </c>
      <c r="O43" s="157">
        <f t="shared" si="7"/>
        <v>1036</v>
      </c>
      <c r="P43" s="157">
        <f t="shared" si="8"/>
        <v>1051834</v>
      </c>
      <c r="Q43" s="183">
        <f t="shared" si="9"/>
        <v>38511</v>
      </c>
    </row>
    <row r="44" spans="1:17" s="1" customFormat="1" ht="13.5" customHeight="1" x14ac:dyDescent="0.2">
      <c r="A44" s="34"/>
      <c r="B44" s="163" t="s">
        <v>30</v>
      </c>
      <c r="C44" s="167"/>
      <c r="D44" s="157">
        <v>60289</v>
      </c>
      <c r="E44" s="157">
        <v>1161</v>
      </c>
      <c r="F44" s="160">
        <f>'附表1-1'!D44+'附表1-1'!H44+'附表1-1'!L44+'附表1-1'!P44</f>
        <v>7799</v>
      </c>
      <c r="G44" s="126">
        <f>'附表1-1'!E44+'附表1-1'!I44+'附表1-1'!M44+'附表1-1'!Q44</f>
        <v>890</v>
      </c>
      <c r="H44" s="126">
        <f>'附表1-1'!F44+'附表1-1'!J44+'附表1-1'!N44+'附表1-2'!D44</f>
        <v>897520</v>
      </c>
      <c r="I44" s="126">
        <f>'附表1-1'!G44+'附表1-1'!K44+'附表1-1'!O44+'附表1-2'!E44</f>
        <v>37808</v>
      </c>
      <c r="J44" s="157">
        <v>118</v>
      </c>
      <c r="K44" s="157">
        <v>2</v>
      </c>
      <c r="L44" s="157">
        <v>43579</v>
      </c>
      <c r="M44" s="157">
        <v>165</v>
      </c>
      <c r="N44" s="157">
        <f t="shared" si="6"/>
        <v>7917</v>
      </c>
      <c r="O44" s="157">
        <f t="shared" si="7"/>
        <v>892</v>
      </c>
      <c r="P44" s="157">
        <f t="shared" si="8"/>
        <v>941099</v>
      </c>
      <c r="Q44" s="183">
        <f t="shared" si="9"/>
        <v>37973</v>
      </c>
    </row>
    <row r="45" spans="1:17" s="1" customFormat="1" ht="13.5" customHeight="1" x14ac:dyDescent="0.2">
      <c r="A45" s="34"/>
      <c r="B45" s="163" t="s">
        <v>31</v>
      </c>
      <c r="C45" s="167"/>
      <c r="D45" s="157">
        <v>28945</v>
      </c>
      <c r="E45" s="157">
        <v>216</v>
      </c>
      <c r="F45" s="160">
        <f>'附表1-1'!D45+'附表1-1'!H45+'附表1-1'!L45+'附表1-1'!P45</f>
        <v>3433</v>
      </c>
      <c r="G45" s="126">
        <f>'附表1-1'!E45+'附表1-1'!I45+'附表1-1'!M45+'附表1-1'!Q45</f>
        <v>403</v>
      </c>
      <c r="H45" s="126">
        <f>'附表1-1'!F45+'附表1-1'!J45+'附表1-1'!N45+'附表1-2'!D45</f>
        <v>351988</v>
      </c>
      <c r="I45" s="126">
        <f>'附表1-1'!G45+'附表1-1'!K45+'附表1-1'!O45+'附表1-2'!E45</f>
        <v>18505</v>
      </c>
      <c r="J45" s="157">
        <v>41</v>
      </c>
      <c r="K45" s="157">
        <v>1</v>
      </c>
      <c r="L45" s="157">
        <v>8626</v>
      </c>
      <c r="M45" s="157">
        <v>3</v>
      </c>
      <c r="N45" s="157">
        <f t="shared" si="6"/>
        <v>3474</v>
      </c>
      <c r="O45" s="157">
        <f t="shared" si="7"/>
        <v>404</v>
      </c>
      <c r="P45" s="157">
        <f t="shared" si="8"/>
        <v>360614</v>
      </c>
      <c r="Q45" s="183">
        <f t="shared" si="9"/>
        <v>18508</v>
      </c>
    </row>
    <row r="46" spans="1:17" s="1" customFormat="1" ht="13.5" customHeight="1" x14ac:dyDescent="0.2">
      <c r="A46" s="34"/>
      <c r="B46" s="163" t="s">
        <v>32</v>
      </c>
      <c r="C46" s="167"/>
      <c r="D46" s="157">
        <v>12814</v>
      </c>
      <c r="E46" s="157">
        <v>71</v>
      </c>
      <c r="F46" s="160">
        <f>'附表1-1'!D46+'附表1-1'!H46+'附表1-1'!L46+'附表1-1'!P46</f>
        <v>2239</v>
      </c>
      <c r="G46" s="126">
        <f>'附表1-1'!E46+'附表1-1'!I46+'附表1-1'!M46+'附表1-1'!Q46</f>
        <v>336</v>
      </c>
      <c r="H46" s="126">
        <f>'附表1-1'!F46+'附表1-1'!J46+'附表1-1'!N46+'附表1-2'!D46</f>
        <v>226845</v>
      </c>
      <c r="I46" s="126">
        <f>'附表1-1'!G46+'附表1-1'!K46+'附表1-1'!O46+'附表1-2'!E46</f>
        <v>15546</v>
      </c>
      <c r="J46" s="157">
        <v>42</v>
      </c>
      <c r="K46" s="157">
        <v>0</v>
      </c>
      <c r="L46" s="157">
        <v>8083</v>
      </c>
      <c r="M46" s="157">
        <v>0</v>
      </c>
      <c r="N46" s="157">
        <f t="shared" si="6"/>
        <v>2281</v>
      </c>
      <c r="O46" s="157">
        <f t="shared" si="7"/>
        <v>336</v>
      </c>
      <c r="P46" s="157">
        <f t="shared" si="8"/>
        <v>234928</v>
      </c>
      <c r="Q46" s="183">
        <f t="shared" si="9"/>
        <v>15546</v>
      </c>
    </row>
    <row r="47" spans="1:17" s="1" customFormat="1" ht="13.5" customHeight="1" x14ac:dyDescent="0.2">
      <c r="A47" s="34"/>
      <c r="B47" s="163" t="s">
        <v>33</v>
      </c>
      <c r="C47" s="167"/>
      <c r="D47" s="157">
        <v>31977</v>
      </c>
      <c r="E47" s="157">
        <v>223</v>
      </c>
      <c r="F47" s="160">
        <f>'附表1-1'!D47+'附表1-1'!H47+'附表1-1'!L47+'附表1-1'!P47</f>
        <v>4151</v>
      </c>
      <c r="G47" s="126">
        <f>'附表1-1'!E47+'附表1-1'!I47+'附表1-1'!M47+'附表1-1'!Q47</f>
        <v>468</v>
      </c>
      <c r="H47" s="126">
        <f>'附表1-1'!F47+'附表1-1'!J47+'附表1-1'!N47+'附表1-2'!D47</f>
        <v>426647</v>
      </c>
      <c r="I47" s="126">
        <f>'附表1-1'!G47+'附表1-1'!K47+'附表1-1'!O47+'附表1-2'!E47</f>
        <v>18485</v>
      </c>
      <c r="J47" s="157">
        <v>50</v>
      </c>
      <c r="K47" s="157">
        <v>2</v>
      </c>
      <c r="L47" s="157">
        <v>9499</v>
      </c>
      <c r="M47" s="157">
        <v>2</v>
      </c>
      <c r="N47" s="157">
        <f t="shared" si="6"/>
        <v>4201</v>
      </c>
      <c r="O47" s="157">
        <f t="shared" si="7"/>
        <v>470</v>
      </c>
      <c r="P47" s="157">
        <f t="shared" si="8"/>
        <v>436146</v>
      </c>
      <c r="Q47" s="183">
        <f t="shared" si="9"/>
        <v>18487</v>
      </c>
    </row>
    <row r="48" spans="1:17" s="1" customFormat="1" ht="13.5" customHeight="1" x14ac:dyDescent="0.2">
      <c r="A48" s="35"/>
      <c r="B48" s="164" t="s">
        <v>34</v>
      </c>
      <c r="C48" s="168"/>
      <c r="D48" s="158">
        <v>9047</v>
      </c>
      <c r="E48" s="158">
        <v>136</v>
      </c>
      <c r="F48" s="171">
        <f>'附表1-1'!D48+'附表1-1'!H48+'附表1-1'!L48+'附表1-1'!P48</f>
        <v>1339</v>
      </c>
      <c r="G48" s="124">
        <f>'附表1-1'!E48+'附表1-1'!I48+'附表1-1'!M48+'附表1-1'!Q48</f>
        <v>121</v>
      </c>
      <c r="H48" s="124">
        <f>'附表1-1'!F48+'附表1-1'!J48+'附表1-1'!N48+'附表1-2'!D48</f>
        <v>121158</v>
      </c>
      <c r="I48" s="124">
        <f>'附表1-1'!G48+'附表1-1'!K48+'附表1-1'!O48+'附表1-2'!E48</f>
        <v>1875</v>
      </c>
      <c r="J48" s="158">
        <v>6</v>
      </c>
      <c r="K48" s="158">
        <v>0</v>
      </c>
      <c r="L48" s="158">
        <v>1863</v>
      </c>
      <c r="M48" s="158">
        <v>0</v>
      </c>
      <c r="N48" s="158">
        <f t="shared" si="6"/>
        <v>1345</v>
      </c>
      <c r="O48" s="158">
        <f t="shared" si="7"/>
        <v>121</v>
      </c>
      <c r="P48" s="158">
        <f t="shared" si="8"/>
        <v>123021</v>
      </c>
      <c r="Q48" s="184">
        <f t="shared" si="9"/>
        <v>1875</v>
      </c>
    </row>
    <row r="49" spans="1:17" s="1" customFormat="1" ht="13.5" customHeight="1" x14ac:dyDescent="0.2">
      <c r="A49" s="34"/>
      <c r="B49" s="163" t="s">
        <v>35</v>
      </c>
      <c r="C49" s="167"/>
      <c r="D49" s="157">
        <v>29772</v>
      </c>
      <c r="E49" s="157">
        <v>286</v>
      </c>
      <c r="F49" s="160">
        <f>'附表1-1'!D49+'附表1-1'!H49+'附表1-1'!L49+'附表1-1'!P49</f>
        <v>4173</v>
      </c>
      <c r="G49" s="126">
        <f>'附表1-1'!E49+'附表1-1'!I49+'附表1-1'!M49+'附表1-1'!Q49</f>
        <v>389</v>
      </c>
      <c r="H49" s="126">
        <f>'附表1-1'!F49+'附表1-1'!J49+'附表1-1'!N49+'附表1-2'!D49</f>
        <v>418212</v>
      </c>
      <c r="I49" s="126">
        <f>'附表1-1'!G49+'附表1-1'!K49+'附表1-1'!O49+'附表1-2'!E49</f>
        <v>13252</v>
      </c>
      <c r="J49" s="157">
        <v>40</v>
      </c>
      <c r="K49" s="157">
        <v>2</v>
      </c>
      <c r="L49" s="157">
        <v>10530</v>
      </c>
      <c r="M49" s="157">
        <v>100</v>
      </c>
      <c r="N49" s="157">
        <f t="shared" si="6"/>
        <v>4213</v>
      </c>
      <c r="O49" s="157">
        <f t="shared" si="7"/>
        <v>391</v>
      </c>
      <c r="P49" s="157">
        <f t="shared" si="8"/>
        <v>428742</v>
      </c>
      <c r="Q49" s="183">
        <f t="shared" si="9"/>
        <v>13352</v>
      </c>
    </row>
    <row r="50" spans="1:17" s="1" customFormat="1" ht="13.5" customHeight="1" x14ac:dyDescent="0.2">
      <c r="A50" s="34"/>
      <c r="B50" s="163" t="s">
        <v>36</v>
      </c>
      <c r="C50" s="167"/>
      <c r="D50" s="157">
        <v>16899</v>
      </c>
      <c r="E50" s="157">
        <v>187</v>
      </c>
      <c r="F50" s="160">
        <f>'附表1-1'!D50+'附表1-1'!H50+'附表1-1'!L50+'附表1-1'!P50</f>
        <v>2940</v>
      </c>
      <c r="G50" s="126">
        <f>'附表1-1'!E50+'附表1-1'!I50+'附表1-1'!M50+'附表1-1'!Q50</f>
        <v>234</v>
      </c>
      <c r="H50" s="126">
        <f>'附表1-1'!F50+'附表1-1'!J50+'附表1-1'!N50+'附表1-2'!D50</f>
        <v>248346</v>
      </c>
      <c r="I50" s="126">
        <f>'附表1-1'!G50+'附表1-1'!K50+'附表1-1'!O50+'附表1-2'!E50</f>
        <v>4389</v>
      </c>
      <c r="J50" s="157">
        <v>23</v>
      </c>
      <c r="K50" s="157">
        <v>0</v>
      </c>
      <c r="L50" s="157">
        <v>7877</v>
      </c>
      <c r="M50" s="157">
        <v>0</v>
      </c>
      <c r="N50" s="157">
        <f t="shared" si="6"/>
        <v>2963</v>
      </c>
      <c r="O50" s="157">
        <f t="shared" si="7"/>
        <v>234</v>
      </c>
      <c r="P50" s="157">
        <f t="shared" si="8"/>
        <v>256223</v>
      </c>
      <c r="Q50" s="183">
        <f t="shared" si="9"/>
        <v>4389</v>
      </c>
    </row>
    <row r="51" spans="1:17" s="1" customFormat="1" ht="13.5" customHeight="1" x14ac:dyDescent="0.2">
      <c r="A51" s="34"/>
      <c r="B51" s="163" t="s">
        <v>37</v>
      </c>
      <c r="C51" s="167"/>
      <c r="D51" s="157">
        <v>3439</v>
      </c>
      <c r="E51" s="157">
        <v>57</v>
      </c>
      <c r="F51" s="160">
        <f>'附表1-1'!D51+'附表1-1'!H51+'附表1-1'!L51+'附表1-1'!P51</f>
        <v>835</v>
      </c>
      <c r="G51" s="126">
        <f>'附表1-1'!E51+'附表1-1'!I51+'附表1-1'!M51+'附表1-1'!Q51</f>
        <v>67</v>
      </c>
      <c r="H51" s="126">
        <f>'附表1-1'!F51+'附表1-1'!J51+'附表1-1'!N51+'附表1-2'!D51</f>
        <v>72738</v>
      </c>
      <c r="I51" s="126">
        <f>'附表1-1'!G51+'附表1-1'!K51+'附表1-1'!O51+'附表1-2'!E51</f>
        <v>1669</v>
      </c>
      <c r="J51" s="157">
        <v>7</v>
      </c>
      <c r="K51" s="157">
        <v>0</v>
      </c>
      <c r="L51" s="157">
        <v>572</v>
      </c>
      <c r="M51" s="157">
        <v>0</v>
      </c>
      <c r="N51" s="157">
        <f t="shared" si="6"/>
        <v>842</v>
      </c>
      <c r="O51" s="157">
        <f t="shared" si="7"/>
        <v>67</v>
      </c>
      <c r="P51" s="157">
        <f t="shared" si="8"/>
        <v>73310</v>
      </c>
      <c r="Q51" s="183">
        <f t="shared" si="9"/>
        <v>1669</v>
      </c>
    </row>
    <row r="52" spans="1:17" s="1" customFormat="1" ht="13.5" customHeight="1" x14ac:dyDescent="0.2">
      <c r="A52" s="36"/>
      <c r="B52" s="165" t="s">
        <v>38</v>
      </c>
      <c r="C52" s="169"/>
      <c r="D52" s="159">
        <v>47375</v>
      </c>
      <c r="E52" s="159">
        <v>460</v>
      </c>
      <c r="F52" s="172">
        <f>'附表1-1'!D52+'附表1-1'!H52+'附表1-1'!L52+'附表1-1'!P52</f>
        <v>7431</v>
      </c>
      <c r="G52" s="129">
        <f>'附表1-1'!E52+'附表1-1'!I52+'附表1-1'!M52+'附表1-1'!Q52</f>
        <v>873</v>
      </c>
      <c r="H52" s="129">
        <f>'附表1-1'!F52+'附表1-1'!J52+'附表1-1'!N52+'附表1-2'!D52</f>
        <v>741006</v>
      </c>
      <c r="I52" s="129">
        <f>'附表1-1'!G52+'附表1-1'!K52+'附表1-1'!O52+'附表1-2'!E52</f>
        <v>32182</v>
      </c>
      <c r="J52" s="159">
        <v>53</v>
      </c>
      <c r="K52" s="159">
        <v>6</v>
      </c>
      <c r="L52" s="159">
        <v>21799</v>
      </c>
      <c r="M52" s="159">
        <v>160</v>
      </c>
      <c r="N52" s="159">
        <f t="shared" si="6"/>
        <v>7484</v>
      </c>
      <c r="O52" s="159">
        <f t="shared" si="7"/>
        <v>879</v>
      </c>
      <c r="P52" s="159">
        <f t="shared" si="8"/>
        <v>762805</v>
      </c>
      <c r="Q52" s="185">
        <f t="shared" si="9"/>
        <v>32342</v>
      </c>
    </row>
    <row r="53" spans="1:17" s="1" customFormat="1" ht="13.5" customHeight="1" x14ac:dyDescent="0.2">
      <c r="A53" s="34"/>
      <c r="B53" s="163" t="s">
        <v>39</v>
      </c>
      <c r="C53" s="167"/>
      <c r="D53" s="157">
        <v>6270</v>
      </c>
      <c r="E53" s="157">
        <v>43</v>
      </c>
      <c r="F53" s="160">
        <f>'附表1-1'!D53+'附表1-1'!H53+'附表1-1'!L53+'附表1-1'!P53</f>
        <v>693</v>
      </c>
      <c r="G53" s="126">
        <f>'附表1-1'!E53+'附表1-1'!I53+'附表1-1'!M53+'附表1-1'!Q53</f>
        <v>53</v>
      </c>
      <c r="H53" s="126">
        <f>'附表1-1'!F53+'附表1-1'!J53+'附表1-1'!N53+'附表1-2'!D53</f>
        <v>73954</v>
      </c>
      <c r="I53" s="126">
        <f>'附表1-1'!G53+'附表1-1'!K53+'附表1-1'!O53+'附表1-2'!E53</f>
        <v>1001</v>
      </c>
      <c r="J53" s="157">
        <v>13</v>
      </c>
      <c r="K53" s="157">
        <v>0</v>
      </c>
      <c r="L53" s="157">
        <v>3953</v>
      </c>
      <c r="M53" s="157">
        <v>0</v>
      </c>
      <c r="N53" s="157">
        <f t="shared" si="6"/>
        <v>706</v>
      </c>
      <c r="O53" s="157">
        <f t="shared" si="7"/>
        <v>53</v>
      </c>
      <c r="P53" s="157">
        <f t="shared" si="8"/>
        <v>77907</v>
      </c>
      <c r="Q53" s="183">
        <f t="shared" si="9"/>
        <v>1001</v>
      </c>
    </row>
    <row r="54" spans="1:17" s="1" customFormat="1" ht="17.25" customHeight="1" x14ac:dyDescent="0.2">
      <c r="A54" s="138"/>
      <c r="B54" s="139" t="s">
        <v>40</v>
      </c>
      <c r="C54" s="140"/>
      <c r="D54" s="135">
        <f>SUM(D33:D53)</f>
        <v>974706</v>
      </c>
      <c r="E54" s="135">
        <f t="shared" ref="E54" si="10">SUM(E33:E53)</f>
        <v>9888</v>
      </c>
      <c r="F54" s="135">
        <f t="shared" ref="F54:Q54" si="11">SUM(F33:F53)</f>
        <v>126433</v>
      </c>
      <c r="G54" s="135">
        <f t="shared" si="11"/>
        <v>12921</v>
      </c>
      <c r="H54" s="135">
        <f t="shared" si="11"/>
        <v>13290870</v>
      </c>
      <c r="I54" s="135">
        <f t="shared" si="11"/>
        <v>481218</v>
      </c>
      <c r="J54" s="135">
        <f t="shared" si="11"/>
        <v>1444</v>
      </c>
      <c r="K54" s="136">
        <f t="shared" si="11"/>
        <v>42</v>
      </c>
      <c r="L54" s="136">
        <f t="shared" si="11"/>
        <v>535928</v>
      </c>
      <c r="M54" s="136">
        <f t="shared" si="11"/>
        <v>1577</v>
      </c>
      <c r="N54" s="136">
        <f t="shared" si="11"/>
        <v>127877</v>
      </c>
      <c r="O54" s="136">
        <f t="shared" si="11"/>
        <v>12963</v>
      </c>
      <c r="P54" s="136">
        <f t="shared" si="11"/>
        <v>13826798</v>
      </c>
      <c r="Q54" s="137">
        <f t="shared" si="11"/>
        <v>482795</v>
      </c>
    </row>
    <row r="55" spans="1:17" s="1" customFormat="1" ht="17.25" customHeight="1" x14ac:dyDescent="0.2">
      <c r="A55" s="141"/>
      <c r="B55" s="142" t="s">
        <v>41</v>
      </c>
      <c r="C55" s="143"/>
      <c r="D55" s="144">
        <f>D32+D54</f>
        <v>7305078</v>
      </c>
      <c r="E55" s="144">
        <f t="shared" ref="E55" si="12">E32+E54</f>
        <v>73201</v>
      </c>
      <c r="F55" s="144">
        <f t="shared" ref="F55:Q55" si="13">F32+F54</f>
        <v>849911</v>
      </c>
      <c r="G55" s="144">
        <f t="shared" si="13"/>
        <v>84792</v>
      </c>
      <c r="H55" s="144">
        <f t="shared" si="13"/>
        <v>95488747</v>
      </c>
      <c r="I55" s="144">
        <f t="shared" si="13"/>
        <v>3443083</v>
      </c>
      <c r="J55" s="144">
        <f t="shared" si="13"/>
        <v>10858</v>
      </c>
      <c r="K55" s="145">
        <f t="shared" si="13"/>
        <v>279</v>
      </c>
      <c r="L55" s="145">
        <f t="shared" si="13"/>
        <v>5205535</v>
      </c>
      <c r="M55" s="145">
        <f t="shared" si="13"/>
        <v>13182</v>
      </c>
      <c r="N55" s="145">
        <f t="shared" si="13"/>
        <v>860769</v>
      </c>
      <c r="O55" s="145">
        <f t="shared" si="13"/>
        <v>85071</v>
      </c>
      <c r="P55" s="145">
        <f t="shared" si="13"/>
        <v>100694282</v>
      </c>
      <c r="Q55" s="146">
        <f t="shared" si="13"/>
        <v>3456265</v>
      </c>
    </row>
    <row r="56" spans="1:17" x14ac:dyDescent="0.2">
      <c r="P56" s="229" t="s">
        <v>224</v>
      </c>
      <c r="Q56" s="229"/>
    </row>
  </sheetData>
  <mergeCells count="23">
    <mergeCell ref="A10:C10"/>
    <mergeCell ref="A1:J1"/>
    <mergeCell ref="A3:J3"/>
    <mergeCell ref="A5:C5"/>
    <mergeCell ref="D6:E6"/>
    <mergeCell ref="D5:E5"/>
    <mergeCell ref="F6:G6"/>
    <mergeCell ref="H6:I6"/>
    <mergeCell ref="J6:K6"/>
    <mergeCell ref="F5:I5"/>
    <mergeCell ref="N5:Q5"/>
    <mergeCell ref="J5:M5"/>
    <mergeCell ref="D7:E7"/>
    <mergeCell ref="F7:G7"/>
    <mergeCell ref="H7:I7"/>
    <mergeCell ref="J7:K7"/>
    <mergeCell ref="P56:Q56"/>
    <mergeCell ref="L7:M7"/>
    <mergeCell ref="N7:O7"/>
    <mergeCell ref="P7:Q7"/>
    <mergeCell ref="L6:M6"/>
    <mergeCell ref="N6:O6"/>
    <mergeCell ref="P6:Q6"/>
  </mergeCells>
  <phoneticPr fontId="2"/>
  <pageMargins left="0.78740157480314965" right="0.78740157480314965" top="0.78740157480314965" bottom="0.78740157480314965" header="0.51181102362204722" footer="0.51181102362204722"/>
  <pageSetup paperSize="9" scale="56" orientation="landscape" r:id="rId1"/>
  <headerFooter alignWithMargins="0">
    <oddHeader>&amp;R&amp;F&amp;A</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O56"/>
  <sheetViews>
    <sheetView showGridLines="0" zoomScaleNormal="100" zoomScaleSheetLayoutView="87" workbookViewId="0">
      <selection activeCell="A3" sqref="A3:J3"/>
    </sheetView>
  </sheetViews>
  <sheetFormatPr defaultColWidth="9" defaultRowHeight="10.8" x14ac:dyDescent="0.2"/>
  <cols>
    <col min="1" max="1" width="1" style="39" customWidth="1"/>
    <col min="2" max="2" width="9.33203125" style="39" customWidth="1"/>
    <col min="3" max="3" width="1" style="39" customWidth="1"/>
    <col min="4" max="9" width="12.44140625" style="39" customWidth="1"/>
    <col min="10" max="15" width="13.109375" style="39" customWidth="1"/>
    <col min="16" max="16" width="9.33203125" style="39" customWidth="1"/>
    <col min="17" max="17" width="9.44140625" style="39" customWidth="1"/>
    <col min="18" max="16384" width="9" style="39"/>
  </cols>
  <sheetData>
    <row r="1" spans="1:15" s="3" customFormat="1" ht="14.4" x14ac:dyDescent="0.2">
      <c r="A1" s="223"/>
      <c r="B1" s="223"/>
      <c r="C1" s="223"/>
      <c r="D1" s="223"/>
      <c r="E1" s="223"/>
      <c r="F1" s="223"/>
      <c r="G1" s="223"/>
      <c r="H1" s="223"/>
      <c r="I1" s="223"/>
      <c r="J1" s="223"/>
    </row>
    <row r="2" spans="1:15" s="3" customFormat="1" x14ac:dyDescent="0.2">
      <c r="B2" s="190"/>
      <c r="C2" s="190"/>
      <c r="D2" s="190"/>
      <c r="E2" s="190"/>
      <c r="F2" s="190"/>
      <c r="G2" s="190"/>
      <c r="H2" s="190"/>
      <c r="I2" s="190"/>
      <c r="J2" s="190"/>
    </row>
    <row r="3" spans="1:15" s="3" customFormat="1" ht="13.5" customHeight="1" x14ac:dyDescent="0.2">
      <c r="A3" s="224" t="s">
        <v>245</v>
      </c>
      <c r="B3" s="224"/>
      <c r="C3" s="224"/>
      <c r="D3" s="224"/>
      <c r="E3" s="224"/>
      <c r="F3" s="224"/>
      <c r="G3" s="224"/>
      <c r="H3" s="224"/>
      <c r="I3" s="224"/>
      <c r="J3" s="224"/>
    </row>
    <row r="4" spans="1:15" s="3" customFormat="1" ht="13.5" customHeight="1" x14ac:dyDescent="0.2">
      <c r="A4" s="4"/>
      <c r="B4" s="4"/>
      <c r="C4" s="190"/>
      <c r="D4" s="190"/>
      <c r="E4" s="190"/>
      <c r="F4" s="190"/>
      <c r="G4" s="40"/>
      <c r="H4" s="40"/>
      <c r="I4" s="40"/>
      <c r="J4" s="40"/>
    </row>
    <row r="5" spans="1:15" s="45" customFormat="1" ht="13.5" customHeight="1" x14ac:dyDescent="0.2">
      <c r="A5" s="261" t="s">
        <v>50</v>
      </c>
      <c r="B5" s="262"/>
      <c r="C5" s="262"/>
      <c r="D5" s="298" t="s">
        <v>123</v>
      </c>
      <c r="E5" s="299"/>
      <c r="F5" s="298" t="s">
        <v>124</v>
      </c>
      <c r="G5" s="300"/>
      <c r="H5" s="298" t="s">
        <v>125</v>
      </c>
      <c r="I5" s="300"/>
      <c r="J5" s="299"/>
      <c r="K5" s="296" t="s">
        <v>128</v>
      </c>
      <c r="L5" s="296"/>
      <c r="M5" s="296"/>
      <c r="N5" s="296"/>
      <c r="O5" s="297"/>
    </row>
    <row r="6" spans="1:15" s="47" customFormat="1" ht="13.5" customHeight="1" x14ac:dyDescent="0.2">
      <c r="A6" s="46"/>
      <c r="D6" s="96"/>
      <c r="E6" s="96"/>
      <c r="F6" s="96"/>
      <c r="G6" s="96"/>
      <c r="H6" s="96"/>
      <c r="I6" s="96"/>
      <c r="J6" s="97"/>
      <c r="K6" s="279" t="s">
        <v>126</v>
      </c>
      <c r="L6" s="279"/>
      <c r="M6" s="279" t="s">
        <v>127</v>
      </c>
      <c r="N6" s="279"/>
      <c r="O6" s="98"/>
    </row>
    <row r="7" spans="1:15" s="47" customFormat="1" ht="13.5" customHeight="1" x14ac:dyDescent="0.2">
      <c r="A7" s="46"/>
      <c r="D7" s="50" t="s">
        <v>47</v>
      </c>
      <c r="E7" s="51" t="s">
        <v>129</v>
      </c>
      <c r="F7" s="50" t="s">
        <v>47</v>
      </c>
      <c r="G7" s="51" t="s">
        <v>118</v>
      </c>
      <c r="H7" s="50" t="s">
        <v>47</v>
      </c>
      <c r="I7" s="51" t="s">
        <v>129</v>
      </c>
      <c r="J7" s="51" t="s">
        <v>118</v>
      </c>
      <c r="K7" s="50" t="s">
        <v>47</v>
      </c>
      <c r="L7" s="51" t="s">
        <v>129</v>
      </c>
      <c r="M7" s="50" t="s">
        <v>47</v>
      </c>
      <c r="N7" s="51" t="s">
        <v>118</v>
      </c>
      <c r="O7" s="86"/>
    </row>
    <row r="8" spans="1:15" s="47" customFormat="1" ht="13.5" customHeight="1" x14ac:dyDescent="0.2">
      <c r="A8" s="46"/>
      <c r="D8" s="50"/>
      <c r="E8" s="50"/>
      <c r="F8" s="50"/>
      <c r="G8" s="50"/>
      <c r="H8" s="50"/>
      <c r="I8" s="50"/>
      <c r="J8" s="50"/>
      <c r="K8" s="50"/>
      <c r="L8" s="48"/>
      <c r="M8" s="48"/>
      <c r="N8" s="50"/>
      <c r="O8" s="71" t="s">
        <v>47</v>
      </c>
    </row>
    <row r="9" spans="1:15" s="47" customFormat="1" ht="13.5" customHeight="1" x14ac:dyDescent="0.2">
      <c r="A9" s="46"/>
      <c r="D9" s="50"/>
      <c r="E9" s="50"/>
      <c r="F9" s="50"/>
      <c r="G9" s="48"/>
      <c r="H9" s="48"/>
      <c r="I9" s="48"/>
      <c r="J9" s="50"/>
      <c r="K9" s="48"/>
      <c r="L9" s="48"/>
      <c r="M9" s="48"/>
      <c r="N9" s="48"/>
      <c r="O9" s="86"/>
    </row>
    <row r="10" spans="1:15" s="92" customFormat="1" ht="13.5" customHeight="1" x14ac:dyDescent="0.2">
      <c r="A10" s="259" t="s">
        <v>42</v>
      </c>
      <c r="B10" s="260"/>
      <c r="C10" s="260"/>
      <c r="D10" s="57" t="s">
        <v>43</v>
      </c>
      <c r="E10" s="57" t="s">
        <v>57</v>
      </c>
      <c r="F10" s="57" t="s">
        <v>43</v>
      </c>
      <c r="G10" s="57" t="s">
        <v>57</v>
      </c>
      <c r="H10" s="57" t="s">
        <v>43</v>
      </c>
      <c r="I10" s="57" t="s">
        <v>57</v>
      </c>
      <c r="J10" s="57" t="s">
        <v>57</v>
      </c>
      <c r="K10" s="57" t="s">
        <v>43</v>
      </c>
      <c r="L10" s="57" t="s">
        <v>57</v>
      </c>
      <c r="M10" s="57" t="s">
        <v>43</v>
      </c>
      <c r="N10" s="99" t="s">
        <v>57</v>
      </c>
      <c r="O10" s="90" t="s">
        <v>43</v>
      </c>
    </row>
    <row r="11" spans="1:15" s="1" customFormat="1" ht="13.5" customHeight="1" x14ac:dyDescent="0.2">
      <c r="A11" s="34"/>
      <c r="B11" s="163" t="s">
        <v>0</v>
      </c>
      <c r="C11" s="163"/>
      <c r="D11" s="156">
        <v>14171</v>
      </c>
      <c r="E11" s="156">
        <v>49392</v>
      </c>
      <c r="F11" s="170">
        <v>0</v>
      </c>
      <c r="G11" s="170">
        <v>0</v>
      </c>
      <c r="H11" s="156">
        <v>189982</v>
      </c>
      <c r="I11" s="156">
        <v>664814</v>
      </c>
      <c r="J11" s="156">
        <v>24616462</v>
      </c>
      <c r="K11" s="156">
        <v>204153</v>
      </c>
      <c r="L11" s="156">
        <v>714206</v>
      </c>
      <c r="M11" s="156">
        <v>189982</v>
      </c>
      <c r="N11" s="156">
        <v>24616462</v>
      </c>
      <c r="O11" s="182">
        <v>204153</v>
      </c>
    </row>
    <row r="12" spans="1:15" s="1" customFormat="1" ht="13.5" customHeight="1" x14ac:dyDescent="0.2">
      <c r="A12" s="34"/>
      <c r="B12" s="163" t="s">
        <v>1</v>
      </c>
      <c r="C12" s="163"/>
      <c r="D12" s="157">
        <v>5653</v>
      </c>
      <c r="E12" s="157">
        <v>19268</v>
      </c>
      <c r="F12" s="160">
        <v>0</v>
      </c>
      <c r="G12" s="160">
        <v>0</v>
      </c>
      <c r="H12" s="157">
        <v>77082</v>
      </c>
      <c r="I12" s="157">
        <v>269485</v>
      </c>
      <c r="J12" s="157">
        <v>9019850</v>
      </c>
      <c r="K12" s="157">
        <v>82735</v>
      </c>
      <c r="L12" s="157">
        <v>288753</v>
      </c>
      <c r="M12" s="157">
        <v>77082</v>
      </c>
      <c r="N12" s="157">
        <v>9019850</v>
      </c>
      <c r="O12" s="183">
        <v>82735</v>
      </c>
    </row>
    <row r="13" spans="1:15" s="1" customFormat="1" ht="13.5" customHeight="1" x14ac:dyDescent="0.2">
      <c r="A13" s="34"/>
      <c r="B13" s="163" t="s">
        <v>2</v>
      </c>
      <c r="C13" s="163"/>
      <c r="D13" s="157">
        <v>6336</v>
      </c>
      <c r="E13" s="157">
        <v>22176</v>
      </c>
      <c r="F13" s="160">
        <v>0</v>
      </c>
      <c r="G13" s="160">
        <v>0</v>
      </c>
      <c r="H13" s="157">
        <v>41355</v>
      </c>
      <c r="I13" s="157">
        <v>144743</v>
      </c>
      <c r="J13" s="157">
        <v>4058190</v>
      </c>
      <c r="K13" s="157">
        <v>47691</v>
      </c>
      <c r="L13" s="157">
        <v>166919</v>
      </c>
      <c r="M13" s="157">
        <v>41355</v>
      </c>
      <c r="N13" s="157">
        <v>4058190</v>
      </c>
      <c r="O13" s="183">
        <v>47691</v>
      </c>
    </row>
    <row r="14" spans="1:15" s="1" customFormat="1" ht="13.5" customHeight="1" x14ac:dyDescent="0.2">
      <c r="A14" s="34"/>
      <c r="B14" s="163" t="s">
        <v>3</v>
      </c>
      <c r="C14" s="163"/>
      <c r="D14" s="157">
        <v>3997</v>
      </c>
      <c r="E14" s="157">
        <v>13990</v>
      </c>
      <c r="F14" s="160">
        <v>0</v>
      </c>
      <c r="G14" s="160">
        <v>0</v>
      </c>
      <c r="H14" s="157">
        <v>52253</v>
      </c>
      <c r="I14" s="157">
        <v>182886</v>
      </c>
      <c r="J14" s="157">
        <v>5909282</v>
      </c>
      <c r="K14" s="157">
        <v>56250</v>
      </c>
      <c r="L14" s="157">
        <v>196876</v>
      </c>
      <c r="M14" s="157">
        <v>52253</v>
      </c>
      <c r="N14" s="157">
        <v>5909282</v>
      </c>
      <c r="O14" s="183">
        <v>56250</v>
      </c>
    </row>
    <row r="15" spans="1:15" s="1" customFormat="1" ht="13.5" customHeight="1" x14ac:dyDescent="0.2">
      <c r="A15" s="34"/>
      <c r="B15" s="163" t="s">
        <v>4</v>
      </c>
      <c r="C15" s="163"/>
      <c r="D15" s="157">
        <v>4735</v>
      </c>
      <c r="E15" s="157">
        <v>16573</v>
      </c>
      <c r="F15" s="160">
        <v>0</v>
      </c>
      <c r="G15" s="160">
        <v>0</v>
      </c>
      <c r="H15" s="157">
        <v>40710</v>
      </c>
      <c r="I15" s="157">
        <v>142485</v>
      </c>
      <c r="J15" s="157">
        <v>4278793</v>
      </c>
      <c r="K15" s="157">
        <v>45445</v>
      </c>
      <c r="L15" s="157">
        <v>159058</v>
      </c>
      <c r="M15" s="157">
        <v>40710</v>
      </c>
      <c r="N15" s="157">
        <v>4278793</v>
      </c>
      <c r="O15" s="183">
        <v>45445</v>
      </c>
    </row>
    <row r="16" spans="1:15" s="1" customFormat="1" ht="13.5" customHeight="1" x14ac:dyDescent="0.2">
      <c r="A16" s="35"/>
      <c r="B16" s="164" t="s">
        <v>5</v>
      </c>
      <c r="C16" s="164"/>
      <c r="D16" s="158">
        <v>4127</v>
      </c>
      <c r="E16" s="158">
        <v>14445</v>
      </c>
      <c r="F16" s="171">
        <v>0</v>
      </c>
      <c r="G16" s="171">
        <v>0</v>
      </c>
      <c r="H16" s="158">
        <v>36413</v>
      </c>
      <c r="I16" s="158">
        <v>127445</v>
      </c>
      <c r="J16" s="158">
        <v>3660403</v>
      </c>
      <c r="K16" s="158">
        <v>40540</v>
      </c>
      <c r="L16" s="158">
        <v>141890</v>
      </c>
      <c r="M16" s="158">
        <v>36413</v>
      </c>
      <c r="N16" s="158">
        <v>3660403</v>
      </c>
      <c r="O16" s="184">
        <v>40540</v>
      </c>
    </row>
    <row r="17" spans="1:15" s="1" customFormat="1" ht="13.5" customHeight="1" x14ac:dyDescent="0.2">
      <c r="A17" s="34"/>
      <c r="B17" s="163" t="s">
        <v>6</v>
      </c>
      <c r="C17" s="163"/>
      <c r="D17" s="157">
        <v>1196</v>
      </c>
      <c r="E17" s="157">
        <v>4186</v>
      </c>
      <c r="F17" s="160">
        <v>0</v>
      </c>
      <c r="G17" s="160">
        <v>0</v>
      </c>
      <c r="H17" s="157">
        <v>9158</v>
      </c>
      <c r="I17" s="157">
        <v>32053</v>
      </c>
      <c r="J17" s="157">
        <v>930665</v>
      </c>
      <c r="K17" s="157">
        <v>10354</v>
      </c>
      <c r="L17" s="157">
        <v>36239</v>
      </c>
      <c r="M17" s="157">
        <v>9158</v>
      </c>
      <c r="N17" s="157">
        <v>930665</v>
      </c>
      <c r="O17" s="183">
        <v>10354</v>
      </c>
    </row>
    <row r="18" spans="1:15" s="1" customFormat="1" ht="13.5" customHeight="1" x14ac:dyDescent="0.2">
      <c r="A18" s="34"/>
      <c r="B18" s="163" t="s">
        <v>7</v>
      </c>
      <c r="C18" s="163"/>
      <c r="D18" s="157">
        <v>1565</v>
      </c>
      <c r="E18" s="157">
        <v>5478</v>
      </c>
      <c r="F18" s="160">
        <v>0</v>
      </c>
      <c r="G18" s="160">
        <v>0</v>
      </c>
      <c r="H18" s="157">
        <v>17762</v>
      </c>
      <c r="I18" s="157">
        <v>62167</v>
      </c>
      <c r="J18" s="157">
        <v>1748523</v>
      </c>
      <c r="K18" s="157">
        <v>19327</v>
      </c>
      <c r="L18" s="157">
        <v>67645</v>
      </c>
      <c r="M18" s="157">
        <v>17762</v>
      </c>
      <c r="N18" s="157">
        <v>1748523</v>
      </c>
      <c r="O18" s="183">
        <v>19327</v>
      </c>
    </row>
    <row r="19" spans="1:15" s="1" customFormat="1" ht="13.5" customHeight="1" x14ac:dyDescent="0.2">
      <c r="A19" s="34"/>
      <c r="B19" s="163" t="s">
        <v>8</v>
      </c>
      <c r="C19" s="163"/>
      <c r="D19" s="157">
        <v>3488</v>
      </c>
      <c r="E19" s="157">
        <v>12208</v>
      </c>
      <c r="F19" s="160">
        <v>0</v>
      </c>
      <c r="G19" s="160">
        <v>0</v>
      </c>
      <c r="H19" s="157">
        <v>31306</v>
      </c>
      <c r="I19" s="157">
        <v>109571</v>
      </c>
      <c r="J19" s="157">
        <v>3506183</v>
      </c>
      <c r="K19" s="157">
        <v>34794</v>
      </c>
      <c r="L19" s="157">
        <v>121779</v>
      </c>
      <c r="M19" s="157">
        <v>31306</v>
      </c>
      <c r="N19" s="157">
        <v>3506183</v>
      </c>
      <c r="O19" s="183">
        <v>34794</v>
      </c>
    </row>
    <row r="20" spans="1:15" s="1" customFormat="1" ht="13.5" customHeight="1" x14ac:dyDescent="0.2">
      <c r="A20" s="36"/>
      <c r="B20" s="165" t="s">
        <v>9</v>
      </c>
      <c r="C20" s="165"/>
      <c r="D20" s="159">
        <v>2935</v>
      </c>
      <c r="E20" s="159">
        <v>10273</v>
      </c>
      <c r="F20" s="172">
        <v>0</v>
      </c>
      <c r="G20" s="172">
        <v>0</v>
      </c>
      <c r="H20" s="159">
        <v>22576</v>
      </c>
      <c r="I20" s="159">
        <v>79016</v>
      </c>
      <c r="J20" s="159">
        <v>2275565</v>
      </c>
      <c r="K20" s="159">
        <v>25511</v>
      </c>
      <c r="L20" s="159">
        <v>89289</v>
      </c>
      <c r="M20" s="159">
        <v>22576</v>
      </c>
      <c r="N20" s="159">
        <v>2275565</v>
      </c>
      <c r="O20" s="185">
        <v>25511</v>
      </c>
    </row>
    <row r="21" spans="1:15" s="1" customFormat="1" ht="13.5" customHeight="1" x14ac:dyDescent="0.2">
      <c r="A21" s="34"/>
      <c r="B21" s="163" t="s">
        <v>10</v>
      </c>
      <c r="C21" s="163"/>
      <c r="D21" s="157">
        <v>2661</v>
      </c>
      <c r="E21" s="157">
        <v>9315</v>
      </c>
      <c r="F21" s="160">
        <v>0</v>
      </c>
      <c r="G21" s="160">
        <v>0</v>
      </c>
      <c r="H21" s="157">
        <v>28090</v>
      </c>
      <c r="I21" s="157">
        <v>98314</v>
      </c>
      <c r="J21" s="157">
        <v>2924043</v>
      </c>
      <c r="K21" s="157">
        <v>30751</v>
      </c>
      <c r="L21" s="157">
        <v>107629</v>
      </c>
      <c r="M21" s="157">
        <v>28090</v>
      </c>
      <c r="N21" s="157">
        <v>2924043</v>
      </c>
      <c r="O21" s="183">
        <v>30751</v>
      </c>
    </row>
    <row r="22" spans="1:15" s="1" customFormat="1" ht="13.5" customHeight="1" x14ac:dyDescent="0.2">
      <c r="A22" s="34"/>
      <c r="B22" s="163" t="s">
        <v>11</v>
      </c>
      <c r="C22" s="163"/>
      <c r="D22" s="157">
        <v>2353</v>
      </c>
      <c r="E22" s="157">
        <v>8236</v>
      </c>
      <c r="F22" s="160">
        <v>0</v>
      </c>
      <c r="G22" s="160">
        <v>0</v>
      </c>
      <c r="H22" s="157">
        <v>26752</v>
      </c>
      <c r="I22" s="157">
        <v>93632</v>
      </c>
      <c r="J22" s="157">
        <v>2658719</v>
      </c>
      <c r="K22" s="157">
        <v>29105</v>
      </c>
      <c r="L22" s="157">
        <v>101868</v>
      </c>
      <c r="M22" s="157">
        <v>26752</v>
      </c>
      <c r="N22" s="157">
        <v>2658719</v>
      </c>
      <c r="O22" s="183">
        <v>29105</v>
      </c>
    </row>
    <row r="23" spans="1:15" s="1" customFormat="1" ht="13.5" customHeight="1" x14ac:dyDescent="0.2">
      <c r="A23" s="34"/>
      <c r="B23" s="163" t="s">
        <v>12</v>
      </c>
      <c r="C23" s="163"/>
      <c r="D23" s="157">
        <v>5121</v>
      </c>
      <c r="E23" s="157">
        <v>17925</v>
      </c>
      <c r="F23" s="160">
        <v>0</v>
      </c>
      <c r="G23" s="160">
        <v>0</v>
      </c>
      <c r="H23" s="157">
        <v>69982</v>
      </c>
      <c r="I23" s="157">
        <v>244937</v>
      </c>
      <c r="J23" s="157">
        <v>7936724</v>
      </c>
      <c r="K23" s="157">
        <v>75103</v>
      </c>
      <c r="L23" s="157">
        <v>262862</v>
      </c>
      <c r="M23" s="157">
        <v>69982</v>
      </c>
      <c r="N23" s="157">
        <v>7936724</v>
      </c>
      <c r="O23" s="183">
        <v>75103</v>
      </c>
    </row>
    <row r="24" spans="1:15" s="1" customFormat="1" ht="13.5" customHeight="1" x14ac:dyDescent="0.2">
      <c r="A24" s="34"/>
      <c r="B24" s="163" t="s">
        <v>13</v>
      </c>
      <c r="C24" s="163"/>
      <c r="D24" s="157">
        <v>5039</v>
      </c>
      <c r="E24" s="157">
        <v>17637</v>
      </c>
      <c r="F24" s="160">
        <v>0</v>
      </c>
      <c r="G24" s="160">
        <v>0</v>
      </c>
      <c r="H24" s="157">
        <v>49325</v>
      </c>
      <c r="I24" s="157">
        <v>172637</v>
      </c>
      <c r="J24" s="157">
        <v>5312941</v>
      </c>
      <c r="K24" s="157">
        <v>54364</v>
      </c>
      <c r="L24" s="157">
        <v>190274</v>
      </c>
      <c r="M24" s="157">
        <v>49325</v>
      </c>
      <c r="N24" s="157">
        <v>5312941</v>
      </c>
      <c r="O24" s="183">
        <v>54364</v>
      </c>
    </row>
    <row r="25" spans="1:15" s="1" customFormat="1" ht="13.5" customHeight="1" x14ac:dyDescent="0.2">
      <c r="A25" s="34"/>
      <c r="B25" s="163" t="s">
        <v>14</v>
      </c>
      <c r="C25" s="163"/>
      <c r="D25" s="157">
        <v>1516</v>
      </c>
      <c r="E25" s="157">
        <v>5306</v>
      </c>
      <c r="F25" s="160">
        <v>0</v>
      </c>
      <c r="G25" s="160">
        <v>0</v>
      </c>
      <c r="H25" s="157">
        <v>11695</v>
      </c>
      <c r="I25" s="157">
        <v>40933</v>
      </c>
      <c r="J25" s="157">
        <v>1124976</v>
      </c>
      <c r="K25" s="157">
        <v>13211</v>
      </c>
      <c r="L25" s="157">
        <v>46239</v>
      </c>
      <c r="M25" s="157">
        <v>11695</v>
      </c>
      <c r="N25" s="157">
        <v>1124976</v>
      </c>
      <c r="O25" s="183">
        <v>13211</v>
      </c>
    </row>
    <row r="26" spans="1:15" s="1" customFormat="1" ht="13.5" customHeight="1" x14ac:dyDescent="0.2">
      <c r="A26" s="35"/>
      <c r="B26" s="164" t="s">
        <v>15</v>
      </c>
      <c r="C26" s="164"/>
      <c r="D26" s="158">
        <v>2448</v>
      </c>
      <c r="E26" s="158">
        <v>8568</v>
      </c>
      <c r="F26" s="171">
        <v>0</v>
      </c>
      <c r="G26" s="171">
        <v>0</v>
      </c>
      <c r="H26" s="158">
        <v>26869</v>
      </c>
      <c r="I26" s="158">
        <v>94042</v>
      </c>
      <c r="J26" s="158">
        <v>3013511</v>
      </c>
      <c r="K26" s="158">
        <v>29317</v>
      </c>
      <c r="L26" s="158">
        <v>102610</v>
      </c>
      <c r="M26" s="158">
        <v>26869</v>
      </c>
      <c r="N26" s="158">
        <v>3013511</v>
      </c>
      <c r="O26" s="184">
        <v>29317</v>
      </c>
    </row>
    <row r="27" spans="1:15" s="38" customFormat="1" ht="13.5" customHeight="1" x14ac:dyDescent="0.2">
      <c r="A27" s="37"/>
      <c r="B27" s="163" t="s">
        <v>228</v>
      </c>
      <c r="C27" s="163"/>
      <c r="D27" s="157">
        <v>1422</v>
      </c>
      <c r="E27" s="157">
        <v>4977</v>
      </c>
      <c r="F27" s="160">
        <v>0</v>
      </c>
      <c r="G27" s="160">
        <v>0</v>
      </c>
      <c r="H27" s="157">
        <v>10785</v>
      </c>
      <c r="I27" s="157">
        <v>37748</v>
      </c>
      <c r="J27" s="157">
        <v>1010815</v>
      </c>
      <c r="K27" s="157">
        <v>12207</v>
      </c>
      <c r="L27" s="157">
        <v>42725</v>
      </c>
      <c r="M27" s="157">
        <v>10785</v>
      </c>
      <c r="N27" s="157">
        <v>1010815</v>
      </c>
      <c r="O27" s="183">
        <v>12207</v>
      </c>
    </row>
    <row r="28" spans="1:15" s="1" customFormat="1" ht="13.5" customHeight="1" x14ac:dyDescent="0.2">
      <c r="A28" s="34"/>
      <c r="B28" s="163" t="s">
        <v>16</v>
      </c>
      <c r="C28" s="163"/>
      <c r="D28" s="157">
        <v>1810</v>
      </c>
      <c r="E28" s="157">
        <v>6335</v>
      </c>
      <c r="F28" s="160">
        <v>0</v>
      </c>
      <c r="G28" s="160">
        <v>0</v>
      </c>
      <c r="H28" s="157">
        <v>15349</v>
      </c>
      <c r="I28" s="157">
        <v>53722</v>
      </c>
      <c r="J28" s="157">
        <v>1542646</v>
      </c>
      <c r="K28" s="157">
        <v>17159</v>
      </c>
      <c r="L28" s="157">
        <v>60057</v>
      </c>
      <c r="M28" s="157">
        <v>15349</v>
      </c>
      <c r="N28" s="157">
        <v>1542646</v>
      </c>
      <c r="O28" s="183">
        <v>17159</v>
      </c>
    </row>
    <row r="29" spans="1:15" s="1" customFormat="1" ht="13.5" customHeight="1" x14ac:dyDescent="0.2">
      <c r="A29" s="34"/>
      <c r="B29" s="163" t="s">
        <v>17</v>
      </c>
      <c r="C29" s="163"/>
      <c r="D29" s="157">
        <v>4881</v>
      </c>
      <c r="E29" s="157">
        <v>17084</v>
      </c>
      <c r="F29" s="160">
        <v>0</v>
      </c>
      <c r="G29" s="160">
        <v>0</v>
      </c>
      <c r="H29" s="157">
        <v>17761</v>
      </c>
      <c r="I29" s="157">
        <v>62163</v>
      </c>
      <c r="J29" s="157">
        <v>1648591</v>
      </c>
      <c r="K29" s="157">
        <v>22642</v>
      </c>
      <c r="L29" s="157">
        <v>79247</v>
      </c>
      <c r="M29" s="157">
        <v>17761</v>
      </c>
      <c r="N29" s="157">
        <v>1648591</v>
      </c>
      <c r="O29" s="183">
        <v>22642</v>
      </c>
    </row>
    <row r="30" spans="1:15" s="1" customFormat="1" ht="13.5" customHeight="1" x14ac:dyDescent="0.2">
      <c r="A30" s="36"/>
      <c r="B30" s="165" t="s">
        <v>18</v>
      </c>
      <c r="C30" s="165"/>
      <c r="D30" s="159">
        <v>2600</v>
      </c>
      <c r="E30" s="159">
        <v>9101</v>
      </c>
      <c r="F30" s="172">
        <v>0</v>
      </c>
      <c r="G30" s="172">
        <v>0</v>
      </c>
      <c r="H30" s="159">
        <v>14299</v>
      </c>
      <c r="I30" s="159">
        <v>50046</v>
      </c>
      <c r="J30" s="159">
        <v>1255368</v>
      </c>
      <c r="K30" s="159">
        <v>16899</v>
      </c>
      <c r="L30" s="159">
        <v>59147</v>
      </c>
      <c r="M30" s="159">
        <v>14299</v>
      </c>
      <c r="N30" s="159">
        <v>1255368</v>
      </c>
      <c r="O30" s="185">
        <v>16899</v>
      </c>
    </row>
    <row r="31" spans="1:15" s="1" customFormat="1" ht="13.5" customHeight="1" x14ac:dyDescent="0.2">
      <c r="A31" s="34"/>
      <c r="B31" s="163" t="s">
        <v>49</v>
      </c>
      <c r="C31" s="163"/>
      <c r="D31" s="157">
        <v>2136</v>
      </c>
      <c r="E31" s="157">
        <v>7476</v>
      </c>
      <c r="F31" s="160">
        <v>0</v>
      </c>
      <c r="G31" s="160">
        <v>0</v>
      </c>
      <c r="H31" s="157">
        <v>15496</v>
      </c>
      <c r="I31" s="157">
        <v>54236</v>
      </c>
      <c r="J31" s="157">
        <v>1494922</v>
      </c>
      <c r="K31" s="157">
        <v>17632</v>
      </c>
      <c r="L31" s="157">
        <v>61712</v>
      </c>
      <c r="M31" s="157">
        <v>15496</v>
      </c>
      <c r="N31" s="157">
        <v>1494922</v>
      </c>
      <c r="O31" s="183">
        <v>17632</v>
      </c>
    </row>
    <row r="32" spans="1:15" s="132" customFormat="1" ht="17.25" customHeight="1" x14ac:dyDescent="0.2">
      <c r="A32" s="134"/>
      <c r="B32" s="166" t="s">
        <v>19</v>
      </c>
      <c r="C32" s="166"/>
      <c r="D32" s="135">
        <f>SUM(D11:D31)</f>
        <v>80190</v>
      </c>
      <c r="E32" s="135">
        <f t="shared" ref="E32:O32" si="0">SUM(E11:E31)</f>
        <v>279949</v>
      </c>
      <c r="F32" s="135">
        <f t="shared" si="0"/>
        <v>0</v>
      </c>
      <c r="G32" s="135">
        <f t="shared" si="0"/>
        <v>0</v>
      </c>
      <c r="H32" s="135">
        <f t="shared" si="0"/>
        <v>805000</v>
      </c>
      <c r="I32" s="135">
        <f t="shared" si="0"/>
        <v>2817075</v>
      </c>
      <c r="J32" s="135">
        <f t="shared" si="0"/>
        <v>89927172</v>
      </c>
      <c r="K32" s="135">
        <f t="shared" si="0"/>
        <v>885190</v>
      </c>
      <c r="L32" s="135">
        <f t="shared" si="0"/>
        <v>3097024</v>
      </c>
      <c r="M32" s="135">
        <f t="shared" si="0"/>
        <v>805000</v>
      </c>
      <c r="N32" s="135">
        <f t="shared" si="0"/>
        <v>89927172</v>
      </c>
      <c r="O32" s="135">
        <f t="shared" si="0"/>
        <v>885190</v>
      </c>
    </row>
    <row r="33" spans="1:15" s="1" customFormat="1" ht="13.5" customHeight="1" x14ac:dyDescent="0.2">
      <c r="A33" s="34"/>
      <c r="B33" s="163" t="s">
        <v>20</v>
      </c>
      <c r="C33" s="167"/>
      <c r="D33" s="158">
        <v>1229</v>
      </c>
      <c r="E33" s="158">
        <v>4302</v>
      </c>
      <c r="F33" s="171">
        <v>0</v>
      </c>
      <c r="G33" s="171">
        <v>0</v>
      </c>
      <c r="H33" s="158">
        <v>12980</v>
      </c>
      <c r="I33" s="158">
        <v>45430</v>
      </c>
      <c r="J33" s="158">
        <v>1526071</v>
      </c>
      <c r="K33" s="158">
        <v>14209</v>
      </c>
      <c r="L33" s="158">
        <v>49732</v>
      </c>
      <c r="M33" s="158">
        <v>12980</v>
      </c>
      <c r="N33" s="158">
        <v>1526071</v>
      </c>
      <c r="O33" s="184">
        <v>14209</v>
      </c>
    </row>
    <row r="34" spans="1:15" s="1" customFormat="1" ht="13.5" customHeight="1" x14ac:dyDescent="0.2">
      <c r="A34" s="34"/>
      <c r="B34" s="163" t="s">
        <v>21</v>
      </c>
      <c r="C34" s="167"/>
      <c r="D34" s="157">
        <v>1144</v>
      </c>
      <c r="E34" s="157">
        <v>4004</v>
      </c>
      <c r="F34" s="160">
        <v>0</v>
      </c>
      <c r="G34" s="160">
        <v>0</v>
      </c>
      <c r="H34" s="157">
        <v>10412</v>
      </c>
      <c r="I34" s="157">
        <v>36442</v>
      </c>
      <c r="J34" s="157">
        <v>1177057</v>
      </c>
      <c r="K34" s="157">
        <v>11556</v>
      </c>
      <c r="L34" s="157">
        <v>40446</v>
      </c>
      <c r="M34" s="157">
        <v>10412</v>
      </c>
      <c r="N34" s="157">
        <v>1177057</v>
      </c>
      <c r="O34" s="183">
        <v>11556</v>
      </c>
    </row>
    <row r="35" spans="1:15" s="1" customFormat="1" ht="13.5" customHeight="1" x14ac:dyDescent="0.2">
      <c r="A35" s="34"/>
      <c r="B35" s="163" t="s">
        <v>22</v>
      </c>
      <c r="C35" s="167"/>
      <c r="D35" s="157">
        <v>1722</v>
      </c>
      <c r="E35" s="157">
        <v>6027</v>
      </c>
      <c r="F35" s="160">
        <v>0</v>
      </c>
      <c r="G35" s="160">
        <v>0</v>
      </c>
      <c r="H35" s="157">
        <v>12516</v>
      </c>
      <c r="I35" s="157">
        <v>43806</v>
      </c>
      <c r="J35" s="157">
        <v>1231317</v>
      </c>
      <c r="K35" s="157">
        <v>14238</v>
      </c>
      <c r="L35" s="157">
        <v>49833</v>
      </c>
      <c r="M35" s="157">
        <v>12516</v>
      </c>
      <c r="N35" s="157">
        <v>1231317</v>
      </c>
      <c r="O35" s="183">
        <v>14238</v>
      </c>
    </row>
    <row r="36" spans="1:15" s="1" customFormat="1" ht="13.5" customHeight="1" x14ac:dyDescent="0.2">
      <c r="A36" s="34"/>
      <c r="B36" s="163" t="s">
        <v>23</v>
      </c>
      <c r="C36" s="167"/>
      <c r="D36" s="157">
        <v>1567</v>
      </c>
      <c r="E36" s="157">
        <v>5484</v>
      </c>
      <c r="F36" s="160">
        <v>0</v>
      </c>
      <c r="G36" s="160">
        <v>0</v>
      </c>
      <c r="H36" s="157">
        <v>12461</v>
      </c>
      <c r="I36" s="157">
        <v>43614</v>
      </c>
      <c r="J36" s="157">
        <v>1265770</v>
      </c>
      <c r="K36" s="157">
        <v>14028</v>
      </c>
      <c r="L36" s="157">
        <v>49098</v>
      </c>
      <c r="M36" s="157">
        <v>12461</v>
      </c>
      <c r="N36" s="157">
        <v>1265770</v>
      </c>
      <c r="O36" s="183">
        <v>14028</v>
      </c>
    </row>
    <row r="37" spans="1:15" s="1" customFormat="1" ht="13.5" customHeight="1" x14ac:dyDescent="0.2">
      <c r="A37" s="34"/>
      <c r="B37" s="163" t="s">
        <v>282</v>
      </c>
      <c r="C37" s="167"/>
      <c r="D37" s="157">
        <v>452</v>
      </c>
      <c r="E37" s="157">
        <v>1582</v>
      </c>
      <c r="F37" s="160">
        <v>0</v>
      </c>
      <c r="G37" s="160">
        <v>0</v>
      </c>
      <c r="H37" s="157">
        <v>3048</v>
      </c>
      <c r="I37" s="157">
        <v>10668</v>
      </c>
      <c r="J37" s="157">
        <v>303096</v>
      </c>
      <c r="K37" s="157">
        <v>3500</v>
      </c>
      <c r="L37" s="157">
        <v>12250</v>
      </c>
      <c r="M37" s="157">
        <v>3048</v>
      </c>
      <c r="N37" s="157">
        <v>303096</v>
      </c>
      <c r="O37" s="183">
        <v>3500</v>
      </c>
    </row>
    <row r="38" spans="1:15" s="1" customFormat="1" ht="13.5" customHeight="1" x14ac:dyDescent="0.2">
      <c r="A38" s="35"/>
      <c r="B38" s="164" t="s">
        <v>24</v>
      </c>
      <c r="C38" s="168"/>
      <c r="D38" s="158">
        <v>1157</v>
      </c>
      <c r="E38" s="158">
        <v>4050</v>
      </c>
      <c r="F38" s="171">
        <v>0</v>
      </c>
      <c r="G38" s="171">
        <v>0</v>
      </c>
      <c r="H38" s="158">
        <v>8767</v>
      </c>
      <c r="I38" s="158">
        <v>30684</v>
      </c>
      <c r="J38" s="158">
        <v>868968</v>
      </c>
      <c r="K38" s="158">
        <v>9924</v>
      </c>
      <c r="L38" s="158">
        <v>34734</v>
      </c>
      <c r="M38" s="158">
        <v>8767</v>
      </c>
      <c r="N38" s="158">
        <v>868968</v>
      </c>
      <c r="O38" s="184">
        <v>9924</v>
      </c>
    </row>
    <row r="39" spans="1:15" s="1" customFormat="1" ht="13.5" customHeight="1" x14ac:dyDescent="0.2">
      <c r="A39" s="34"/>
      <c r="B39" s="163" t="s">
        <v>25</v>
      </c>
      <c r="C39" s="167"/>
      <c r="D39" s="157">
        <v>534</v>
      </c>
      <c r="E39" s="157">
        <v>1869</v>
      </c>
      <c r="F39" s="160">
        <v>0</v>
      </c>
      <c r="G39" s="160">
        <v>0</v>
      </c>
      <c r="H39" s="157">
        <v>4575</v>
      </c>
      <c r="I39" s="157">
        <v>16013</v>
      </c>
      <c r="J39" s="157">
        <v>440187</v>
      </c>
      <c r="K39" s="157">
        <v>5109</v>
      </c>
      <c r="L39" s="157">
        <v>17882</v>
      </c>
      <c r="M39" s="157">
        <v>4575</v>
      </c>
      <c r="N39" s="157">
        <v>440187</v>
      </c>
      <c r="O39" s="183">
        <v>5109</v>
      </c>
    </row>
    <row r="40" spans="1:15" s="1" customFormat="1" ht="13.5" customHeight="1" x14ac:dyDescent="0.2">
      <c r="A40" s="34"/>
      <c r="B40" s="163" t="s">
        <v>26</v>
      </c>
      <c r="C40" s="167"/>
      <c r="D40" s="157">
        <v>864</v>
      </c>
      <c r="E40" s="157">
        <v>3024</v>
      </c>
      <c r="F40" s="160">
        <v>0</v>
      </c>
      <c r="G40" s="160">
        <v>0</v>
      </c>
      <c r="H40" s="157">
        <v>6790</v>
      </c>
      <c r="I40" s="157">
        <v>23765</v>
      </c>
      <c r="J40" s="157">
        <v>684423</v>
      </c>
      <c r="K40" s="157">
        <v>7654</v>
      </c>
      <c r="L40" s="157">
        <v>26789</v>
      </c>
      <c r="M40" s="157">
        <v>6790</v>
      </c>
      <c r="N40" s="157">
        <v>684423</v>
      </c>
      <c r="O40" s="183">
        <v>7654</v>
      </c>
    </row>
    <row r="41" spans="1:15" s="1" customFormat="1" ht="13.5" customHeight="1" x14ac:dyDescent="0.2">
      <c r="A41" s="34"/>
      <c r="B41" s="163" t="s">
        <v>27</v>
      </c>
      <c r="C41" s="167"/>
      <c r="D41" s="157">
        <v>1289</v>
      </c>
      <c r="E41" s="157">
        <v>4512</v>
      </c>
      <c r="F41" s="160">
        <v>0</v>
      </c>
      <c r="G41" s="160">
        <v>0</v>
      </c>
      <c r="H41" s="157">
        <v>8797</v>
      </c>
      <c r="I41" s="157">
        <v>30789</v>
      </c>
      <c r="J41" s="157">
        <v>830924</v>
      </c>
      <c r="K41" s="157">
        <v>10086</v>
      </c>
      <c r="L41" s="157">
        <v>35301</v>
      </c>
      <c r="M41" s="157">
        <v>8797</v>
      </c>
      <c r="N41" s="157">
        <v>830924</v>
      </c>
      <c r="O41" s="183">
        <v>10086</v>
      </c>
    </row>
    <row r="42" spans="1:15" s="1" customFormat="1" ht="13.5" customHeight="1" x14ac:dyDescent="0.2">
      <c r="A42" s="36"/>
      <c r="B42" s="165" t="s">
        <v>28</v>
      </c>
      <c r="C42" s="169"/>
      <c r="D42" s="159">
        <v>1259</v>
      </c>
      <c r="E42" s="159">
        <v>4407</v>
      </c>
      <c r="F42" s="172">
        <v>0</v>
      </c>
      <c r="G42" s="172">
        <v>0</v>
      </c>
      <c r="H42" s="159">
        <v>10310</v>
      </c>
      <c r="I42" s="159">
        <v>36085</v>
      </c>
      <c r="J42" s="159">
        <v>1053988</v>
      </c>
      <c r="K42" s="159">
        <v>11569</v>
      </c>
      <c r="L42" s="159">
        <v>40492</v>
      </c>
      <c r="M42" s="159">
        <v>10310</v>
      </c>
      <c r="N42" s="159">
        <v>1053988</v>
      </c>
      <c r="O42" s="185">
        <v>11569</v>
      </c>
    </row>
    <row r="43" spans="1:15" s="1" customFormat="1" ht="13.5" customHeight="1" x14ac:dyDescent="0.2">
      <c r="A43" s="34"/>
      <c r="B43" s="163" t="s">
        <v>29</v>
      </c>
      <c r="C43" s="167"/>
      <c r="D43" s="157">
        <v>1367</v>
      </c>
      <c r="E43" s="157">
        <v>4785</v>
      </c>
      <c r="F43" s="160">
        <v>0</v>
      </c>
      <c r="G43" s="160">
        <v>0</v>
      </c>
      <c r="H43" s="157">
        <v>10911</v>
      </c>
      <c r="I43" s="157">
        <v>38188</v>
      </c>
      <c r="J43" s="157">
        <v>1090345</v>
      </c>
      <c r="K43" s="157">
        <v>12278</v>
      </c>
      <c r="L43" s="157">
        <v>42973</v>
      </c>
      <c r="M43" s="157">
        <v>10911</v>
      </c>
      <c r="N43" s="157">
        <v>1090345</v>
      </c>
      <c r="O43" s="183">
        <v>12278</v>
      </c>
    </row>
    <row r="44" spans="1:15" s="1" customFormat="1" ht="13.5" customHeight="1" x14ac:dyDescent="0.2">
      <c r="A44" s="34"/>
      <c r="B44" s="163" t="s">
        <v>30</v>
      </c>
      <c r="C44" s="167"/>
      <c r="D44" s="157">
        <v>943</v>
      </c>
      <c r="E44" s="157">
        <v>3301</v>
      </c>
      <c r="F44" s="160">
        <v>0</v>
      </c>
      <c r="G44" s="160">
        <v>0</v>
      </c>
      <c r="H44" s="157">
        <v>8809</v>
      </c>
      <c r="I44" s="157">
        <v>30831</v>
      </c>
      <c r="J44" s="157">
        <v>979072</v>
      </c>
      <c r="K44" s="157">
        <v>9752</v>
      </c>
      <c r="L44" s="157">
        <v>34132</v>
      </c>
      <c r="M44" s="157">
        <v>8809</v>
      </c>
      <c r="N44" s="157">
        <v>979072</v>
      </c>
      <c r="O44" s="183">
        <v>9752</v>
      </c>
    </row>
    <row r="45" spans="1:15" s="1" customFormat="1" ht="13.5" customHeight="1" x14ac:dyDescent="0.2">
      <c r="A45" s="34"/>
      <c r="B45" s="163" t="s">
        <v>31</v>
      </c>
      <c r="C45" s="167"/>
      <c r="D45" s="157">
        <v>423</v>
      </c>
      <c r="E45" s="157">
        <v>1481</v>
      </c>
      <c r="F45" s="160">
        <v>0</v>
      </c>
      <c r="G45" s="160">
        <v>0</v>
      </c>
      <c r="H45" s="157">
        <v>3878</v>
      </c>
      <c r="I45" s="157">
        <v>13573</v>
      </c>
      <c r="J45" s="157">
        <v>379122</v>
      </c>
      <c r="K45" s="157">
        <v>4301</v>
      </c>
      <c r="L45" s="157">
        <v>15054</v>
      </c>
      <c r="M45" s="157">
        <v>3878</v>
      </c>
      <c r="N45" s="157">
        <v>379122</v>
      </c>
      <c r="O45" s="183">
        <v>4301</v>
      </c>
    </row>
    <row r="46" spans="1:15" s="1" customFormat="1" ht="13.5" customHeight="1" x14ac:dyDescent="0.2">
      <c r="A46" s="34"/>
      <c r="B46" s="163" t="s">
        <v>32</v>
      </c>
      <c r="C46" s="167"/>
      <c r="D46" s="157">
        <v>316</v>
      </c>
      <c r="E46" s="157">
        <v>1106</v>
      </c>
      <c r="F46" s="160">
        <v>0</v>
      </c>
      <c r="G46" s="160">
        <v>0</v>
      </c>
      <c r="H46" s="157">
        <v>2617</v>
      </c>
      <c r="I46" s="157">
        <v>9160</v>
      </c>
      <c r="J46" s="157">
        <v>250474</v>
      </c>
      <c r="K46" s="157">
        <v>2933</v>
      </c>
      <c r="L46" s="157">
        <v>10266</v>
      </c>
      <c r="M46" s="157">
        <v>2617</v>
      </c>
      <c r="N46" s="157">
        <v>250474</v>
      </c>
      <c r="O46" s="183">
        <v>2933</v>
      </c>
    </row>
    <row r="47" spans="1:15" s="1" customFormat="1" ht="13.5" customHeight="1" x14ac:dyDescent="0.2">
      <c r="A47" s="34"/>
      <c r="B47" s="163" t="s">
        <v>33</v>
      </c>
      <c r="C47" s="167"/>
      <c r="D47" s="157">
        <v>564</v>
      </c>
      <c r="E47" s="157">
        <v>1974</v>
      </c>
      <c r="F47" s="160">
        <v>0</v>
      </c>
      <c r="G47" s="160">
        <v>0</v>
      </c>
      <c r="H47" s="157">
        <v>4671</v>
      </c>
      <c r="I47" s="157">
        <v>16349</v>
      </c>
      <c r="J47" s="157">
        <v>454633</v>
      </c>
      <c r="K47" s="157">
        <v>5235</v>
      </c>
      <c r="L47" s="157">
        <v>18323</v>
      </c>
      <c r="M47" s="157">
        <v>4671</v>
      </c>
      <c r="N47" s="157">
        <v>454633</v>
      </c>
      <c r="O47" s="183">
        <v>5235</v>
      </c>
    </row>
    <row r="48" spans="1:15" s="1" customFormat="1" ht="13.5" customHeight="1" x14ac:dyDescent="0.2">
      <c r="A48" s="35"/>
      <c r="B48" s="164" t="s">
        <v>34</v>
      </c>
      <c r="C48" s="168"/>
      <c r="D48" s="158">
        <v>258</v>
      </c>
      <c r="E48" s="158">
        <v>903</v>
      </c>
      <c r="F48" s="171">
        <v>0</v>
      </c>
      <c r="G48" s="171">
        <v>0</v>
      </c>
      <c r="H48" s="158">
        <v>1466</v>
      </c>
      <c r="I48" s="158">
        <v>5131</v>
      </c>
      <c r="J48" s="158">
        <v>124896</v>
      </c>
      <c r="K48" s="158">
        <v>1724</v>
      </c>
      <c r="L48" s="158">
        <v>6034</v>
      </c>
      <c r="M48" s="158">
        <v>1466</v>
      </c>
      <c r="N48" s="158">
        <v>124896</v>
      </c>
      <c r="O48" s="184">
        <v>1724</v>
      </c>
    </row>
    <row r="49" spans="1:15" s="1" customFormat="1" ht="13.5" customHeight="1" x14ac:dyDescent="0.2">
      <c r="A49" s="34"/>
      <c r="B49" s="163" t="s">
        <v>35</v>
      </c>
      <c r="C49" s="167"/>
      <c r="D49" s="157">
        <v>698</v>
      </c>
      <c r="E49" s="157">
        <v>2443</v>
      </c>
      <c r="F49" s="160">
        <v>0</v>
      </c>
      <c r="G49" s="160">
        <v>0</v>
      </c>
      <c r="H49" s="157">
        <v>4604</v>
      </c>
      <c r="I49" s="157">
        <v>16114</v>
      </c>
      <c r="J49" s="157">
        <v>442094</v>
      </c>
      <c r="K49" s="157">
        <v>5302</v>
      </c>
      <c r="L49" s="157">
        <v>18557</v>
      </c>
      <c r="M49" s="157">
        <v>4604</v>
      </c>
      <c r="N49" s="157">
        <v>442094</v>
      </c>
      <c r="O49" s="183">
        <v>5302</v>
      </c>
    </row>
    <row r="50" spans="1:15" s="1" customFormat="1" ht="13.5" customHeight="1" x14ac:dyDescent="0.2">
      <c r="A50" s="34"/>
      <c r="B50" s="163" t="s">
        <v>36</v>
      </c>
      <c r="C50" s="167"/>
      <c r="D50" s="157">
        <v>502</v>
      </c>
      <c r="E50" s="157">
        <v>1757</v>
      </c>
      <c r="F50" s="160">
        <v>0</v>
      </c>
      <c r="G50" s="160">
        <v>0</v>
      </c>
      <c r="H50" s="157">
        <v>3197</v>
      </c>
      <c r="I50" s="157">
        <v>11190</v>
      </c>
      <c r="J50" s="157">
        <v>260612</v>
      </c>
      <c r="K50" s="157">
        <v>3699</v>
      </c>
      <c r="L50" s="157">
        <v>12947</v>
      </c>
      <c r="M50" s="157">
        <v>3197</v>
      </c>
      <c r="N50" s="157">
        <v>260612</v>
      </c>
      <c r="O50" s="183">
        <v>3699</v>
      </c>
    </row>
    <row r="51" spans="1:15" s="1" customFormat="1" ht="13.5" customHeight="1" x14ac:dyDescent="0.2">
      <c r="A51" s="34"/>
      <c r="B51" s="163" t="s">
        <v>37</v>
      </c>
      <c r="C51" s="167"/>
      <c r="D51" s="157">
        <v>205</v>
      </c>
      <c r="E51" s="157">
        <v>718</v>
      </c>
      <c r="F51" s="160">
        <v>0</v>
      </c>
      <c r="G51" s="160">
        <v>0</v>
      </c>
      <c r="H51" s="157">
        <v>909</v>
      </c>
      <c r="I51" s="157">
        <v>3181</v>
      </c>
      <c r="J51" s="157">
        <v>74979</v>
      </c>
      <c r="K51" s="157">
        <v>1114</v>
      </c>
      <c r="L51" s="157">
        <v>3899</v>
      </c>
      <c r="M51" s="157">
        <v>909</v>
      </c>
      <c r="N51" s="157">
        <v>74979</v>
      </c>
      <c r="O51" s="183">
        <v>1114</v>
      </c>
    </row>
    <row r="52" spans="1:15" s="1" customFormat="1" ht="13.5" customHeight="1" x14ac:dyDescent="0.2">
      <c r="A52" s="36"/>
      <c r="B52" s="165" t="s">
        <v>38</v>
      </c>
      <c r="C52" s="169"/>
      <c r="D52" s="159">
        <v>1161</v>
      </c>
      <c r="E52" s="159">
        <v>4064</v>
      </c>
      <c r="F52" s="172">
        <v>0</v>
      </c>
      <c r="G52" s="172">
        <v>0</v>
      </c>
      <c r="H52" s="159">
        <v>8363</v>
      </c>
      <c r="I52" s="159">
        <v>29270</v>
      </c>
      <c r="J52" s="159">
        <v>795922</v>
      </c>
      <c r="K52" s="159">
        <v>9524</v>
      </c>
      <c r="L52" s="159">
        <v>33334</v>
      </c>
      <c r="M52" s="159">
        <v>8363</v>
      </c>
      <c r="N52" s="159">
        <v>795922</v>
      </c>
      <c r="O52" s="185">
        <v>9524</v>
      </c>
    </row>
    <row r="53" spans="1:15" s="1" customFormat="1" ht="13.5" customHeight="1" x14ac:dyDescent="0.2">
      <c r="A53" s="34"/>
      <c r="B53" s="163" t="s">
        <v>39</v>
      </c>
      <c r="C53" s="167"/>
      <c r="D53" s="159">
        <v>85</v>
      </c>
      <c r="E53" s="159">
        <v>298</v>
      </c>
      <c r="F53" s="172">
        <v>0</v>
      </c>
      <c r="G53" s="172">
        <v>0</v>
      </c>
      <c r="H53" s="159">
        <v>759</v>
      </c>
      <c r="I53" s="159">
        <v>2656</v>
      </c>
      <c r="J53" s="159">
        <v>78908</v>
      </c>
      <c r="K53" s="159">
        <v>844</v>
      </c>
      <c r="L53" s="159">
        <v>2954</v>
      </c>
      <c r="M53" s="159">
        <v>759</v>
      </c>
      <c r="N53" s="159">
        <v>78908</v>
      </c>
      <c r="O53" s="185">
        <v>844</v>
      </c>
    </row>
    <row r="54" spans="1:15" s="1" customFormat="1" ht="17.25" customHeight="1" x14ac:dyDescent="0.2">
      <c r="A54" s="138"/>
      <c r="B54" s="139" t="s">
        <v>40</v>
      </c>
      <c r="C54" s="140"/>
      <c r="D54" s="135">
        <f>SUM(D33:D53)</f>
        <v>17739</v>
      </c>
      <c r="E54" s="135">
        <f t="shared" ref="E54:O54" si="1">SUM(E33:E53)</f>
        <v>62091</v>
      </c>
      <c r="F54" s="135">
        <f t="shared" si="1"/>
        <v>0</v>
      </c>
      <c r="G54" s="135">
        <f t="shared" si="1"/>
        <v>0</v>
      </c>
      <c r="H54" s="135">
        <f t="shared" si="1"/>
        <v>140840</v>
      </c>
      <c r="I54" s="135">
        <f t="shared" si="1"/>
        <v>492939</v>
      </c>
      <c r="J54" s="135">
        <f t="shared" si="1"/>
        <v>14312858</v>
      </c>
      <c r="K54" s="136">
        <f t="shared" si="1"/>
        <v>158579</v>
      </c>
      <c r="L54" s="136">
        <f t="shared" si="1"/>
        <v>555030</v>
      </c>
      <c r="M54" s="136">
        <f t="shared" si="1"/>
        <v>140840</v>
      </c>
      <c r="N54" s="136">
        <f t="shared" si="1"/>
        <v>14312858</v>
      </c>
      <c r="O54" s="137">
        <f t="shared" si="1"/>
        <v>158579</v>
      </c>
    </row>
    <row r="55" spans="1:15" s="1" customFormat="1" ht="17.25" customHeight="1" x14ac:dyDescent="0.2">
      <c r="A55" s="141"/>
      <c r="B55" s="142" t="s">
        <v>41</v>
      </c>
      <c r="C55" s="143"/>
      <c r="D55" s="144">
        <f>D32+D54</f>
        <v>97929</v>
      </c>
      <c r="E55" s="144">
        <f t="shared" ref="E55:O55" si="2">E32+E54</f>
        <v>342040</v>
      </c>
      <c r="F55" s="144">
        <f t="shared" si="2"/>
        <v>0</v>
      </c>
      <c r="G55" s="144">
        <f t="shared" si="2"/>
        <v>0</v>
      </c>
      <c r="H55" s="144">
        <f t="shared" si="2"/>
        <v>945840</v>
      </c>
      <c r="I55" s="144">
        <f t="shared" si="2"/>
        <v>3310014</v>
      </c>
      <c r="J55" s="144">
        <f t="shared" si="2"/>
        <v>104240030</v>
      </c>
      <c r="K55" s="145">
        <f t="shared" si="2"/>
        <v>1043769</v>
      </c>
      <c r="L55" s="145">
        <f t="shared" si="2"/>
        <v>3652054</v>
      </c>
      <c r="M55" s="145">
        <f t="shared" si="2"/>
        <v>945840</v>
      </c>
      <c r="N55" s="145">
        <f t="shared" si="2"/>
        <v>104240030</v>
      </c>
      <c r="O55" s="146">
        <f t="shared" si="2"/>
        <v>1043769</v>
      </c>
    </row>
    <row r="56" spans="1:15" x14ac:dyDescent="0.2">
      <c r="N56" s="229" t="s">
        <v>224</v>
      </c>
      <c r="O56" s="229"/>
    </row>
  </sheetData>
  <mergeCells count="11">
    <mergeCell ref="A1:J1"/>
    <mergeCell ref="A3:J3"/>
    <mergeCell ref="A5:C5"/>
    <mergeCell ref="D5:E5"/>
    <mergeCell ref="F5:G5"/>
    <mergeCell ref="H5:J5"/>
    <mergeCell ref="K6:L6"/>
    <mergeCell ref="M6:N6"/>
    <mergeCell ref="A10:C10"/>
    <mergeCell ref="N56:O56"/>
    <mergeCell ref="K5:O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S56"/>
  <sheetViews>
    <sheetView showGridLines="0" view="pageBreakPreview" zoomScaleNormal="90" zoomScaleSheetLayoutView="100" workbookViewId="0">
      <selection activeCell="A3" sqref="A3:O3"/>
    </sheetView>
  </sheetViews>
  <sheetFormatPr defaultColWidth="9" defaultRowHeight="10.8" x14ac:dyDescent="0.2"/>
  <cols>
    <col min="1" max="1" width="1" style="39" customWidth="1"/>
    <col min="2" max="2" width="9.33203125" style="39" customWidth="1"/>
    <col min="3" max="3" width="1" style="39" customWidth="1"/>
    <col min="4" max="8" width="7.88671875" style="39" customWidth="1"/>
    <col min="9" max="13" width="7.109375" style="39" customWidth="1"/>
    <col min="14" max="14" width="9.33203125" style="39" customWidth="1"/>
    <col min="15" max="19" width="9.6640625" style="39" customWidth="1"/>
    <col min="20" max="20" width="9.33203125" style="39" customWidth="1"/>
    <col min="21" max="21" width="9.44140625" style="39" customWidth="1"/>
    <col min="22" max="16384" width="9" style="39"/>
  </cols>
  <sheetData>
    <row r="1" spans="1:19" s="3" customFormat="1" ht="14.4" x14ac:dyDescent="0.2">
      <c r="A1" s="223"/>
      <c r="B1" s="223"/>
      <c r="C1" s="223"/>
      <c r="D1" s="223"/>
      <c r="E1" s="223"/>
      <c r="F1" s="223"/>
      <c r="G1" s="223"/>
      <c r="H1" s="223"/>
      <c r="I1" s="223"/>
      <c r="J1" s="223"/>
      <c r="K1" s="223"/>
      <c r="L1" s="223"/>
      <c r="M1" s="223"/>
      <c r="N1" s="223"/>
      <c r="O1" s="223"/>
      <c r="P1" s="189"/>
      <c r="Q1" s="189"/>
    </row>
    <row r="2" spans="1:19" s="3" customFormat="1" x14ac:dyDescent="0.2">
      <c r="B2" s="190"/>
      <c r="C2" s="190"/>
      <c r="D2" s="190"/>
      <c r="E2" s="190"/>
      <c r="F2" s="190"/>
      <c r="G2" s="190"/>
      <c r="H2" s="190"/>
      <c r="I2" s="190"/>
      <c r="J2" s="190"/>
      <c r="K2" s="190"/>
      <c r="L2" s="190"/>
      <c r="M2" s="190"/>
      <c r="N2" s="190"/>
      <c r="O2" s="190"/>
      <c r="P2" s="190"/>
      <c r="Q2" s="190"/>
    </row>
    <row r="3" spans="1:19" s="3" customFormat="1" ht="13.5" customHeight="1" x14ac:dyDescent="0.2">
      <c r="A3" s="224" t="s">
        <v>130</v>
      </c>
      <c r="B3" s="224"/>
      <c r="C3" s="224"/>
      <c r="D3" s="224"/>
      <c r="E3" s="224"/>
      <c r="F3" s="224"/>
      <c r="G3" s="224"/>
      <c r="H3" s="224"/>
      <c r="I3" s="224"/>
      <c r="J3" s="224"/>
      <c r="K3" s="224"/>
      <c r="L3" s="224"/>
      <c r="M3" s="224"/>
      <c r="N3" s="224"/>
      <c r="O3" s="224"/>
      <c r="P3" s="190"/>
      <c r="Q3" s="190"/>
    </row>
    <row r="4" spans="1:19" s="3" customFormat="1" ht="13.5" customHeight="1" x14ac:dyDescent="0.2">
      <c r="A4" s="4"/>
      <c r="B4" s="4"/>
      <c r="C4" s="190"/>
      <c r="D4" s="190"/>
      <c r="E4" s="190"/>
      <c r="F4" s="190"/>
      <c r="G4" s="190"/>
      <c r="H4" s="190"/>
      <c r="I4" s="40"/>
      <c r="J4" s="40"/>
      <c r="K4" s="40"/>
      <c r="L4" s="40"/>
      <c r="M4" s="40"/>
      <c r="N4" s="40"/>
      <c r="O4" s="40"/>
      <c r="P4" s="190"/>
      <c r="Q4" s="190"/>
    </row>
    <row r="5" spans="1:19" s="45" customFormat="1" ht="13.5" customHeight="1" x14ac:dyDescent="0.2">
      <c r="A5" s="261" t="s">
        <v>50</v>
      </c>
      <c r="B5" s="262"/>
      <c r="C5" s="262"/>
      <c r="D5" s="256" t="s">
        <v>131</v>
      </c>
      <c r="E5" s="257"/>
      <c r="F5" s="257"/>
      <c r="G5" s="257"/>
      <c r="H5" s="257"/>
      <c r="I5" s="257"/>
      <c r="J5" s="257"/>
      <c r="K5" s="257"/>
      <c r="L5" s="257"/>
      <c r="M5" s="257"/>
      <c r="N5" s="257"/>
      <c r="O5" s="257"/>
      <c r="P5" s="257"/>
      <c r="Q5" s="257"/>
      <c r="R5" s="257"/>
      <c r="S5" s="258"/>
    </row>
    <row r="6" spans="1:19" s="47" customFormat="1" ht="13.5" customHeight="1" x14ac:dyDescent="0.2">
      <c r="A6" s="46"/>
      <c r="D6" s="69"/>
      <c r="E6" s="69"/>
      <c r="F6" s="69"/>
      <c r="G6" s="69" t="s">
        <v>135</v>
      </c>
      <c r="H6" s="93"/>
      <c r="I6" s="181"/>
      <c r="J6" s="181"/>
      <c r="K6" s="181"/>
      <c r="L6" s="181"/>
      <c r="M6" s="95"/>
      <c r="N6" s="93"/>
      <c r="O6" s="95"/>
      <c r="P6" s="301" t="s">
        <v>141</v>
      </c>
      <c r="Q6" s="302"/>
      <c r="R6" s="303"/>
      <c r="S6" s="193"/>
    </row>
    <row r="7" spans="1:19" s="47" customFormat="1" ht="13.5" customHeight="1" x14ac:dyDescent="0.2">
      <c r="A7" s="46"/>
      <c r="D7" s="51" t="s">
        <v>132</v>
      </c>
      <c r="E7" s="50" t="s">
        <v>133</v>
      </c>
      <c r="F7" s="50" t="s">
        <v>134</v>
      </c>
      <c r="G7" s="50" t="s">
        <v>136</v>
      </c>
      <c r="H7" s="50" t="s">
        <v>137</v>
      </c>
      <c r="I7" s="82" t="s">
        <v>138</v>
      </c>
      <c r="J7" s="82" t="s">
        <v>138</v>
      </c>
      <c r="K7" s="82" t="s">
        <v>138</v>
      </c>
      <c r="L7" s="82" t="s">
        <v>138</v>
      </c>
      <c r="M7" s="82" t="s">
        <v>138</v>
      </c>
      <c r="N7" s="50" t="s">
        <v>236</v>
      </c>
      <c r="O7" s="50" t="s">
        <v>138</v>
      </c>
      <c r="P7" s="50" t="s">
        <v>140</v>
      </c>
      <c r="Q7" s="50" t="s">
        <v>139</v>
      </c>
      <c r="R7" s="50" t="s">
        <v>143</v>
      </c>
      <c r="S7" s="86" t="s">
        <v>184</v>
      </c>
    </row>
    <row r="8" spans="1:19" s="47" customFormat="1" ht="13.5" customHeight="1" x14ac:dyDescent="0.2">
      <c r="A8" s="46"/>
      <c r="D8" s="50"/>
      <c r="E8" s="50"/>
      <c r="F8" s="50"/>
      <c r="G8" s="50"/>
      <c r="H8" s="50"/>
      <c r="I8" s="50" t="s">
        <v>262</v>
      </c>
      <c r="J8" s="50" t="s">
        <v>263</v>
      </c>
      <c r="K8" s="50" t="s">
        <v>264</v>
      </c>
      <c r="L8" s="50" t="s">
        <v>266</v>
      </c>
      <c r="M8" s="50" t="s">
        <v>267</v>
      </c>
      <c r="N8" s="50"/>
      <c r="O8" s="50" t="s">
        <v>142</v>
      </c>
      <c r="P8" s="50"/>
      <c r="Q8" s="50"/>
      <c r="R8" s="50"/>
      <c r="S8" s="70"/>
    </row>
    <row r="9" spans="1:19" s="47" customFormat="1" ht="13.5" customHeight="1" x14ac:dyDescent="0.2">
      <c r="A9" s="46"/>
      <c r="D9" s="50"/>
      <c r="E9" s="50"/>
      <c r="F9" s="50"/>
      <c r="G9" s="50"/>
      <c r="H9" s="50"/>
      <c r="I9" s="48"/>
      <c r="J9" s="48"/>
      <c r="K9" s="48" t="s">
        <v>265</v>
      </c>
      <c r="L9" s="48"/>
      <c r="M9" s="48"/>
      <c r="N9" s="48"/>
      <c r="O9" s="48"/>
      <c r="P9" s="50"/>
      <c r="Q9" s="50"/>
      <c r="R9" s="48"/>
      <c r="S9" s="86"/>
    </row>
    <row r="10" spans="1:19" s="92" customFormat="1" ht="13.5" customHeight="1" x14ac:dyDescent="0.2">
      <c r="A10" s="259" t="s">
        <v>42</v>
      </c>
      <c r="B10" s="260"/>
      <c r="C10" s="260"/>
      <c r="D10" s="57" t="s">
        <v>43</v>
      </c>
      <c r="E10" s="57" t="s">
        <v>43</v>
      </c>
      <c r="F10" s="57" t="s">
        <v>43</v>
      </c>
      <c r="G10" s="57" t="s">
        <v>43</v>
      </c>
      <c r="H10" s="57" t="s">
        <v>43</v>
      </c>
      <c r="I10" s="57" t="s">
        <v>43</v>
      </c>
      <c r="J10" s="57" t="s">
        <v>43</v>
      </c>
      <c r="K10" s="57" t="s">
        <v>43</v>
      </c>
      <c r="L10" s="57" t="s">
        <v>43</v>
      </c>
      <c r="M10" s="57" t="s">
        <v>43</v>
      </c>
      <c r="N10" s="57" t="s">
        <v>43</v>
      </c>
      <c r="O10" s="57" t="s">
        <v>43</v>
      </c>
      <c r="P10" s="57" t="s">
        <v>43</v>
      </c>
      <c r="Q10" s="57" t="s">
        <v>43</v>
      </c>
      <c r="R10" s="57" t="s">
        <v>43</v>
      </c>
      <c r="S10" s="90" t="s">
        <v>43</v>
      </c>
    </row>
    <row r="11" spans="1:19" s="1" customFormat="1" ht="13.5" customHeight="1" x14ac:dyDescent="0.2">
      <c r="A11" s="34"/>
      <c r="B11" s="163" t="s">
        <v>0</v>
      </c>
      <c r="C11" s="163"/>
      <c r="D11" s="156">
        <v>27</v>
      </c>
      <c r="E11" s="156">
        <v>22837</v>
      </c>
      <c r="F11" s="156">
        <v>182907</v>
      </c>
      <c r="G11" s="156">
        <v>13421</v>
      </c>
      <c r="H11" s="156">
        <v>142943</v>
      </c>
      <c r="I11" s="156">
        <v>101819</v>
      </c>
      <c r="J11" s="156">
        <v>18383</v>
      </c>
      <c r="K11" s="156">
        <v>114958</v>
      </c>
      <c r="L11" s="156">
        <v>60107</v>
      </c>
      <c r="M11" s="156">
        <v>21256</v>
      </c>
      <c r="N11" s="156">
        <v>54457</v>
      </c>
      <c r="O11" s="156">
        <v>1863</v>
      </c>
      <c r="P11" s="156">
        <v>4382</v>
      </c>
      <c r="Q11" s="156">
        <v>3403</v>
      </c>
      <c r="R11" s="156">
        <v>7651</v>
      </c>
      <c r="S11" s="182">
        <v>1741</v>
      </c>
    </row>
    <row r="12" spans="1:19" s="1" customFormat="1" ht="13.5" customHeight="1" x14ac:dyDescent="0.2">
      <c r="A12" s="34"/>
      <c r="B12" s="163" t="s">
        <v>1</v>
      </c>
      <c r="C12" s="163"/>
      <c r="D12" s="157">
        <v>13</v>
      </c>
      <c r="E12" s="157">
        <v>7875</v>
      </c>
      <c r="F12" s="157">
        <v>74768</v>
      </c>
      <c r="G12" s="157">
        <v>4737</v>
      </c>
      <c r="H12" s="157">
        <v>56965</v>
      </c>
      <c r="I12" s="157">
        <v>42300</v>
      </c>
      <c r="J12" s="157">
        <v>7595</v>
      </c>
      <c r="K12" s="157">
        <v>46849</v>
      </c>
      <c r="L12" s="157">
        <v>22463</v>
      </c>
      <c r="M12" s="157">
        <v>8743</v>
      </c>
      <c r="N12" s="157">
        <v>21054</v>
      </c>
      <c r="O12" s="157">
        <v>939</v>
      </c>
      <c r="P12" s="157">
        <v>1572</v>
      </c>
      <c r="Q12" s="157">
        <v>1255</v>
      </c>
      <c r="R12" s="157">
        <v>2776</v>
      </c>
      <c r="S12" s="183">
        <v>659</v>
      </c>
    </row>
    <row r="13" spans="1:19" s="1" customFormat="1" ht="13.5" customHeight="1" x14ac:dyDescent="0.2">
      <c r="A13" s="34"/>
      <c r="B13" s="163" t="s">
        <v>2</v>
      </c>
      <c r="C13" s="163"/>
      <c r="D13" s="157">
        <v>3</v>
      </c>
      <c r="E13" s="157">
        <v>4329</v>
      </c>
      <c r="F13" s="157">
        <v>40074</v>
      </c>
      <c r="G13" s="157">
        <v>2321</v>
      </c>
      <c r="H13" s="157">
        <v>32819</v>
      </c>
      <c r="I13" s="157">
        <v>24000</v>
      </c>
      <c r="J13" s="157">
        <v>4431</v>
      </c>
      <c r="K13" s="157">
        <v>27511</v>
      </c>
      <c r="L13" s="157">
        <v>13303</v>
      </c>
      <c r="M13" s="157">
        <v>4585</v>
      </c>
      <c r="N13" s="157">
        <v>9882</v>
      </c>
      <c r="O13" s="157">
        <v>495</v>
      </c>
      <c r="P13" s="157">
        <v>1064</v>
      </c>
      <c r="Q13" s="157">
        <v>728</v>
      </c>
      <c r="R13" s="157">
        <v>1755</v>
      </c>
      <c r="S13" s="183">
        <v>437</v>
      </c>
    </row>
    <row r="14" spans="1:19" s="1" customFormat="1" ht="13.5" customHeight="1" x14ac:dyDescent="0.2">
      <c r="A14" s="34"/>
      <c r="B14" s="163" t="s">
        <v>3</v>
      </c>
      <c r="C14" s="163"/>
      <c r="D14" s="157">
        <v>4</v>
      </c>
      <c r="E14" s="157">
        <v>5510</v>
      </c>
      <c r="F14" s="157">
        <v>50684</v>
      </c>
      <c r="G14" s="157">
        <v>3403</v>
      </c>
      <c r="H14" s="157">
        <v>38975</v>
      </c>
      <c r="I14" s="157">
        <v>27626</v>
      </c>
      <c r="J14" s="157">
        <v>4619</v>
      </c>
      <c r="K14" s="157">
        <v>31381</v>
      </c>
      <c r="L14" s="157">
        <v>16687</v>
      </c>
      <c r="M14" s="157">
        <v>5202</v>
      </c>
      <c r="N14" s="157">
        <v>14728</v>
      </c>
      <c r="O14" s="157">
        <v>383</v>
      </c>
      <c r="P14" s="157">
        <v>1166</v>
      </c>
      <c r="Q14" s="157">
        <v>860</v>
      </c>
      <c r="R14" s="157">
        <v>1993</v>
      </c>
      <c r="S14" s="183">
        <v>410</v>
      </c>
    </row>
    <row r="15" spans="1:19" s="1" customFormat="1" ht="13.5" customHeight="1" x14ac:dyDescent="0.2">
      <c r="A15" s="34"/>
      <c r="B15" s="163" t="s">
        <v>4</v>
      </c>
      <c r="C15" s="163"/>
      <c r="D15" s="157">
        <v>9</v>
      </c>
      <c r="E15" s="157">
        <v>4010</v>
      </c>
      <c r="F15" s="157">
        <v>39415</v>
      </c>
      <c r="G15" s="157">
        <v>2286</v>
      </c>
      <c r="H15" s="157">
        <v>31412</v>
      </c>
      <c r="I15" s="157">
        <v>22919</v>
      </c>
      <c r="J15" s="157">
        <v>4595</v>
      </c>
      <c r="K15" s="157">
        <v>26282</v>
      </c>
      <c r="L15" s="157">
        <v>12589</v>
      </c>
      <c r="M15" s="157">
        <v>4085</v>
      </c>
      <c r="N15" s="157">
        <v>11181</v>
      </c>
      <c r="O15" s="157">
        <v>408</v>
      </c>
      <c r="P15" s="157">
        <v>883</v>
      </c>
      <c r="Q15" s="157">
        <v>708</v>
      </c>
      <c r="R15" s="157">
        <v>1563</v>
      </c>
      <c r="S15" s="183">
        <v>326</v>
      </c>
    </row>
    <row r="16" spans="1:19" s="1" customFormat="1" ht="13.5" customHeight="1" x14ac:dyDescent="0.2">
      <c r="A16" s="35"/>
      <c r="B16" s="164" t="s">
        <v>5</v>
      </c>
      <c r="C16" s="186"/>
      <c r="D16" s="158">
        <v>2</v>
      </c>
      <c r="E16" s="158">
        <v>3387</v>
      </c>
      <c r="F16" s="158">
        <v>35469</v>
      </c>
      <c r="G16" s="158">
        <v>2182</v>
      </c>
      <c r="H16" s="158">
        <v>28062</v>
      </c>
      <c r="I16" s="158">
        <v>20556</v>
      </c>
      <c r="J16" s="158">
        <v>3817</v>
      </c>
      <c r="K16" s="158">
        <v>23159</v>
      </c>
      <c r="L16" s="158">
        <v>11935</v>
      </c>
      <c r="M16" s="158">
        <v>4013</v>
      </c>
      <c r="N16" s="158">
        <v>10481</v>
      </c>
      <c r="O16" s="158">
        <v>561</v>
      </c>
      <c r="P16" s="158">
        <v>970</v>
      </c>
      <c r="Q16" s="158">
        <v>599</v>
      </c>
      <c r="R16" s="158">
        <v>1546</v>
      </c>
      <c r="S16" s="184">
        <v>269</v>
      </c>
    </row>
    <row r="17" spans="1:19" s="1" customFormat="1" ht="13.5" customHeight="1" x14ac:dyDescent="0.2">
      <c r="A17" s="34"/>
      <c r="B17" s="163" t="s">
        <v>6</v>
      </c>
      <c r="C17" s="163"/>
      <c r="D17" s="157">
        <v>0</v>
      </c>
      <c r="E17" s="157">
        <v>956</v>
      </c>
      <c r="F17" s="157">
        <v>8880</v>
      </c>
      <c r="G17" s="157">
        <v>622</v>
      </c>
      <c r="H17" s="157">
        <v>7032</v>
      </c>
      <c r="I17" s="157">
        <v>5047</v>
      </c>
      <c r="J17" s="157">
        <v>1041</v>
      </c>
      <c r="K17" s="157">
        <v>5832</v>
      </c>
      <c r="L17" s="157">
        <v>2925</v>
      </c>
      <c r="M17" s="157">
        <v>943</v>
      </c>
      <c r="N17" s="157">
        <v>2258</v>
      </c>
      <c r="O17" s="157">
        <v>119</v>
      </c>
      <c r="P17" s="157">
        <v>207</v>
      </c>
      <c r="Q17" s="157">
        <v>168</v>
      </c>
      <c r="R17" s="157">
        <v>368</v>
      </c>
      <c r="S17" s="183">
        <v>74</v>
      </c>
    </row>
    <row r="18" spans="1:19" s="1" customFormat="1" ht="13.5" customHeight="1" x14ac:dyDescent="0.2">
      <c r="A18" s="34"/>
      <c r="B18" s="163" t="s">
        <v>7</v>
      </c>
      <c r="C18" s="163"/>
      <c r="D18" s="157">
        <v>1</v>
      </c>
      <c r="E18" s="157">
        <v>1818</v>
      </c>
      <c r="F18" s="157">
        <v>17291</v>
      </c>
      <c r="G18" s="157">
        <v>1012</v>
      </c>
      <c r="H18" s="157">
        <v>13384</v>
      </c>
      <c r="I18" s="157">
        <v>9531</v>
      </c>
      <c r="J18" s="157">
        <v>1831</v>
      </c>
      <c r="K18" s="157">
        <v>10898</v>
      </c>
      <c r="L18" s="157">
        <v>5479</v>
      </c>
      <c r="M18" s="157">
        <v>1697</v>
      </c>
      <c r="N18" s="157">
        <v>4968</v>
      </c>
      <c r="O18" s="157">
        <v>323</v>
      </c>
      <c r="P18" s="157">
        <v>392</v>
      </c>
      <c r="Q18" s="157">
        <v>256</v>
      </c>
      <c r="R18" s="157">
        <v>634</v>
      </c>
      <c r="S18" s="183">
        <v>163</v>
      </c>
    </row>
    <row r="19" spans="1:19" s="1" customFormat="1" ht="13.5" customHeight="1" x14ac:dyDescent="0.2">
      <c r="A19" s="34"/>
      <c r="B19" s="163" t="s">
        <v>8</v>
      </c>
      <c r="C19" s="163"/>
      <c r="D19" s="157">
        <v>5</v>
      </c>
      <c r="E19" s="157">
        <v>3198</v>
      </c>
      <c r="F19" s="157">
        <v>30243</v>
      </c>
      <c r="G19" s="157">
        <v>2046</v>
      </c>
      <c r="H19" s="157">
        <v>23655</v>
      </c>
      <c r="I19" s="157">
        <v>17306</v>
      </c>
      <c r="J19" s="157">
        <v>3193</v>
      </c>
      <c r="K19" s="157">
        <v>19476</v>
      </c>
      <c r="L19" s="157">
        <v>9420</v>
      </c>
      <c r="M19" s="157">
        <v>3433</v>
      </c>
      <c r="N19" s="157">
        <v>9401</v>
      </c>
      <c r="O19" s="157">
        <v>585</v>
      </c>
      <c r="P19" s="157">
        <v>625</v>
      </c>
      <c r="Q19" s="157">
        <v>490</v>
      </c>
      <c r="R19" s="157">
        <v>1099</v>
      </c>
      <c r="S19" s="183">
        <v>230</v>
      </c>
    </row>
    <row r="20" spans="1:19" s="1" customFormat="1" ht="13.5" customHeight="1" x14ac:dyDescent="0.2">
      <c r="A20" s="36"/>
      <c r="B20" s="165" t="s">
        <v>9</v>
      </c>
      <c r="C20" s="187"/>
      <c r="D20" s="159">
        <v>5</v>
      </c>
      <c r="E20" s="159">
        <v>2189</v>
      </c>
      <c r="F20" s="159">
        <v>22028</v>
      </c>
      <c r="G20" s="159">
        <v>1389</v>
      </c>
      <c r="H20" s="159">
        <v>17479</v>
      </c>
      <c r="I20" s="159">
        <v>12606</v>
      </c>
      <c r="J20" s="159">
        <v>2447</v>
      </c>
      <c r="K20" s="159">
        <v>14298</v>
      </c>
      <c r="L20" s="159">
        <v>7585</v>
      </c>
      <c r="M20" s="159">
        <v>2606</v>
      </c>
      <c r="N20" s="159">
        <v>6543</v>
      </c>
      <c r="O20" s="159">
        <v>480</v>
      </c>
      <c r="P20" s="159">
        <v>691</v>
      </c>
      <c r="Q20" s="159">
        <v>400</v>
      </c>
      <c r="R20" s="159">
        <v>1075</v>
      </c>
      <c r="S20" s="185">
        <v>208</v>
      </c>
    </row>
    <row r="21" spans="1:19" s="1" customFormat="1" ht="13.5" customHeight="1" x14ac:dyDescent="0.2">
      <c r="A21" s="34"/>
      <c r="B21" s="163" t="s">
        <v>10</v>
      </c>
      <c r="C21" s="163"/>
      <c r="D21" s="157">
        <v>4</v>
      </c>
      <c r="E21" s="157">
        <v>2391</v>
      </c>
      <c r="F21" s="157">
        <v>27246</v>
      </c>
      <c r="G21" s="157">
        <v>1573</v>
      </c>
      <c r="H21" s="157">
        <v>19946</v>
      </c>
      <c r="I21" s="157">
        <v>15085</v>
      </c>
      <c r="J21" s="157">
        <v>2829</v>
      </c>
      <c r="K21" s="157">
        <v>16678</v>
      </c>
      <c r="L21" s="157">
        <v>7578</v>
      </c>
      <c r="M21" s="157">
        <v>2788</v>
      </c>
      <c r="N21" s="157">
        <v>7578</v>
      </c>
      <c r="O21" s="157">
        <v>287</v>
      </c>
      <c r="P21" s="157">
        <v>566</v>
      </c>
      <c r="Q21" s="157">
        <v>368</v>
      </c>
      <c r="R21" s="157">
        <v>919</v>
      </c>
      <c r="S21" s="183">
        <v>166</v>
      </c>
    </row>
    <row r="22" spans="1:19" s="1" customFormat="1" ht="13.5" customHeight="1" x14ac:dyDescent="0.2">
      <c r="A22" s="34"/>
      <c r="B22" s="163" t="s">
        <v>11</v>
      </c>
      <c r="C22" s="163"/>
      <c r="D22" s="157">
        <v>0</v>
      </c>
      <c r="E22" s="157">
        <v>2617</v>
      </c>
      <c r="F22" s="157">
        <v>25955</v>
      </c>
      <c r="G22" s="157">
        <v>1701</v>
      </c>
      <c r="H22" s="157">
        <v>20048</v>
      </c>
      <c r="I22" s="157">
        <v>14377</v>
      </c>
      <c r="J22" s="157">
        <v>2869</v>
      </c>
      <c r="K22" s="157">
        <v>16487</v>
      </c>
      <c r="L22" s="157">
        <v>8142</v>
      </c>
      <c r="M22" s="157">
        <v>2542</v>
      </c>
      <c r="N22" s="157">
        <v>7188</v>
      </c>
      <c r="O22" s="157">
        <v>300</v>
      </c>
      <c r="P22" s="157">
        <v>620</v>
      </c>
      <c r="Q22" s="157">
        <v>409</v>
      </c>
      <c r="R22" s="157">
        <v>1012</v>
      </c>
      <c r="S22" s="183">
        <v>248</v>
      </c>
    </row>
    <row r="23" spans="1:19" s="1" customFormat="1" ht="13.5" customHeight="1" x14ac:dyDescent="0.2">
      <c r="A23" s="34"/>
      <c r="B23" s="163" t="s">
        <v>12</v>
      </c>
      <c r="C23" s="163"/>
      <c r="D23" s="157">
        <v>7</v>
      </c>
      <c r="E23" s="157">
        <v>7526</v>
      </c>
      <c r="F23" s="157">
        <v>67832</v>
      </c>
      <c r="G23" s="157">
        <v>4471</v>
      </c>
      <c r="H23" s="157">
        <v>52165</v>
      </c>
      <c r="I23" s="157">
        <v>38119</v>
      </c>
      <c r="J23" s="157">
        <v>6339</v>
      </c>
      <c r="K23" s="157">
        <v>42299</v>
      </c>
      <c r="L23" s="157">
        <v>21249</v>
      </c>
      <c r="M23" s="157">
        <v>7335</v>
      </c>
      <c r="N23" s="157">
        <v>19420</v>
      </c>
      <c r="O23" s="157">
        <v>683</v>
      </c>
      <c r="P23" s="157">
        <v>1687</v>
      </c>
      <c r="Q23" s="157">
        <v>1202</v>
      </c>
      <c r="R23" s="157">
        <v>2835</v>
      </c>
      <c r="S23" s="183">
        <v>488</v>
      </c>
    </row>
    <row r="24" spans="1:19" s="1" customFormat="1" ht="13.5" customHeight="1" x14ac:dyDescent="0.2">
      <c r="A24" s="34"/>
      <c r="B24" s="163" t="s">
        <v>13</v>
      </c>
      <c r="C24" s="163"/>
      <c r="D24" s="157">
        <v>5</v>
      </c>
      <c r="E24" s="157">
        <v>5142</v>
      </c>
      <c r="F24" s="157">
        <v>47953</v>
      </c>
      <c r="G24" s="157">
        <v>2664</v>
      </c>
      <c r="H24" s="157">
        <v>34740</v>
      </c>
      <c r="I24" s="157">
        <v>25610</v>
      </c>
      <c r="J24" s="157">
        <v>4425</v>
      </c>
      <c r="K24" s="157">
        <v>28459</v>
      </c>
      <c r="L24" s="157">
        <v>14106</v>
      </c>
      <c r="M24" s="157">
        <v>4526</v>
      </c>
      <c r="N24" s="157">
        <v>13331</v>
      </c>
      <c r="O24" s="157">
        <v>458</v>
      </c>
      <c r="P24" s="157">
        <v>1170</v>
      </c>
      <c r="Q24" s="157">
        <v>750</v>
      </c>
      <c r="R24" s="157">
        <v>1890</v>
      </c>
      <c r="S24" s="183">
        <v>241</v>
      </c>
    </row>
    <row r="25" spans="1:19" s="1" customFormat="1" ht="13.5" customHeight="1" x14ac:dyDescent="0.2">
      <c r="A25" s="34"/>
      <c r="B25" s="163" t="s">
        <v>14</v>
      </c>
      <c r="C25" s="163"/>
      <c r="D25" s="157">
        <v>3</v>
      </c>
      <c r="E25" s="157">
        <v>1347</v>
      </c>
      <c r="F25" s="157">
        <v>11352</v>
      </c>
      <c r="G25" s="157">
        <v>716</v>
      </c>
      <c r="H25" s="157">
        <v>8925</v>
      </c>
      <c r="I25" s="157">
        <v>6155</v>
      </c>
      <c r="J25" s="157">
        <v>1157</v>
      </c>
      <c r="K25" s="157">
        <v>7225</v>
      </c>
      <c r="L25" s="157">
        <v>4008</v>
      </c>
      <c r="M25" s="157">
        <v>1301</v>
      </c>
      <c r="N25" s="157">
        <v>3614</v>
      </c>
      <c r="O25" s="157">
        <v>240</v>
      </c>
      <c r="P25" s="157">
        <v>247</v>
      </c>
      <c r="Q25" s="157">
        <v>200</v>
      </c>
      <c r="R25" s="157">
        <v>436</v>
      </c>
      <c r="S25" s="183">
        <v>108</v>
      </c>
    </row>
    <row r="26" spans="1:19" s="1" customFormat="1" ht="13.5" customHeight="1" x14ac:dyDescent="0.2">
      <c r="A26" s="35"/>
      <c r="B26" s="164" t="s">
        <v>15</v>
      </c>
      <c r="C26" s="164"/>
      <c r="D26" s="158">
        <v>3</v>
      </c>
      <c r="E26" s="158">
        <v>2608</v>
      </c>
      <c r="F26" s="158">
        <v>25945</v>
      </c>
      <c r="G26" s="158">
        <v>1769</v>
      </c>
      <c r="H26" s="158">
        <v>20167</v>
      </c>
      <c r="I26" s="158">
        <v>15192</v>
      </c>
      <c r="J26" s="158">
        <v>2704</v>
      </c>
      <c r="K26" s="158">
        <v>16734</v>
      </c>
      <c r="L26" s="158">
        <v>7807</v>
      </c>
      <c r="M26" s="158">
        <v>2943</v>
      </c>
      <c r="N26" s="158">
        <v>7775</v>
      </c>
      <c r="O26" s="158">
        <v>261</v>
      </c>
      <c r="P26" s="158">
        <v>509</v>
      </c>
      <c r="Q26" s="158">
        <v>385</v>
      </c>
      <c r="R26" s="158">
        <v>878</v>
      </c>
      <c r="S26" s="184">
        <v>170</v>
      </c>
    </row>
    <row r="27" spans="1:19" s="38" customFormat="1" ht="13.5" customHeight="1" x14ac:dyDescent="0.2">
      <c r="A27" s="37"/>
      <c r="B27" s="163" t="s">
        <v>228</v>
      </c>
      <c r="C27" s="163"/>
      <c r="D27" s="157">
        <v>2</v>
      </c>
      <c r="E27" s="157">
        <v>1187</v>
      </c>
      <c r="F27" s="157">
        <v>10516</v>
      </c>
      <c r="G27" s="157">
        <v>600</v>
      </c>
      <c r="H27" s="157">
        <v>8792</v>
      </c>
      <c r="I27" s="157">
        <v>6235</v>
      </c>
      <c r="J27" s="157">
        <v>1225</v>
      </c>
      <c r="K27" s="157">
        <v>7397</v>
      </c>
      <c r="L27" s="157">
        <v>3668</v>
      </c>
      <c r="M27" s="157">
        <v>1491</v>
      </c>
      <c r="N27" s="157">
        <v>2794</v>
      </c>
      <c r="O27" s="157">
        <v>244</v>
      </c>
      <c r="P27" s="157">
        <v>291</v>
      </c>
      <c r="Q27" s="157">
        <v>210</v>
      </c>
      <c r="R27" s="157">
        <v>496</v>
      </c>
      <c r="S27" s="183">
        <v>98</v>
      </c>
    </row>
    <row r="28" spans="1:19" s="1" customFormat="1" ht="13.5" customHeight="1" x14ac:dyDescent="0.2">
      <c r="A28" s="34"/>
      <c r="B28" s="163" t="s">
        <v>16</v>
      </c>
      <c r="C28" s="163"/>
      <c r="D28" s="157">
        <v>2</v>
      </c>
      <c r="E28" s="157">
        <v>1784</v>
      </c>
      <c r="F28" s="157">
        <v>14824</v>
      </c>
      <c r="G28" s="157">
        <v>927</v>
      </c>
      <c r="H28" s="157">
        <v>11881</v>
      </c>
      <c r="I28" s="157">
        <v>8534</v>
      </c>
      <c r="J28" s="157">
        <v>1534</v>
      </c>
      <c r="K28" s="157">
        <v>9664</v>
      </c>
      <c r="L28" s="157">
        <v>5199</v>
      </c>
      <c r="M28" s="157">
        <v>1716</v>
      </c>
      <c r="N28" s="157">
        <v>4692</v>
      </c>
      <c r="O28" s="157">
        <v>278</v>
      </c>
      <c r="P28" s="157">
        <v>373</v>
      </c>
      <c r="Q28" s="157">
        <v>272</v>
      </c>
      <c r="R28" s="157">
        <v>629</v>
      </c>
      <c r="S28" s="183">
        <v>98</v>
      </c>
    </row>
    <row r="29" spans="1:19" s="1" customFormat="1" ht="13.5" customHeight="1" x14ac:dyDescent="0.2">
      <c r="A29" s="34"/>
      <c r="B29" s="163" t="s">
        <v>17</v>
      </c>
      <c r="C29" s="163"/>
      <c r="D29" s="157">
        <v>3</v>
      </c>
      <c r="E29" s="157">
        <v>2216</v>
      </c>
      <c r="F29" s="157">
        <v>17170</v>
      </c>
      <c r="G29" s="157">
        <v>1072</v>
      </c>
      <c r="H29" s="157">
        <v>14485</v>
      </c>
      <c r="I29" s="157">
        <v>10274</v>
      </c>
      <c r="J29" s="157">
        <v>2335</v>
      </c>
      <c r="K29" s="157">
        <v>12428</v>
      </c>
      <c r="L29" s="157">
        <v>6262</v>
      </c>
      <c r="M29" s="157">
        <v>2390</v>
      </c>
      <c r="N29" s="157">
        <v>5357</v>
      </c>
      <c r="O29" s="157">
        <v>411</v>
      </c>
      <c r="P29" s="157">
        <v>652</v>
      </c>
      <c r="Q29" s="157">
        <v>691</v>
      </c>
      <c r="R29" s="157">
        <v>1305</v>
      </c>
      <c r="S29" s="183">
        <v>163</v>
      </c>
    </row>
    <row r="30" spans="1:19" s="1" customFormat="1" ht="13.5" customHeight="1" x14ac:dyDescent="0.2">
      <c r="A30" s="36"/>
      <c r="B30" s="165" t="s">
        <v>18</v>
      </c>
      <c r="C30" s="165"/>
      <c r="D30" s="159">
        <v>4</v>
      </c>
      <c r="E30" s="159">
        <v>1498</v>
      </c>
      <c r="F30" s="159">
        <v>13927</v>
      </c>
      <c r="G30" s="159">
        <v>680</v>
      </c>
      <c r="H30" s="159">
        <v>11457</v>
      </c>
      <c r="I30" s="159">
        <v>8010</v>
      </c>
      <c r="J30" s="159">
        <v>1739</v>
      </c>
      <c r="K30" s="159">
        <v>9565</v>
      </c>
      <c r="L30" s="159">
        <v>5001</v>
      </c>
      <c r="M30" s="159">
        <v>1986</v>
      </c>
      <c r="N30" s="159">
        <v>4470</v>
      </c>
      <c r="O30" s="159">
        <v>430</v>
      </c>
      <c r="P30" s="159">
        <v>446</v>
      </c>
      <c r="Q30" s="159">
        <v>311</v>
      </c>
      <c r="R30" s="159">
        <v>745</v>
      </c>
      <c r="S30" s="185">
        <v>157</v>
      </c>
    </row>
    <row r="31" spans="1:19" s="1" customFormat="1" ht="13.5" customHeight="1" x14ac:dyDescent="0.2">
      <c r="A31" s="34"/>
      <c r="B31" s="163" t="s">
        <v>49</v>
      </c>
      <c r="C31" s="163"/>
      <c r="D31" s="157">
        <v>1</v>
      </c>
      <c r="E31" s="157">
        <v>2162</v>
      </c>
      <c r="F31" s="157">
        <v>14974</v>
      </c>
      <c r="G31" s="157">
        <v>942</v>
      </c>
      <c r="H31" s="157">
        <v>11899</v>
      </c>
      <c r="I31" s="157">
        <v>8587</v>
      </c>
      <c r="J31" s="157">
        <v>1618</v>
      </c>
      <c r="K31" s="157">
        <v>9789</v>
      </c>
      <c r="L31" s="157">
        <v>5038</v>
      </c>
      <c r="M31" s="157">
        <v>1904</v>
      </c>
      <c r="N31" s="157">
        <v>4903</v>
      </c>
      <c r="O31" s="157">
        <v>527</v>
      </c>
      <c r="P31" s="157">
        <v>356</v>
      </c>
      <c r="Q31" s="157">
        <v>281</v>
      </c>
      <c r="R31" s="157">
        <v>623</v>
      </c>
      <c r="S31" s="183">
        <v>144</v>
      </c>
    </row>
    <row r="32" spans="1:19" s="132" customFormat="1" ht="17.25" customHeight="1" x14ac:dyDescent="0.2">
      <c r="A32" s="134"/>
      <c r="B32" s="166" t="s">
        <v>19</v>
      </c>
      <c r="C32" s="166"/>
      <c r="D32" s="135">
        <f>SUM(D11:D31)</f>
        <v>103</v>
      </c>
      <c r="E32" s="135">
        <f t="shared" ref="E32:S32" si="0">SUM(E11:E31)</f>
        <v>86587</v>
      </c>
      <c r="F32" s="135">
        <f t="shared" si="0"/>
        <v>779453</v>
      </c>
      <c r="G32" s="135">
        <f t="shared" si="0"/>
        <v>50534</v>
      </c>
      <c r="H32" s="135">
        <f t="shared" si="0"/>
        <v>607231</v>
      </c>
      <c r="I32" s="135">
        <f t="shared" si="0"/>
        <v>439888</v>
      </c>
      <c r="J32" s="135">
        <f t="shared" si="0"/>
        <v>80726</v>
      </c>
      <c r="K32" s="135">
        <f t="shared" si="0"/>
        <v>497369</v>
      </c>
      <c r="L32" s="135">
        <f t="shared" si="0"/>
        <v>250551</v>
      </c>
      <c r="M32" s="135">
        <f t="shared" si="0"/>
        <v>87485</v>
      </c>
      <c r="N32" s="135">
        <f t="shared" si="0"/>
        <v>226075</v>
      </c>
      <c r="O32" s="135">
        <f t="shared" si="0"/>
        <v>10275</v>
      </c>
      <c r="P32" s="135">
        <f t="shared" si="0"/>
        <v>18869</v>
      </c>
      <c r="Q32" s="135">
        <f t="shared" si="0"/>
        <v>13946</v>
      </c>
      <c r="R32" s="135">
        <f t="shared" si="0"/>
        <v>32228</v>
      </c>
      <c r="S32" s="135">
        <f t="shared" si="0"/>
        <v>6598</v>
      </c>
    </row>
    <row r="33" spans="1:19" s="1" customFormat="1" ht="13.5" customHeight="1" x14ac:dyDescent="0.2">
      <c r="A33" s="34"/>
      <c r="B33" s="163" t="s">
        <v>20</v>
      </c>
      <c r="C33" s="167"/>
      <c r="D33" s="157">
        <v>0</v>
      </c>
      <c r="E33" s="157">
        <v>1388</v>
      </c>
      <c r="F33" s="157">
        <v>12564</v>
      </c>
      <c r="G33" s="157">
        <v>909</v>
      </c>
      <c r="H33" s="157">
        <v>9829</v>
      </c>
      <c r="I33" s="157">
        <v>7390</v>
      </c>
      <c r="J33" s="157">
        <v>1426</v>
      </c>
      <c r="K33" s="157">
        <v>8030</v>
      </c>
      <c r="L33" s="157">
        <v>3669</v>
      </c>
      <c r="M33" s="157">
        <v>1301</v>
      </c>
      <c r="N33" s="157">
        <v>3627</v>
      </c>
      <c r="O33" s="157">
        <v>163</v>
      </c>
      <c r="P33" s="157">
        <v>243</v>
      </c>
      <c r="Q33" s="157">
        <v>223</v>
      </c>
      <c r="R33" s="157">
        <v>462</v>
      </c>
      <c r="S33" s="183">
        <v>116</v>
      </c>
    </row>
    <row r="34" spans="1:19" s="1" customFormat="1" ht="13.5" customHeight="1" x14ac:dyDescent="0.2">
      <c r="A34" s="34"/>
      <c r="B34" s="163" t="s">
        <v>21</v>
      </c>
      <c r="C34" s="167"/>
      <c r="D34" s="157">
        <v>1</v>
      </c>
      <c r="E34" s="157">
        <v>1220</v>
      </c>
      <c r="F34" s="157">
        <v>10081</v>
      </c>
      <c r="G34" s="157">
        <v>727</v>
      </c>
      <c r="H34" s="157">
        <v>7808</v>
      </c>
      <c r="I34" s="157">
        <v>5769</v>
      </c>
      <c r="J34" s="157">
        <v>998</v>
      </c>
      <c r="K34" s="157">
        <v>6414</v>
      </c>
      <c r="L34" s="157">
        <v>2985</v>
      </c>
      <c r="M34" s="157">
        <v>1108</v>
      </c>
      <c r="N34" s="157">
        <v>2933</v>
      </c>
      <c r="O34" s="157">
        <v>137</v>
      </c>
      <c r="P34" s="157">
        <v>225</v>
      </c>
      <c r="Q34" s="157">
        <v>177</v>
      </c>
      <c r="R34" s="157">
        <v>396</v>
      </c>
      <c r="S34" s="183">
        <v>78</v>
      </c>
    </row>
    <row r="35" spans="1:19" s="1" customFormat="1" ht="13.5" customHeight="1" x14ac:dyDescent="0.2">
      <c r="A35" s="34"/>
      <c r="B35" s="163" t="s">
        <v>22</v>
      </c>
      <c r="C35" s="167"/>
      <c r="D35" s="157">
        <v>0</v>
      </c>
      <c r="E35" s="157">
        <v>1456</v>
      </c>
      <c r="F35" s="157">
        <v>12107</v>
      </c>
      <c r="G35" s="157">
        <v>684</v>
      </c>
      <c r="H35" s="157">
        <v>9679</v>
      </c>
      <c r="I35" s="157">
        <v>6849</v>
      </c>
      <c r="J35" s="157">
        <v>1328</v>
      </c>
      <c r="K35" s="157">
        <v>7831</v>
      </c>
      <c r="L35" s="157">
        <v>4200</v>
      </c>
      <c r="M35" s="157">
        <v>1618</v>
      </c>
      <c r="N35" s="157">
        <v>3710</v>
      </c>
      <c r="O35" s="157">
        <v>407</v>
      </c>
      <c r="P35" s="157">
        <v>302</v>
      </c>
      <c r="Q35" s="157">
        <v>237</v>
      </c>
      <c r="R35" s="157">
        <v>527</v>
      </c>
      <c r="S35" s="183">
        <v>97</v>
      </c>
    </row>
    <row r="36" spans="1:19" s="1" customFormat="1" ht="13.5" customHeight="1" x14ac:dyDescent="0.2">
      <c r="A36" s="34"/>
      <c r="B36" s="163" t="s">
        <v>23</v>
      </c>
      <c r="C36" s="167"/>
      <c r="D36" s="157">
        <v>4</v>
      </c>
      <c r="E36" s="157">
        <v>1415</v>
      </c>
      <c r="F36" s="157">
        <v>12132</v>
      </c>
      <c r="G36" s="157">
        <v>640</v>
      </c>
      <c r="H36" s="157">
        <v>9601</v>
      </c>
      <c r="I36" s="157">
        <v>6991</v>
      </c>
      <c r="J36" s="157">
        <v>1233</v>
      </c>
      <c r="K36" s="157">
        <v>7832</v>
      </c>
      <c r="L36" s="157">
        <v>4118</v>
      </c>
      <c r="M36" s="157">
        <v>1707</v>
      </c>
      <c r="N36" s="157">
        <v>3636</v>
      </c>
      <c r="O36" s="157">
        <v>242</v>
      </c>
      <c r="P36" s="157">
        <v>270</v>
      </c>
      <c r="Q36" s="157">
        <v>192</v>
      </c>
      <c r="R36" s="157">
        <v>454</v>
      </c>
      <c r="S36" s="183">
        <v>96</v>
      </c>
    </row>
    <row r="37" spans="1:19" s="1" customFormat="1" ht="13.5" customHeight="1" x14ac:dyDescent="0.2">
      <c r="A37" s="34"/>
      <c r="B37" s="163" t="s">
        <v>282</v>
      </c>
      <c r="C37" s="167"/>
      <c r="D37" s="157">
        <v>0</v>
      </c>
      <c r="E37" s="157">
        <v>360</v>
      </c>
      <c r="F37" s="157">
        <v>2960</v>
      </c>
      <c r="G37" s="157">
        <v>195</v>
      </c>
      <c r="H37" s="157">
        <v>2334</v>
      </c>
      <c r="I37" s="157">
        <v>1646</v>
      </c>
      <c r="J37" s="157">
        <v>268</v>
      </c>
      <c r="K37" s="157">
        <v>1887</v>
      </c>
      <c r="L37" s="157">
        <v>1073</v>
      </c>
      <c r="M37" s="157">
        <v>416</v>
      </c>
      <c r="N37" s="157">
        <v>827</v>
      </c>
      <c r="O37" s="157">
        <v>65</v>
      </c>
      <c r="P37" s="157">
        <v>76</v>
      </c>
      <c r="Q37" s="157">
        <v>53</v>
      </c>
      <c r="R37" s="157">
        <v>128</v>
      </c>
      <c r="S37" s="183">
        <v>29</v>
      </c>
    </row>
    <row r="38" spans="1:19" s="1" customFormat="1" ht="13.5" customHeight="1" x14ac:dyDescent="0.2">
      <c r="A38" s="35"/>
      <c r="B38" s="164" t="s">
        <v>24</v>
      </c>
      <c r="C38" s="168"/>
      <c r="D38" s="158">
        <v>6</v>
      </c>
      <c r="E38" s="158">
        <v>1016</v>
      </c>
      <c r="F38" s="158">
        <v>8493</v>
      </c>
      <c r="G38" s="158">
        <v>491</v>
      </c>
      <c r="H38" s="158">
        <v>6692</v>
      </c>
      <c r="I38" s="158">
        <v>4953</v>
      </c>
      <c r="J38" s="158">
        <v>821</v>
      </c>
      <c r="K38" s="158">
        <v>5501</v>
      </c>
      <c r="L38" s="158">
        <v>2710</v>
      </c>
      <c r="M38" s="158">
        <v>1157</v>
      </c>
      <c r="N38" s="158">
        <v>2490</v>
      </c>
      <c r="O38" s="158">
        <v>166</v>
      </c>
      <c r="P38" s="158">
        <v>196</v>
      </c>
      <c r="Q38" s="158">
        <v>166</v>
      </c>
      <c r="R38" s="158">
        <v>357</v>
      </c>
      <c r="S38" s="184">
        <v>61</v>
      </c>
    </row>
    <row r="39" spans="1:19" s="1" customFormat="1" ht="13.5" customHeight="1" x14ac:dyDescent="0.2">
      <c r="A39" s="34"/>
      <c r="B39" s="163" t="s">
        <v>25</v>
      </c>
      <c r="C39" s="167"/>
      <c r="D39" s="157">
        <v>2</v>
      </c>
      <c r="E39" s="157">
        <v>542</v>
      </c>
      <c r="F39" s="157">
        <v>4431</v>
      </c>
      <c r="G39" s="157">
        <v>228</v>
      </c>
      <c r="H39" s="157">
        <v>3533</v>
      </c>
      <c r="I39" s="157">
        <v>2640</v>
      </c>
      <c r="J39" s="157">
        <v>514</v>
      </c>
      <c r="K39" s="157">
        <v>2951</v>
      </c>
      <c r="L39" s="157">
        <v>1424</v>
      </c>
      <c r="M39" s="157">
        <v>562</v>
      </c>
      <c r="N39" s="157">
        <v>1350</v>
      </c>
      <c r="O39" s="157">
        <v>112</v>
      </c>
      <c r="P39" s="157">
        <v>108</v>
      </c>
      <c r="Q39" s="157">
        <v>80</v>
      </c>
      <c r="R39" s="157">
        <v>185</v>
      </c>
      <c r="S39" s="183">
        <v>36</v>
      </c>
    </row>
    <row r="40" spans="1:19" s="1" customFormat="1" ht="13.5" customHeight="1" x14ac:dyDescent="0.2">
      <c r="A40" s="34"/>
      <c r="B40" s="163" t="s">
        <v>26</v>
      </c>
      <c r="C40" s="167"/>
      <c r="D40" s="157">
        <v>0</v>
      </c>
      <c r="E40" s="157">
        <v>735</v>
      </c>
      <c r="F40" s="157">
        <v>6569</v>
      </c>
      <c r="G40" s="157">
        <v>428</v>
      </c>
      <c r="H40" s="157">
        <v>5177</v>
      </c>
      <c r="I40" s="157">
        <v>3764</v>
      </c>
      <c r="J40" s="157">
        <v>674</v>
      </c>
      <c r="K40" s="157">
        <v>4286</v>
      </c>
      <c r="L40" s="157">
        <v>2122</v>
      </c>
      <c r="M40" s="157">
        <v>826</v>
      </c>
      <c r="N40" s="157">
        <v>2114</v>
      </c>
      <c r="O40" s="157">
        <v>141</v>
      </c>
      <c r="P40" s="157">
        <v>149</v>
      </c>
      <c r="Q40" s="157">
        <v>105</v>
      </c>
      <c r="R40" s="157">
        <v>250</v>
      </c>
      <c r="S40" s="183">
        <v>42</v>
      </c>
    </row>
    <row r="41" spans="1:19" s="1" customFormat="1" ht="13.5" customHeight="1" x14ac:dyDescent="0.2">
      <c r="A41" s="34"/>
      <c r="B41" s="163" t="s">
        <v>27</v>
      </c>
      <c r="C41" s="167"/>
      <c r="D41" s="157">
        <v>2</v>
      </c>
      <c r="E41" s="157">
        <v>1005</v>
      </c>
      <c r="F41" s="157">
        <v>8547</v>
      </c>
      <c r="G41" s="157">
        <v>507</v>
      </c>
      <c r="H41" s="157">
        <v>6856</v>
      </c>
      <c r="I41" s="157">
        <v>4760</v>
      </c>
      <c r="J41" s="157">
        <v>903</v>
      </c>
      <c r="K41" s="157">
        <v>5569</v>
      </c>
      <c r="L41" s="157">
        <v>3141</v>
      </c>
      <c r="M41" s="157">
        <v>1115</v>
      </c>
      <c r="N41" s="157">
        <v>2621</v>
      </c>
      <c r="O41" s="157">
        <v>297</v>
      </c>
      <c r="P41" s="157">
        <v>191</v>
      </c>
      <c r="Q41" s="157">
        <v>142</v>
      </c>
      <c r="R41" s="157">
        <v>327</v>
      </c>
      <c r="S41" s="183">
        <v>80</v>
      </c>
    </row>
    <row r="42" spans="1:19" s="1" customFormat="1" ht="13.5" customHeight="1" x14ac:dyDescent="0.2">
      <c r="A42" s="36"/>
      <c r="B42" s="165" t="s">
        <v>28</v>
      </c>
      <c r="C42" s="169"/>
      <c r="D42" s="159">
        <v>1</v>
      </c>
      <c r="E42" s="159">
        <v>1100</v>
      </c>
      <c r="F42" s="159">
        <v>10000</v>
      </c>
      <c r="G42" s="159">
        <v>612</v>
      </c>
      <c r="H42" s="159">
        <v>7969</v>
      </c>
      <c r="I42" s="159">
        <v>5826</v>
      </c>
      <c r="J42" s="159">
        <v>984</v>
      </c>
      <c r="K42" s="159">
        <v>6679</v>
      </c>
      <c r="L42" s="159">
        <v>3362</v>
      </c>
      <c r="M42" s="159">
        <v>1139</v>
      </c>
      <c r="N42" s="159">
        <v>3077</v>
      </c>
      <c r="O42" s="159">
        <v>273</v>
      </c>
      <c r="P42" s="159">
        <v>225</v>
      </c>
      <c r="Q42" s="159">
        <v>156</v>
      </c>
      <c r="R42" s="159">
        <v>376</v>
      </c>
      <c r="S42" s="185">
        <v>74</v>
      </c>
    </row>
    <row r="43" spans="1:19" s="1" customFormat="1" ht="13.5" customHeight="1" x14ac:dyDescent="0.2">
      <c r="A43" s="34"/>
      <c r="B43" s="163" t="s">
        <v>29</v>
      </c>
      <c r="C43" s="167"/>
      <c r="D43" s="157">
        <v>2</v>
      </c>
      <c r="E43" s="157">
        <v>1150</v>
      </c>
      <c r="F43" s="157">
        <v>10586</v>
      </c>
      <c r="G43" s="157">
        <v>615</v>
      </c>
      <c r="H43" s="157">
        <v>8555</v>
      </c>
      <c r="I43" s="157">
        <v>6065</v>
      </c>
      <c r="J43" s="157">
        <v>1201</v>
      </c>
      <c r="K43" s="157">
        <v>7017</v>
      </c>
      <c r="L43" s="157">
        <v>3704</v>
      </c>
      <c r="M43" s="157">
        <v>1372</v>
      </c>
      <c r="N43" s="157">
        <v>3103</v>
      </c>
      <c r="O43" s="157">
        <v>210</v>
      </c>
      <c r="P43" s="157">
        <v>237</v>
      </c>
      <c r="Q43" s="157">
        <v>171</v>
      </c>
      <c r="R43" s="157">
        <v>401</v>
      </c>
      <c r="S43" s="183">
        <v>88</v>
      </c>
    </row>
    <row r="44" spans="1:19" s="1" customFormat="1" ht="13.5" customHeight="1" x14ac:dyDescent="0.2">
      <c r="A44" s="34"/>
      <c r="B44" s="163" t="s">
        <v>30</v>
      </c>
      <c r="C44" s="167"/>
      <c r="D44" s="157">
        <v>0</v>
      </c>
      <c r="E44" s="157">
        <v>913</v>
      </c>
      <c r="F44" s="157">
        <v>8471</v>
      </c>
      <c r="G44" s="157">
        <v>589</v>
      </c>
      <c r="H44" s="157">
        <v>6543</v>
      </c>
      <c r="I44" s="157">
        <v>4859</v>
      </c>
      <c r="J44" s="157">
        <v>894</v>
      </c>
      <c r="K44" s="157">
        <v>5446</v>
      </c>
      <c r="L44" s="157">
        <v>2491</v>
      </c>
      <c r="M44" s="157">
        <v>828</v>
      </c>
      <c r="N44" s="157">
        <v>2418</v>
      </c>
      <c r="O44" s="157">
        <v>83</v>
      </c>
      <c r="P44" s="157">
        <v>205</v>
      </c>
      <c r="Q44" s="157">
        <v>151</v>
      </c>
      <c r="R44" s="157">
        <v>347</v>
      </c>
      <c r="S44" s="183">
        <v>71</v>
      </c>
    </row>
    <row r="45" spans="1:19" s="1" customFormat="1" ht="13.5" customHeight="1" x14ac:dyDescent="0.2">
      <c r="A45" s="34"/>
      <c r="B45" s="163" t="s">
        <v>31</v>
      </c>
      <c r="C45" s="167"/>
      <c r="D45" s="157">
        <v>0</v>
      </c>
      <c r="E45" s="157">
        <v>350</v>
      </c>
      <c r="F45" s="157">
        <v>3762</v>
      </c>
      <c r="G45" s="157">
        <v>205</v>
      </c>
      <c r="H45" s="157">
        <v>2864</v>
      </c>
      <c r="I45" s="157">
        <v>2178</v>
      </c>
      <c r="J45" s="157">
        <v>423</v>
      </c>
      <c r="K45" s="157">
        <v>2405</v>
      </c>
      <c r="L45" s="157">
        <v>1070</v>
      </c>
      <c r="M45" s="157">
        <v>395</v>
      </c>
      <c r="N45" s="157">
        <v>1192</v>
      </c>
      <c r="O45" s="157">
        <v>42</v>
      </c>
      <c r="P45" s="157">
        <v>95</v>
      </c>
      <c r="Q45" s="157">
        <v>67</v>
      </c>
      <c r="R45" s="157">
        <v>162</v>
      </c>
      <c r="S45" s="183">
        <v>19</v>
      </c>
    </row>
    <row r="46" spans="1:19" s="1" customFormat="1" ht="13.5" customHeight="1" x14ac:dyDescent="0.2">
      <c r="A46" s="34"/>
      <c r="B46" s="163" t="s">
        <v>32</v>
      </c>
      <c r="C46" s="167"/>
      <c r="D46" s="157">
        <v>0</v>
      </c>
      <c r="E46" s="157">
        <v>282</v>
      </c>
      <c r="F46" s="157">
        <v>2538</v>
      </c>
      <c r="G46" s="157">
        <v>154</v>
      </c>
      <c r="H46" s="157">
        <v>2042</v>
      </c>
      <c r="I46" s="157">
        <v>1508</v>
      </c>
      <c r="J46" s="157">
        <v>314</v>
      </c>
      <c r="K46" s="157">
        <v>1727</v>
      </c>
      <c r="L46" s="157">
        <v>830</v>
      </c>
      <c r="M46" s="157">
        <v>303</v>
      </c>
      <c r="N46" s="157">
        <v>784</v>
      </c>
      <c r="O46" s="157">
        <v>43</v>
      </c>
      <c r="P46" s="157">
        <v>63</v>
      </c>
      <c r="Q46" s="157">
        <v>44</v>
      </c>
      <c r="R46" s="157">
        <v>105</v>
      </c>
      <c r="S46" s="183">
        <v>13</v>
      </c>
    </row>
    <row r="47" spans="1:19" s="1" customFormat="1" ht="13.5" customHeight="1" x14ac:dyDescent="0.2">
      <c r="A47" s="34"/>
      <c r="B47" s="163" t="s">
        <v>33</v>
      </c>
      <c r="C47" s="167"/>
      <c r="D47" s="157">
        <v>1</v>
      </c>
      <c r="E47" s="157">
        <v>519</v>
      </c>
      <c r="F47" s="157">
        <v>4525</v>
      </c>
      <c r="G47" s="157">
        <v>222</v>
      </c>
      <c r="H47" s="157">
        <v>3647</v>
      </c>
      <c r="I47" s="157">
        <v>2794</v>
      </c>
      <c r="J47" s="157">
        <v>557</v>
      </c>
      <c r="K47" s="157">
        <v>3087</v>
      </c>
      <c r="L47" s="157">
        <v>1325</v>
      </c>
      <c r="M47" s="157">
        <v>553</v>
      </c>
      <c r="N47" s="157">
        <v>1282</v>
      </c>
      <c r="O47" s="157">
        <v>68</v>
      </c>
      <c r="P47" s="157">
        <v>114</v>
      </c>
      <c r="Q47" s="157">
        <v>103</v>
      </c>
      <c r="R47" s="157">
        <v>211</v>
      </c>
      <c r="S47" s="183">
        <v>35</v>
      </c>
    </row>
    <row r="48" spans="1:19" s="1" customFormat="1" ht="13.5" customHeight="1" x14ac:dyDescent="0.2">
      <c r="A48" s="35"/>
      <c r="B48" s="164" t="s">
        <v>34</v>
      </c>
      <c r="C48" s="168"/>
      <c r="D48" s="158">
        <v>0</v>
      </c>
      <c r="E48" s="158">
        <v>166</v>
      </c>
      <c r="F48" s="158">
        <v>1423</v>
      </c>
      <c r="G48" s="158">
        <v>101</v>
      </c>
      <c r="H48" s="158">
        <v>1119</v>
      </c>
      <c r="I48" s="158">
        <v>795</v>
      </c>
      <c r="J48" s="158">
        <v>164</v>
      </c>
      <c r="K48" s="158">
        <v>935</v>
      </c>
      <c r="L48" s="158">
        <v>466</v>
      </c>
      <c r="M48" s="158">
        <v>190</v>
      </c>
      <c r="N48" s="158">
        <v>413</v>
      </c>
      <c r="O48" s="158">
        <v>32</v>
      </c>
      <c r="P48" s="158">
        <v>48</v>
      </c>
      <c r="Q48" s="158">
        <v>40</v>
      </c>
      <c r="R48" s="158">
        <v>86</v>
      </c>
      <c r="S48" s="184">
        <v>9</v>
      </c>
    </row>
    <row r="49" spans="1:19" s="1" customFormat="1" ht="13.5" customHeight="1" x14ac:dyDescent="0.2">
      <c r="A49" s="34"/>
      <c r="B49" s="163" t="s">
        <v>35</v>
      </c>
      <c r="C49" s="167"/>
      <c r="D49" s="157">
        <v>3</v>
      </c>
      <c r="E49" s="157">
        <v>595</v>
      </c>
      <c r="F49" s="157">
        <v>4474</v>
      </c>
      <c r="G49" s="157">
        <v>243</v>
      </c>
      <c r="H49" s="157">
        <v>3583</v>
      </c>
      <c r="I49" s="157">
        <v>2588</v>
      </c>
      <c r="J49" s="157">
        <v>474</v>
      </c>
      <c r="K49" s="157">
        <v>2939</v>
      </c>
      <c r="L49" s="157">
        <v>1516</v>
      </c>
      <c r="M49" s="157">
        <v>589</v>
      </c>
      <c r="N49" s="157">
        <v>1275</v>
      </c>
      <c r="O49" s="157">
        <v>78</v>
      </c>
      <c r="P49" s="157">
        <v>108</v>
      </c>
      <c r="Q49" s="157">
        <v>84</v>
      </c>
      <c r="R49" s="157">
        <v>190</v>
      </c>
      <c r="S49" s="183">
        <v>28</v>
      </c>
    </row>
    <row r="50" spans="1:19" s="1" customFormat="1" ht="13.5" customHeight="1" x14ac:dyDescent="0.2">
      <c r="A50" s="34"/>
      <c r="B50" s="163" t="s">
        <v>36</v>
      </c>
      <c r="C50" s="167"/>
      <c r="D50" s="157">
        <v>0</v>
      </c>
      <c r="E50" s="157">
        <v>313</v>
      </c>
      <c r="F50" s="157">
        <v>3080</v>
      </c>
      <c r="G50" s="157">
        <v>195</v>
      </c>
      <c r="H50" s="157">
        <v>2495</v>
      </c>
      <c r="I50" s="157">
        <v>1717</v>
      </c>
      <c r="J50" s="157">
        <v>401</v>
      </c>
      <c r="K50" s="157">
        <v>2111</v>
      </c>
      <c r="L50" s="157">
        <v>1102</v>
      </c>
      <c r="M50" s="157">
        <v>418</v>
      </c>
      <c r="N50" s="157">
        <v>962</v>
      </c>
      <c r="O50" s="157">
        <v>64</v>
      </c>
      <c r="P50" s="157">
        <v>92</v>
      </c>
      <c r="Q50" s="157">
        <v>71</v>
      </c>
      <c r="R50" s="157">
        <v>159</v>
      </c>
      <c r="S50" s="183">
        <v>39</v>
      </c>
    </row>
    <row r="51" spans="1:19" s="1" customFormat="1" ht="13.5" customHeight="1" x14ac:dyDescent="0.2">
      <c r="A51" s="34"/>
      <c r="B51" s="163" t="s">
        <v>37</v>
      </c>
      <c r="C51" s="167"/>
      <c r="D51" s="157">
        <v>1</v>
      </c>
      <c r="E51" s="157">
        <v>119</v>
      </c>
      <c r="F51" s="157">
        <v>881</v>
      </c>
      <c r="G51" s="157">
        <v>75</v>
      </c>
      <c r="H51" s="157">
        <v>764</v>
      </c>
      <c r="I51" s="157">
        <v>564</v>
      </c>
      <c r="J51" s="157">
        <v>126</v>
      </c>
      <c r="K51" s="157">
        <v>649</v>
      </c>
      <c r="L51" s="157">
        <v>319</v>
      </c>
      <c r="M51" s="157">
        <v>94</v>
      </c>
      <c r="N51" s="157">
        <v>299</v>
      </c>
      <c r="O51" s="157">
        <v>19</v>
      </c>
      <c r="P51" s="157">
        <v>43</v>
      </c>
      <c r="Q51" s="157">
        <v>23</v>
      </c>
      <c r="R51" s="157">
        <v>65</v>
      </c>
      <c r="S51" s="183">
        <v>6</v>
      </c>
    </row>
    <row r="52" spans="1:19" s="1" customFormat="1" ht="13.5" customHeight="1" x14ac:dyDescent="0.2">
      <c r="A52" s="36"/>
      <c r="B52" s="165" t="s">
        <v>38</v>
      </c>
      <c r="C52" s="169"/>
      <c r="D52" s="159">
        <v>3</v>
      </c>
      <c r="E52" s="159">
        <v>884</v>
      </c>
      <c r="F52" s="159">
        <v>8142</v>
      </c>
      <c r="G52" s="159">
        <v>512</v>
      </c>
      <c r="H52" s="159">
        <v>6327</v>
      </c>
      <c r="I52" s="159">
        <v>4640</v>
      </c>
      <c r="J52" s="159">
        <v>915</v>
      </c>
      <c r="K52" s="159">
        <v>5229</v>
      </c>
      <c r="L52" s="159">
        <v>2512</v>
      </c>
      <c r="M52" s="159">
        <v>865</v>
      </c>
      <c r="N52" s="159">
        <v>2334</v>
      </c>
      <c r="O52" s="159">
        <v>127</v>
      </c>
      <c r="P52" s="159">
        <v>193</v>
      </c>
      <c r="Q52" s="159">
        <v>120</v>
      </c>
      <c r="R52" s="159">
        <v>309</v>
      </c>
      <c r="S52" s="185">
        <v>55</v>
      </c>
    </row>
    <row r="53" spans="1:19" s="1" customFormat="1" ht="13.5" customHeight="1" x14ac:dyDescent="0.2">
      <c r="A53" s="34"/>
      <c r="B53" s="163" t="s">
        <v>39</v>
      </c>
      <c r="C53" s="167"/>
      <c r="D53" s="157">
        <v>0</v>
      </c>
      <c r="E53" s="157">
        <v>94</v>
      </c>
      <c r="F53" s="157">
        <v>736</v>
      </c>
      <c r="G53" s="157">
        <v>38</v>
      </c>
      <c r="H53" s="157">
        <v>613</v>
      </c>
      <c r="I53" s="157">
        <v>389</v>
      </c>
      <c r="J53" s="157">
        <v>65</v>
      </c>
      <c r="K53" s="157">
        <v>484</v>
      </c>
      <c r="L53" s="157">
        <v>313</v>
      </c>
      <c r="M53" s="157">
        <v>88</v>
      </c>
      <c r="N53" s="157">
        <v>220</v>
      </c>
      <c r="O53" s="157">
        <v>19</v>
      </c>
      <c r="P53" s="157">
        <v>22</v>
      </c>
      <c r="Q53" s="157">
        <v>10</v>
      </c>
      <c r="R53" s="157">
        <v>31</v>
      </c>
      <c r="S53" s="183">
        <v>7</v>
      </c>
    </row>
    <row r="54" spans="1:19" s="1" customFormat="1" ht="17.25" customHeight="1" x14ac:dyDescent="0.2">
      <c r="A54" s="138"/>
      <c r="B54" s="139" t="s">
        <v>40</v>
      </c>
      <c r="C54" s="140"/>
      <c r="D54" s="135">
        <f>SUM(D33:D53)</f>
        <v>26</v>
      </c>
      <c r="E54" s="135">
        <f t="shared" ref="E54:S54" si="1">SUM(E33:E53)</f>
        <v>15622</v>
      </c>
      <c r="F54" s="135">
        <f t="shared" si="1"/>
        <v>136502</v>
      </c>
      <c r="G54" s="135">
        <f t="shared" si="1"/>
        <v>8370</v>
      </c>
      <c r="H54" s="135">
        <f t="shared" si="1"/>
        <v>108030</v>
      </c>
      <c r="I54" s="135">
        <f t="shared" si="1"/>
        <v>78685</v>
      </c>
      <c r="J54" s="135">
        <f>SUM(J33:J53)</f>
        <v>14683</v>
      </c>
      <c r="K54" s="135">
        <f>SUM(K33:K53)</f>
        <v>89009</v>
      </c>
      <c r="L54" s="135">
        <f>SUM(L33:L53)</f>
        <v>44452</v>
      </c>
      <c r="M54" s="135">
        <f>SUM(M33:M53)</f>
        <v>16644</v>
      </c>
      <c r="N54" s="135">
        <f t="shared" si="1"/>
        <v>40667</v>
      </c>
      <c r="O54" s="135">
        <f t="shared" si="1"/>
        <v>2788</v>
      </c>
      <c r="P54" s="135">
        <f t="shared" si="1"/>
        <v>3205</v>
      </c>
      <c r="Q54" s="135">
        <f t="shared" si="1"/>
        <v>2415</v>
      </c>
      <c r="R54" s="136">
        <f t="shared" si="1"/>
        <v>5528</v>
      </c>
      <c r="S54" s="137">
        <f t="shared" si="1"/>
        <v>1079</v>
      </c>
    </row>
    <row r="55" spans="1:19" s="1" customFormat="1" ht="17.25" customHeight="1" x14ac:dyDescent="0.2">
      <c r="A55" s="141"/>
      <c r="B55" s="142" t="s">
        <v>41</v>
      </c>
      <c r="C55" s="143"/>
      <c r="D55" s="144">
        <f>D32+D54</f>
        <v>129</v>
      </c>
      <c r="E55" s="144">
        <f t="shared" ref="E55:R55" si="2">E32+E54</f>
        <v>102209</v>
      </c>
      <c r="F55" s="144">
        <f t="shared" si="2"/>
        <v>915955</v>
      </c>
      <c r="G55" s="144">
        <f t="shared" si="2"/>
        <v>58904</v>
      </c>
      <c r="H55" s="144">
        <f t="shared" si="2"/>
        <v>715261</v>
      </c>
      <c r="I55" s="144">
        <f t="shared" si="2"/>
        <v>518573</v>
      </c>
      <c r="J55" s="144">
        <f>J32+J54</f>
        <v>95409</v>
      </c>
      <c r="K55" s="144">
        <f>K32+K54</f>
        <v>586378</v>
      </c>
      <c r="L55" s="144">
        <f>L32+L54</f>
        <v>295003</v>
      </c>
      <c r="M55" s="144">
        <f>M32+M54</f>
        <v>104129</v>
      </c>
      <c r="N55" s="144">
        <f t="shared" si="2"/>
        <v>266742</v>
      </c>
      <c r="O55" s="144">
        <f t="shared" si="2"/>
        <v>13063</v>
      </c>
      <c r="P55" s="144">
        <f t="shared" si="2"/>
        <v>22074</v>
      </c>
      <c r="Q55" s="144">
        <f t="shared" si="2"/>
        <v>16361</v>
      </c>
      <c r="R55" s="145">
        <f t="shared" si="2"/>
        <v>37756</v>
      </c>
      <c r="S55" s="146">
        <f>S32+S54</f>
        <v>7677</v>
      </c>
    </row>
    <row r="56" spans="1:19" x14ac:dyDescent="0.2">
      <c r="S56" s="192"/>
    </row>
  </sheetData>
  <mergeCells count="6">
    <mergeCell ref="A1:O1"/>
    <mergeCell ref="A3:O3"/>
    <mergeCell ref="A5:C5"/>
    <mergeCell ref="P6:R6"/>
    <mergeCell ref="A10:C10"/>
    <mergeCell ref="D5:S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O56"/>
  <sheetViews>
    <sheetView showGridLines="0" zoomScaleNormal="100" zoomScaleSheetLayoutView="90" workbookViewId="0">
      <selection activeCell="A3" sqref="A3:J3"/>
    </sheetView>
  </sheetViews>
  <sheetFormatPr defaultColWidth="9" defaultRowHeight="10.8" x14ac:dyDescent="0.2"/>
  <cols>
    <col min="1" max="1" width="1" style="39" customWidth="1"/>
    <col min="2" max="2" width="9.33203125" style="39" customWidth="1"/>
    <col min="3" max="3" width="1" style="39" customWidth="1"/>
    <col min="4" max="14" width="12.33203125" style="39" customWidth="1"/>
    <col min="15" max="15" width="15.44140625" style="39" customWidth="1"/>
    <col min="16" max="16" width="9.33203125" style="39" customWidth="1"/>
    <col min="17" max="17" width="9.44140625" style="39" customWidth="1"/>
    <col min="18" max="16384" width="9" style="39"/>
  </cols>
  <sheetData>
    <row r="1" spans="1:15" s="3" customFormat="1" ht="14.4" x14ac:dyDescent="0.2">
      <c r="A1" s="223"/>
      <c r="B1" s="223"/>
      <c r="C1" s="223"/>
      <c r="D1" s="223"/>
      <c r="E1" s="223"/>
      <c r="F1" s="223"/>
      <c r="G1" s="223"/>
      <c r="H1" s="223"/>
      <c r="I1" s="223"/>
      <c r="J1" s="223"/>
      <c r="K1" s="189"/>
      <c r="L1" s="189"/>
    </row>
    <row r="2" spans="1:15" s="3" customFormat="1" x14ac:dyDescent="0.2">
      <c r="B2" s="190"/>
      <c r="C2" s="190"/>
      <c r="D2" s="190"/>
      <c r="E2" s="190"/>
      <c r="F2" s="190"/>
      <c r="G2" s="190"/>
      <c r="H2" s="190"/>
      <c r="I2" s="190"/>
      <c r="J2" s="190"/>
      <c r="K2" s="190"/>
      <c r="L2" s="190"/>
    </row>
    <row r="3" spans="1:15" s="3" customFormat="1" ht="13.5" customHeight="1" x14ac:dyDescent="0.2">
      <c r="A3" s="224" t="s">
        <v>144</v>
      </c>
      <c r="B3" s="224"/>
      <c r="C3" s="224"/>
      <c r="D3" s="224"/>
      <c r="E3" s="224"/>
      <c r="F3" s="224"/>
      <c r="G3" s="224"/>
      <c r="H3" s="224"/>
      <c r="I3" s="224"/>
      <c r="J3" s="224"/>
      <c r="K3" s="190"/>
      <c r="L3" s="190"/>
    </row>
    <row r="4" spans="1:15" s="3" customFormat="1" ht="13.5" customHeight="1" x14ac:dyDescent="0.2">
      <c r="A4" s="4"/>
      <c r="B4" s="4"/>
      <c r="C4" s="190"/>
      <c r="D4" s="190"/>
      <c r="E4" s="190"/>
      <c r="F4" s="190"/>
      <c r="G4" s="40"/>
      <c r="H4" s="40"/>
      <c r="I4" s="40"/>
      <c r="J4" s="40"/>
      <c r="K4" s="190"/>
      <c r="L4" s="190"/>
    </row>
    <row r="5" spans="1:15" s="45" customFormat="1" ht="13.5" customHeight="1" x14ac:dyDescent="0.2">
      <c r="A5" s="261" t="s">
        <v>50</v>
      </c>
      <c r="B5" s="291"/>
      <c r="C5" s="292"/>
      <c r="D5" s="256" t="s">
        <v>131</v>
      </c>
      <c r="E5" s="257"/>
      <c r="F5" s="257"/>
      <c r="G5" s="257"/>
      <c r="H5" s="257"/>
      <c r="I5" s="257"/>
      <c r="J5" s="257"/>
      <c r="K5" s="257"/>
      <c r="L5" s="257"/>
      <c r="M5" s="257"/>
      <c r="N5" s="257"/>
      <c r="O5" s="258"/>
    </row>
    <row r="6" spans="1:15" s="47" customFormat="1" ht="13.5" customHeight="1" x14ac:dyDescent="0.2">
      <c r="A6" s="46"/>
      <c r="D6" s="69"/>
      <c r="E6" s="69"/>
      <c r="F6" s="304" t="s">
        <v>146</v>
      </c>
      <c r="G6" s="305"/>
      <c r="H6" s="306"/>
      <c r="I6" s="91" t="s">
        <v>223</v>
      </c>
      <c r="J6" s="301" t="s">
        <v>154</v>
      </c>
      <c r="K6" s="302"/>
      <c r="L6" s="302"/>
      <c r="M6" s="302"/>
      <c r="N6" s="303"/>
      <c r="O6" s="83" t="s">
        <v>155</v>
      </c>
    </row>
    <row r="7" spans="1:15" s="47" customFormat="1" ht="13.5" customHeight="1" x14ac:dyDescent="0.2">
      <c r="A7" s="46"/>
      <c r="D7" s="51" t="s">
        <v>287</v>
      </c>
      <c r="E7" s="51" t="s">
        <v>145</v>
      </c>
      <c r="F7" s="50" t="s">
        <v>153</v>
      </c>
      <c r="G7" s="50" t="s">
        <v>148</v>
      </c>
      <c r="H7" s="55"/>
      <c r="I7" s="50" t="s">
        <v>151</v>
      </c>
      <c r="J7" s="50" t="s">
        <v>164</v>
      </c>
      <c r="K7" s="50" t="s">
        <v>159</v>
      </c>
      <c r="L7" s="50" t="s">
        <v>160</v>
      </c>
      <c r="M7" s="50" t="s">
        <v>162</v>
      </c>
      <c r="N7" s="50"/>
      <c r="O7" s="86" t="s">
        <v>156</v>
      </c>
    </row>
    <row r="8" spans="1:15" s="47" customFormat="1" ht="13.5" customHeight="1" x14ac:dyDescent="0.2">
      <c r="A8" s="46"/>
      <c r="D8" s="50"/>
      <c r="E8" s="50"/>
      <c r="F8" s="50" t="s">
        <v>147</v>
      </c>
      <c r="G8" s="50" t="s">
        <v>149</v>
      </c>
      <c r="H8" s="50" t="s">
        <v>54</v>
      </c>
      <c r="I8" s="50" t="s">
        <v>152</v>
      </c>
      <c r="J8" s="50" t="s">
        <v>256</v>
      </c>
      <c r="K8" s="50" t="s">
        <v>257</v>
      </c>
      <c r="L8" s="50" t="s">
        <v>161</v>
      </c>
      <c r="M8" s="48" t="s">
        <v>161</v>
      </c>
      <c r="N8" s="50" t="s">
        <v>163</v>
      </c>
      <c r="O8" s="70" t="s">
        <v>157</v>
      </c>
    </row>
    <row r="9" spans="1:15" s="47" customFormat="1" ht="13.5" customHeight="1" x14ac:dyDescent="0.2">
      <c r="A9" s="46"/>
      <c r="D9" s="50"/>
      <c r="E9" s="50"/>
      <c r="F9" s="50"/>
      <c r="G9" s="48"/>
      <c r="H9" s="48"/>
      <c r="I9" s="48"/>
      <c r="J9" s="50" t="s">
        <v>158</v>
      </c>
      <c r="K9" s="50"/>
      <c r="L9" s="50"/>
      <c r="M9" s="48"/>
      <c r="N9" s="48"/>
      <c r="O9" s="86"/>
    </row>
    <row r="10" spans="1:15" s="92" customFormat="1" ht="13.5" customHeight="1" x14ac:dyDescent="0.2">
      <c r="A10" s="259" t="s">
        <v>42</v>
      </c>
      <c r="B10" s="260"/>
      <c r="C10" s="290"/>
      <c r="D10" s="57" t="s">
        <v>43</v>
      </c>
      <c r="E10" s="57" t="s">
        <v>43</v>
      </c>
      <c r="F10" s="57" t="s">
        <v>43</v>
      </c>
      <c r="G10" s="57" t="s">
        <v>43</v>
      </c>
      <c r="H10" s="57" t="s">
        <v>43</v>
      </c>
      <c r="I10" s="57" t="s">
        <v>43</v>
      </c>
      <c r="J10" s="57" t="s">
        <v>43</v>
      </c>
      <c r="K10" s="57" t="s">
        <v>43</v>
      </c>
      <c r="L10" s="57" t="s">
        <v>43</v>
      </c>
      <c r="M10" s="57" t="s">
        <v>43</v>
      </c>
      <c r="N10" s="57" t="s">
        <v>43</v>
      </c>
      <c r="O10" s="90" t="s">
        <v>43</v>
      </c>
    </row>
    <row r="11" spans="1:15" s="1" customFormat="1" ht="13.5" customHeight="1" x14ac:dyDescent="0.2">
      <c r="A11" s="34"/>
      <c r="B11" s="163" t="s">
        <v>0</v>
      </c>
      <c r="C11" s="163"/>
      <c r="D11" s="156">
        <v>2492</v>
      </c>
      <c r="E11" s="156">
        <v>13</v>
      </c>
      <c r="F11" s="156">
        <v>27146</v>
      </c>
      <c r="G11" s="156">
        <v>7446</v>
      </c>
      <c r="H11" s="156">
        <v>34592</v>
      </c>
      <c r="I11" s="156">
        <v>10263</v>
      </c>
      <c r="J11" s="156">
        <v>13908</v>
      </c>
      <c r="K11" s="156">
        <v>8446</v>
      </c>
      <c r="L11" s="156">
        <v>2386</v>
      </c>
      <c r="M11" s="156">
        <v>6288</v>
      </c>
      <c r="N11" s="156">
        <v>26259</v>
      </c>
      <c r="O11" s="182">
        <v>1747</v>
      </c>
    </row>
    <row r="12" spans="1:15" s="1" customFormat="1" ht="13.5" customHeight="1" x14ac:dyDescent="0.2">
      <c r="A12" s="34"/>
      <c r="B12" s="163" t="s">
        <v>1</v>
      </c>
      <c r="C12" s="163"/>
      <c r="D12" s="157">
        <v>969</v>
      </c>
      <c r="E12" s="157">
        <v>9</v>
      </c>
      <c r="F12" s="157">
        <v>11255</v>
      </c>
      <c r="G12" s="157">
        <v>3200</v>
      </c>
      <c r="H12" s="157">
        <v>14455</v>
      </c>
      <c r="I12" s="157">
        <v>4401</v>
      </c>
      <c r="J12" s="157">
        <v>5767</v>
      </c>
      <c r="K12" s="157">
        <v>3407</v>
      </c>
      <c r="L12" s="157">
        <v>777</v>
      </c>
      <c r="M12" s="157">
        <v>2459</v>
      </c>
      <c r="N12" s="157">
        <v>10495</v>
      </c>
      <c r="O12" s="183">
        <v>657</v>
      </c>
    </row>
    <row r="13" spans="1:15" s="1" customFormat="1" ht="13.5" customHeight="1" x14ac:dyDescent="0.2">
      <c r="A13" s="34"/>
      <c r="B13" s="163" t="s">
        <v>2</v>
      </c>
      <c r="C13" s="163"/>
      <c r="D13" s="157">
        <v>524</v>
      </c>
      <c r="E13" s="157">
        <v>3</v>
      </c>
      <c r="F13" s="157">
        <v>4050</v>
      </c>
      <c r="G13" s="157">
        <v>1506</v>
      </c>
      <c r="H13" s="157">
        <v>5556</v>
      </c>
      <c r="I13" s="157">
        <v>2818</v>
      </c>
      <c r="J13" s="157">
        <v>2862</v>
      </c>
      <c r="K13" s="157">
        <v>1747</v>
      </c>
      <c r="L13" s="157">
        <v>525</v>
      </c>
      <c r="M13" s="157">
        <v>2524</v>
      </c>
      <c r="N13" s="157">
        <v>6410</v>
      </c>
      <c r="O13" s="183">
        <v>394</v>
      </c>
    </row>
    <row r="14" spans="1:15" s="1" customFormat="1" ht="13.5" customHeight="1" x14ac:dyDescent="0.2">
      <c r="A14" s="34"/>
      <c r="B14" s="163" t="s">
        <v>3</v>
      </c>
      <c r="C14" s="163"/>
      <c r="D14" s="157">
        <v>700</v>
      </c>
      <c r="E14" s="157">
        <v>4</v>
      </c>
      <c r="F14" s="157">
        <v>8029</v>
      </c>
      <c r="G14" s="157">
        <v>2682</v>
      </c>
      <c r="H14" s="157">
        <v>10711</v>
      </c>
      <c r="I14" s="157">
        <v>3055</v>
      </c>
      <c r="J14" s="157">
        <v>3918</v>
      </c>
      <c r="K14" s="157">
        <v>2161</v>
      </c>
      <c r="L14" s="157">
        <v>543</v>
      </c>
      <c r="M14" s="157">
        <v>1698</v>
      </c>
      <c r="N14" s="157">
        <v>7143</v>
      </c>
      <c r="O14" s="183">
        <v>419</v>
      </c>
    </row>
    <row r="15" spans="1:15" s="1" customFormat="1" ht="13.5" customHeight="1" x14ac:dyDescent="0.2">
      <c r="A15" s="34"/>
      <c r="B15" s="163" t="s">
        <v>4</v>
      </c>
      <c r="C15" s="163"/>
      <c r="D15" s="157">
        <v>485</v>
      </c>
      <c r="E15" s="157">
        <v>1</v>
      </c>
      <c r="F15" s="157">
        <v>5605</v>
      </c>
      <c r="G15" s="157">
        <v>1466</v>
      </c>
      <c r="H15" s="157">
        <v>7071</v>
      </c>
      <c r="I15" s="157">
        <v>2752</v>
      </c>
      <c r="J15" s="157">
        <v>3368</v>
      </c>
      <c r="K15" s="157">
        <v>1663</v>
      </c>
      <c r="L15" s="157">
        <v>536</v>
      </c>
      <c r="M15" s="157">
        <v>1972</v>
      </c>
      <c r="N15" s="157">
        <v>6408</v>
      </c>
      <c r="O15" s="183">
        <v>391</v>
      </c>
    </row>
    <row r="16" spans="1:15" s="1" customFormat="1" ht="13.5" customHeight="1" x14ac:dyDescent="0.2">
      <c r="A16" s="35"/>
      <c r="B16" s="164" t="s">
        <v>5</v>
      </c>
      <c r="C16" s="164"/>
      <c r="D16" s="158">
        <v>439</v>
      </c>
      <c r="E16" s="158">
        <v>2</v>
      </c>
      <c r="F16" s="158">
        <v>4503</v>
      </c>
      <c r="G16" s="158">
        <v>1616</v>
      </c>
      <c r="H16" s="158">
        <v>6119</v>
      </c>
      <c r="I16" s="158">
        <v>2157</v>
      </c>
      <c r="J16" s="158">
        <v>2729</v>
      </c>
      <c r="K16" s="158">
        <v>1272</v>
      </c>
      <c r="L16" s="158">
        <v>439</v>
      </c>
      <c r="M16" s="158">
        <v>2002</v>
      </c>
      <c r="N16" s="158">
        <v>5501</v>
      </c>
      <c r="O16" s="184">
        <v>308</v>
      </c>
    </row>
    <row r="17" spans="1:15" s="1" customFormat="1" ht="13.5" customHeight="1" x14ac:dyDescent="0.2">
      <c r="A17" s="34"/>
      <c r="B17" s="163" t="s">
        <v>6</v>
      </c>
      <c r="C17" s="163"/>
      <c r="D17" s="157">
        <v>105</v>
      </c>
      <c r="E17" s="157">
        <v>0</v>
      </c>
      <c r="F17" s="157">
        <v>1091</v>
      </c>
      <c r="G17" s="157">
        <v>405</v>
      </c>
      <c r="H17" s="157">
        <v>1496</v>
      </c>
      <c r="I17" s="157">
        <v>611</v>
      </c>
      <c r="J17" s="157">
        <v>717</v>
      </c>
      <c r="K17" s="157">
        <v>343</v>
      </c>
      <c r="L17" s="157">
        <v>116</v>
      </c>
      <c r="M17" s="157">
        <v>591</v>
      </c>
      <c r="N17" s="157">
        <v>1514</v>
      </c>
      <c r="O17" s="183">
        <v>87</v>
      </c>
    </row>
    <row r="18" spans="1:15" s="1" customFormat="1" ht="13.5" customHeight="1" x14ac:dyDescent="0.2">
      <c r="A18" s="34"/>
      <c r="B18" s="163" t="s">
        <v>7</v>
      </c>
      <c r="C18" s="163"/>
      <c r="D18" s="157">
        <v>233</v>
      </c>
      <c r="E18" s="157">
        <v>3</v>
      </c>
      <c r="F18" s="157">
        <v>2262</v>
      </c>
      <c r="G18" s="157">
        <v>662</v>
      </c>
      <c r="H18" s="157">
        <v>2924</v>
      </c>
      <c r="I18" s="157">
        <v>1080</v>
      </c>
      <c r="J18" s="157">
        <v>1270</v>
      </c>
      <c r="K18" s="157">
        <v>724</v>
      </c>
      <c r="L18" s="157">
        <v>227</v>
      </c>
      <c r="M18" s="157">
        <v>856</v>
      </c>
      <c r="N18" s="157">
        <v>2614</v>
      </c>
      <c r="O18" s="183">
        <v>133</v>
      </c>
    </row>
    <row r="19" spans="1:15" s="1" customFormat="1" ht="13.5" customHeight="1" x14ac:dyDescent="0.2">
      <c r="A19" s="34"/>
      <c r="B19" s="163" t="s">
        <v>8</v>
      </c>
      <c r="C19" s="163"/>
      <c r="D19" s="157">
        <v>384</v>
      </c>
      <c r="E19" s="157">
        <v>3</v>
      </c>
      <c r="F19" s="157">
        <v>4856</v>
      </c>
      <c r="G19" s="157">
        <v>1060</v>
      </c>
      <c r="H19" s="157">
        <v>5916</v>
      </c>
      <c r="I19" s="157">
        <v>1874</v>
      </c>
      <c r="J19" s="157">
        <v>2551</v>
      </c>
      <c r="K19" s="157">
        <v>1439</v>
      </c>
      <c r="L19" s="157">
        <v>332</v>
      </c>
      <c r="M19" s="157">
        <v>1543</v>
      </c>
      <c r="N19" s="157">
        <v>4895</v>
      </c>
      <c r="O19" s="183">
        <v>294</v>
      </c>
    </row>
    <row r="20" spans="1:15" s="1" customFormat="1" ht="13.5" customHeight="1" x14ac:dyDescent="0.2">
      <c r="A20" s="36"/>
      <c r="B20" s="165" t="s">
        <v>9</v>
      </c>
      <c r="C20" s="165"/>
      <c r="D20" s="159">
        <v>296</v>
      </c>
      <c r="E20" s="159">
        <v>0</v>
      </c>
      <c r="F20" s="159">
        <v>2609</v>
      </c>
      <c r="G20" s="159">
        <v>812</v>
      </c>
      <c r="H20" s="159">
        <v>3421</v>
      </c>
      <c r="I20" s="159">
        <v>1475</v>
      </c>
      <c r="J20" s="159">
        <v>1771</v>
      </c>
      <c r="K20" s="159">
        <v>868</v>
      </c>
      <c r="L20" s="159">
        <v>254</v>
      </c>
      <c r="M20" s="159">
        <v>1420</v>
      </c>
      <c r="N20" s="159">
        <v>3719</v>
      </c>
      <c r="O20" s="185">
        <v>226</v>
      </c>
    </row>
    <row r="21" spans="1:15" s="1" customFormat="1" ht="13.5" customHeight="1" x14ac:dyDescent="0.2">
      <c r="A21" s="34"/>
      <c r="B21" s="163" t="s">
        <v>10</v>
      </c>
      <c r="C21" s="163"/>
      <c r="D21" s="157">
        <v>370</v>
      </c>
      <c r="E21" s="157">
        <v>2</v>
      </c>
      <c r="F21" s="157">
        <v>4175</v>
      </c>
      <c r="G21" s="157">
        <v>961</v>
      </c>
      <c r="H21" s="157">
        <v>5136</v>
      </c>
      <c r="I21" s="157">
        <v>1778</v>
      </c>
      <c r="J21" s="157">
        <v>2365</v>
      </c>
      <c r="K21" s="157">
        <v>1134</v>
      </c>
      <c r="L21" s="157">
        <v>344</v>
      </c>
      <c r="M21" s="157">
        <v>895</v>
      </c>
      <c r="N21" s="157">
        <v>4050</v>
      </c>
      <c r="O21" s="183">
        <v>211</v>
      </c>
    </row>
    <row r="22" spans="1:15" s="1" customFormat="1" ht="13.5" customHeight="1" x14ac:dyDescent="0.2">
      <c r="A22" s="34"/>
      <c r="B22" s="163" t="s">
        <v>11</v>
      </c>
      <c r="C22" s="163"/>
      <c r="D22" s="157">
        <v>314</v>
      </c>
      <c r="E22" s="157">
        <v>1</v>
      </c>
      <c r="F22" s="157">
        <v>3239</v>
      </c>
      <c r="G22" s="157">
        <v>929</v>
      </c>
      <c r="H22" s="157">
        <v>4168</v>
      </c>
      <c r="I22" s="157">
        <v>1651</v>
      </c>
      <c r="J22" s="157">
        <v>1947</v>
      </c>
      <c r="K22" s="157">
        <v>1013</v>
      </c>
      <c r="L22" s="157">
        <v>294</v>
      </c>
      <c r="M22" s="157">
        <v>1280</v>
      </c>
      <c r="N22" s="157">
        <v>3886</v>
      </c>
      <c r="O22" s="183">
        <v>209</v>
      </c>
    </row>
    <row r="23" spans="1:15" s="1" customFormat="1" ht="13.5" customHeight="1" x14ac:dyDescent="0.2">
      <c r="A23" s="34"/>
      <c r="B23" s="163" t="s">
        <v>12</v>
      </c>
      <c r="C23" s="163"/>
      <c r="D23" s="157">
        <v>811</v>
      </c>
      <c r="E23" s="157">
        <v>7</v>
      </c>
      <c r="F23" s="157">
        <v>11320</v>
      </c>
      <c r="G23" s="157">
        <v>3977</v>
      </c>
      <c r="H23" s="157">
        <v>15297</v>
      </c>
      <c r="I23" s="157">
        <v>3959</v>
      </c>
      <c r="J23" s="157">
        <v>5296</v>
      </c>
      <c r="K23" s="157">
        <v>3159</v>
      </c>
      <c r="L23" s="157">
        <v>727</v>
      </c>
      <c r="M23" s="157">
        <v>2251</v>
      </c>
      <c r="N23" s="157">
        <v>9598</v>
      </c>
      <c r="O23" s="183">
        <v>614</v>
      </c>
    </row>
    <row r="24" spans="1:15" s="1" customFormat="1" ht="13.5" customHeight="1" x14ac:dyDescent="0.2">
      <c r="A24" s="34"/>
      <c r="B24" s="163" t="s">
        <v>13</v>
      </c>
      <c r="C24" s="163"/>
      <c r="D24" s="157">
        <v>637</v>
      </c>
      <c r="E24" s="157">
        <v>6</v>
      </c>
      <c r="F24" s="157">
        <v>7997</v>
      </c>
      <c r="G24" s="157">
        <v>3167</v>
      </c>
      <c r="H24" s="157">
        <v>11164</v>
      </c>
      <c r="I24" s="157">
        <v>2681</v>
      </c>
      <c r="J24" s="157">
        <v>4125</v>
      </c>
      <c r="K24" s="157">
        <v>2092</v>
      </c>
      <c r="L24" s="157">
        <v>548</v>
      </c>
      <c r="M24" s="157">
        <v>1254</v>
      </c>
      <c r="N24" s="157">
        <v>6862</v>
      </c>
      <c r="O24" s="183">
        <v>386</v>
      </c>
    </row>
    <row r="25" spans="1:15" s="1" customFormat="1" ht="13.5" customHeight="1" x14ac:dyDescent="0.2">
      <c r="A25" s="34"/>
      <c r="B25" s="163" t="s">
        <v>14</v>
      </c>
      <c r="C25" s="163"/>
      <c r="D25" s="157">
        <v>108</v>
      </c>
      <c r="E25" s="157">
        <v>1</v>
      </c>
      <c r="F25" s="157">
        <v>1564</v>
      </c>
      <c r="G25" s="157">
        <v>528</v>
      </c>
      <c r="H25" s="157">
        <v>2092</v>
      </c>
      <c r="I25" s="157">
        <v>769</v>
      </c>
      <c r="J25" s="157">
        <v>948</v>
      </c>
      <c r="K25" s="157">
        <v>501</v>
      </c>
      <c r="L25" s="157">
        <v>143</v>
      </c>
      <c r="M25" s="157">
        <v>780</v>
      </c>
      <c r="N25" s="157">
        <v>2006</v>
      </c>
      <c r="O25" s="183">
        <v>118</v>
      </c>
    </row>
    <row r="26" spans="1:15" s="1" customFormat="1" ht="13.5" customHeight="1" x14ac:dyDescent="0.2">
      <c r="A26" s="35"/>
      <c r="B26" s="164" t="s">
        <v>15</v>
      </c>
      <c r="C26" s="164"/>
      <c r="D26" s="158">
        <v>302</v>
      </c>
      <c r="E26" s="158">
        <v>3</v>
      </c>
      <c r="F26" s="158">
        <v>4417</v>
      </c>
      <c r="G26" s="158">
        <v>881</v>
      </c>
      <c r="H26" s="158">
        <v>5298</v>
      </c>
      <c r="I26" s="158">
        <v>1698</v>
      </c>
      <c r="J26" s="158">
        <v>2063</v>
      </c>
      <c r="K26" s="158">
        <v>1161</v>
      </c>
      <c r="L26" s="158">
        <v>273</v>
      </c>
      <c r="M26" s="158">
        <v>746</v>
      </c>
      <c r="N26" s="158">
        <v>3589</v>
      </c>
      <c r="O26" s="184">
        <v>219</v>
      </c>
    </row>
    <row r="27" spans="1:15" s="38" customFormat="1" ht="13.5" customHeight="1" x14ac:dyDescent="0.2">
      <c r="A27" s="37"/>
      <c r="B27" s="163" t="s">
        <v>228</v>
      </c>
      <c r="C27" s="163"/>
      <c r="D27" s="157">
        <v>134</v>
      </c>
      <c r="E27" s="157">
        <v>0</v>
      </c>
      <c r="F27" s="157">
        <v>1034</v>
      </c>
      <c r="G27" s="157">
        <v>538</v>
      </c>
      <c r="H27" s="157">
        <v>1572</v>
      </c>
      <c r="I27" s="157">
        <v>664</v>
      </c>
      <c r="J27" s="157">
        <v>805</v>
      </c>
      <c r="K27" s="157">
        <v>461</v>
      </c>
      <c r="L27" s="157">
        <v>136</v>
      </c>
      <c r="M27" s="157">
        <v>913</v>
      </c>
      <c r="N27" s="157">
        <v>1920</v>
      </c>
      <c r="O27" s="183">
        <v>109</v>
      </c>
    </row>
    <row r="28" spans="1:15" s="1" customFormat="1" ht="13.5" customHeight="1" x14ac:dyDescent="0.2">
      <c r="A28" s="34"/>
      <c r="B28" s="163" t="s">
        <v>16</v>
      </c>
      <c r="C28" s="163"/>
      <c r="D28" s="157">
        <v>151</v>
      </c>
      <c r="E28" s="157">
        <v>0</v>
      </c>
      <c r="F28" s="157">
        <v>2329</v>
      </c>
      <c r="G28" s="157">
        <v>690</v>
      </c>
      <c r="H28" s="157">
        <v>3019</v>
      </c>
      <c r="I28" s="157">
        <v>1093</v>
      </c>
      <c r="J28" s="157">
        <v>1339</v>
      </c>
      <c r="K28" s="157">
        <v>741</v>
      </c>
      <c r="L28" s="157">
        <v>132</v>
      </c>
      <c r="M28" s="157">
        <v>707</v>
      </c>
      <c r="N28" s="157">
        <v>2481</v>
      </c>
      <c r="O28" s="183">
        <v>167</v>
      </c>
    </row>
    <row r="29" spans="1:15" s="1" customFormat="1" ht="13.5" customHeight="1" x14ac:dyDescent="0.2">
      <c r="A29" s="34"/>
      <c r="B29" s="163" t="s">
        <v>17</v>
      </c>
      <c r="C29" s="163"/>
      <c r="D29" s="157">
        <v>193</v>
      </c>
      <c r="E29" s="157">
        <v>0</v>
      </c>
      <c r="F29" s="157">
        <v>2049</v>
      </c>
      <c r="G29" s="157">
        <v>654</v>
      </c>
      <c r="H29" s="157">
        <v>2703</v>
      </c>
      <c r="I29" s="157">
        <v>1321</v>
      </c>
      <c r="J29" s="157">
        <v>1414</v>
      </c>
      <c r="K29" s="157">
        <v>792</v>
      </c>
      <c r="L29" s="157">
        <v>336</v>
      </c>
      <c r="M29" s="157">
        <v>1835</v>
      </c>
      <c r="N29" s="157">
        <v>3626</v>
      </c>
      <c r="O29" s="183">
        <v>431</v>
      </c>
    </row>
    <row r="30" spans="1:15" s="1" customFormat="1" ht="13.5" customHeight="1" x14ac:dyDescent="0.2">
      <c r="A30" s="36"/>
      <c r="B30" s="165" t="s">
        <v>18</v>
      </c>
      <c r="C30" s="165"/>
      <c r="D30" s="159">
        <v>161</v>
      </c>
      <c r="E30" s="159">
        <v>0</v>
      </c>
      <c r="F30" s="159">
        <v>1359</v>
      </c>
      <c r="G30" s="159">
        <v>611</v>
      </c>
      <c r="H30" s="159">
        <v>1970</v>
      </c>
      <c r="I30" s="159">
        <v>1105</v>
      </c>
      <c r="J30" s="159">
        <v>1019</v>
      </c>
      <c r="K30" s="159">
        <v>549</v>
      </c>
      <c r="L30" s="159">
        <v>212</v>
      </c>
      <c r="M30" s="159">
        <v>1274</v>
      </c>
      <c r="N30" s="159">
        <v>2600</v>
      </c>
      <c r="O30" s="185">
        <v>178</v>
      </c>
    </row>
    <row r="31" spans="1:15" s="1" customFormat="1" ht="13.5" customHeight="1" x14ac:dyDescent="0.2">
      <c r="A31" s="34"/>
      <c r="B31" s="163" t="s">
        <v>49</v>
      </c>
      <c r="C31" s="163"/>
      <c r="D31" s="157">
        <v>179</v>
      </c>
      <c r="E31" s="157">
        <v>0</v>
      </c>
      <c r="F31" s="157">
        <v>2210</v>
      </c>
      <c r="G31" s="157">
        <v>712</v>
      </c>
      <c r="H31" s="157">
        <v>2922</v>
      </c>
      <c r="I31" s="157">
        <v>1027</v>
      </c>
      <c r="J31" s="157">
        <v>1262</v>
      </c>
      <c r="K31" s="157">
        <v>603</v>
      </c>
      <c r="L31" s="157">
        <v>163</v>
      </c>
      <c r="M31" s="157">
        <v>978</v>
      </c>
      <c r="N31" s="157">
        <v>2546</v>
      </c>
      <c r="O31" s="183">
        <v>162</v>
      </c>
    </row>
    <row r="32" spans="1:15" s="132" customFormat="1" ht="17.25" customHeight="1" x14ac:dyDescent="0.2">
      <c r="A32" s="134"/>
      <c r="B32" s="166" t="s">
        <v>19</v>
      </c>
      <c r="C32" s="166"/>
      <c r="D32" s="135">
        <f>SUM(D11:D31)</f>
        <v>9987</v>
      </c>
      <c r="E32" s="135">
        <f t="shared" ref="E32:O32" si="0">SUM(E11:E31)</f>
        <v>58</v>
      </c>
      <c r="F32" s="135">
        <f t="shared" si="0"/>
        <v>113099</v>
      </c>
      <c r="G32" s="135">
        <f t="shared" si="0"/>
        <v>34503</v>
      </c>
      <c r="H32" s="135">
        <f t="shared" si="0"/>
        <v>147602</v>
      </c>
      <c r="I32" s="135">
        <f t="shared" si="0"/>
        <v>48232</v>
      </c>
      <c r="J32" s="135">
        <f t="shared" si="0"/>
        <v>61444</v>
      </c>
      <c r="K32" s="135">
        <f t="shared" si="0"/>
        <v>34276</v>
      </c>
      <c r="L32" s="135">
        <f t="shared" si="0"/>
        <v>9443</v>
      </c>
      <c r="M32" s="135">
        <f t="shared" si="0"/>
        <v>34266</v>
      </c>
      <c r="N32" s="135">
        <f t="shared" si="0"/>
        <v>118122</v>
      </c>
      <c r="O32" s="135">
        <f t="shared" si="0"/>
        <v>7460</v>
      </c>
    </row>
    <row r="33" spans="1:15" s="1" customFormat="1" ht="13.5" customHeight="1" x14ac:dyDescent="0.2">
      <c r="A33" s="34"/>
      <c r="B33" s="163" t="s">
        <v>20</v>
      </c>
      <c r="C33" s="167"/>
      <c r="D33" s="157">
        <v>190</v>
      </c>
      <c r="E33" s="157">
        <v>0</v>
      </c>
      <c r="F33" s="157">
        <v>1947</v>
      </c>
      <c r="G33" s="157">
        <v>358</v>
      </c>
      <c r="H33" s="157">
        <v>2305</v>
      </c>
      <c r="I33" s="157">
        <v>737</v>
      </c>
      <c r="J33" s="157">
        <v>884</v>
      </c>
      <c r="K33" s="157">
        <v>486</v>
      </c>
      <c r="L33" s="157">
        <v>154</v>
      </c>
      <c r="M33" s="157">
        <v>414</v>
      </c>
      <c r="N33" s="157">
        <v>1655</v>
      </c>
      <c r="O33" s="183">
        <v>99</v>
      </c>
    </row>
    <row r="34" spans="1:15" s="1" customFormat="1" ht="13.5" customHeight="1" x14ac:dyDescent="0.2">
      <c r="A34" s="34"/>
      <c r="B34" s="163" t="s">
        <v>21</v>
      </c>
      <c r="C34" s="167"/>
      <c r="D34" s="157">
        <v>119</v>
      </c>
      <c r="E34" s="157">
        <v>2</v>
      </c>
      <c r="F34" s="157">
        <v>1555</v>
      </c>
      <c r="G34" s="157">
        <v>399</v>
      </c>
      <c r="H34" s="157">
        <v>1954</v>
      </c>
      <c r="I34" s="157">
        <v>649</v>
      </c>
      <c r="J34" s="157">
        <v>791</v>
      </c>
      <c r="K34" s="157">
        <v>507</v>
      </c>
      <c r="L34" s="157">
        <v>119</v>
      </c>
      <c r="M34" s="157">
        <v>436</v>
      </c>
      <c r="N34" s="157">
        <v>1567</v>
      </c>
      <c r="O34" s="183">
        <v>99</v>
      </c>
    </row>
    <row r="35" spans="1:15" s="1" customFormat="1" ht="13.5" customHeight="1" x14ac:dyDescent="0.2">
      <c r="A35" s="34"/>
      <c r="B35" s="163" t="s">
        <v>22</v>
      </c>
      <c r="C35" s="167"/>
      <c r="D35" s="157">
        <v>136</v>
      </c>
      <c r="E35" s="157">
        <v>1</v>
      </c>
      <c r="F35" s="157">
        <v>1732</v>
      </c>
      <c r="G35" s="157">
        <v>470</v>
      </c>
      <c r="H35" s="157">
        <v>2202</v>
      </c>
      <c r="I35" s="157">
        <v>909</v>
      </c>
      <c r="J35" s="157">
        <v>1065</v>
      </c>
      <c r="K35" s="157">
        <v>494</v>
      </c>
      <c r="L35" s="157">
        <v>135</v>
      </c>
      <c r="M35" s="157">
        <v>810</v>
      </c>
      <c r="N35" s="157">
        <v>2116</v>
      </c>
      <c r="O35" s="183">
        <v>128</v>
      </c>
    </row>
    <row r="36" spans="1:15" s="1" customFormat="1" ht="13.5" customHeight="1" x14ac:dyDescent="0.2">
      <c r="A36" s="34"/>
      <c r="B36" s="163" t="s">
        <v>23</v>
      </c>
      <c r="C36" s="167"/>
      <c r="D36" s="157">
        <v>164</v>
      </c>
      <c r="E36" s="157">
        <v>0</v>
      </c>
      <c r="F36" s="157">
        <v>1745</v>
      </c>
      <c r="G36" s="157">
        <v>571</v>
      </c>
      <c r="H36" s="157">
        <v>2316</v>
      </c>
      <c r="I36" s="157">
        <v>843</v>
      </c>
      <c r="J36" s="157">
        <v>1037</v>
      </c>
      <c r="K36" s="157">
        <v>554</v>
      </c>
      <c r="L36" s="157">
        <v>123</v>
      </c>
      <c r="M36" s="157">
        <v>501</v>
      </c>
      <c r="N36" s="157">
        <v>1873</v>
      </c>
      <c r="O36" s="183">
        <v>99</v>
      </c>
    </row>
    <row r="37" spans="1:15" s="1" customFormat="1" ht="13.5" customHeight="1" x14ac:dyDescent="0.2">
      <c r="A37" s="34"/>
      <c r="B37" s="163" t="s">
        <v>282</v>
      </c>
      <c r="C37" s="167"/>
      <c r="D37" s="157">
        <v>27</v>
      </c>
      <c r="E37" s="157">
        <v>0</v>
      </c>
      <c r="F37" s="157">
        <v>348</v>
      </c>
      <c r="G37" s="157">
        <v>167</v>
      </c>
      <c r="H37" s="157">
        <v>515</v>
      </c>
      <c r="I37" s="157">
        <v>186</v>
      </c>
      <c r="J37" s="157">
        <v>234</v>
      </c>
      <c r="K37" s="157">
        <v>131</v>
      </c>
      <c r="L37" s="157">
        <v>19</v>
      </c>
      <c r="M37" s="157">
        <v>179</v>
      </c>
      <c r="N37" s="157">
        <v>479</v>
      </c>
      <c r="O37" s="183">
        <v>31</v>
      </c>
    </row>
    <row r="38" spans="1:15" s="1" customFormat="1" ht="13.5" customHeight="1" x14ac:dyDescent="0.2">
      <c r="A38" s="35"/>
      <c r="B38" s="164" t="s">
        <v>24</v>
      </c>
      <c r="C38" s="168"/>
      <c r="D38" s="158">
        <v>100</v>
      </c>
      <c r="E38" s="158">
        <v>1</v>
      </c>
      <c r="F38" s="158">
        <v>1271</v>
      </c>
      <c r="G38" s="158">
        <v>498</v>
      </c>
      <c r="H38" s="158">
        <v>1769</v>
      </c>
      <c r="I38" s="158">
        <v>577</v>
      </c>
      <c r="J38" s="158">
        <v>737</v>
      </c>
      <c r="K38" s="158">
        <v>401</v>
      </c>
      <c r="L38" s="158">
        <v>93</v>
      </c>
      <c r="M38" s="158">
        <v>399</v>
      </c>
      <c r="N38" s="158">
        <v>1371</v>
      </c>
      <c r="O38" s="184">
        <v>93</v>
      </c>
    </row>
    <row r="39" spans="1:15" s="1" customFormat="1" ht="13.5" customHeight="1" x14ac:dyDescent="0.2">
      <c r="A39" s="34"/>
      <c r="B39" s="163" t="s">
        <v>25</v>
      </c>
      <c r="C39" s="167"/>
      <c r="D39" s="157">
        <v>40</v>
      </c>
      <c r="E39" s="157">
        <v>0</v>
      </c>
      <c r="F39" s="157">
        <v>659</v>
      </c>
      <c r="G39" s="157">
        <v>127</v>
      </c>
      <c r="H39" s="157">
        <v>786</v>
      </c>
      <c r="I39" s="157">
        <v>358</v>
      </c>
      <c r="J39" s="157">
        <v>491</v>
      </c>
      <c r="K39" s="157">
        <v>165</v>
      </c>
      <c r="L39" s="157">
        <v>47</v>
      </c>
      <c r="M39" s="157">
        <v>303</v>
      </c>
      <c r="N39" s="157">
        <v>872</v>
      </c>
      <c r="O39" s="183">
        <v>48</v>
      </c>
    </row>
    <row r="40" spans="1:15" s="1" customFormat="1" ht="13.5" customHeight="1" x14ac:dyDescent="0.2">
      <c r="A40" s="34"/>
      <c r="B40" s="163" t="s">
        <v>26</v>
      </c>
      <c r="C40" s="167"/>
      <c r="D40" s="157">
        <v>88</v>
      </c>
      <c r="E40" s="157">
        <v>0</v>
      </c>
      <c r="F40" s="157">
        <v>1011</v>
      </c>
      <c r="G40" s="157">
        <v>266</v>
      </c>
      <c r="H40" s="157">
        <v>1277</v>
      </c>
      <c r="I40" s="157">
        <v>435</v>
      </c>
      <c r="J40" s="157">
        <v>615</v>
      </c>
      <c r="K40" s="157">
        <v>314</v>
      </c>
      <c r="L40" s="157">
        <v>68</v>
      </c>
      <c r="M40" s="157">
        <v>355</v>
      </c>
      <c r="N40" s="157">
        <v>1149</v>
      </c>
      <c r="O40" s="183">
        <v>65</v>
      </c>
    </row>
    <row r="41" spans="1:15" s="1" customFormat="1" ht="13.5" customHeight="1" x14ac:dyDescent="0.2">
      <c r="A41" s="34"/>
      <c r="B41" s="163" t="s">
        <v>27</v>
      </c>
      <c r="C41" s="167"/>
      <c r="D41" s="157">
        <v>104</v>
      </c>
      <c r="E41" s="157">
        <v>0</v>
      </c>
      <c r="F41" s="157">
        <v>1108</v>
      </c>
      <c r="G41" s="157">
        <v>482</v>
      </c>
      <c r="H41" s="157">
        <v>1590</v>
      </c>
      <c r="I41" s="157">
        <v>611</v>
      </c>
      <c r="J41" s="157">
        <v>688</v>
      </c>
      <c r="K41" s="157">
        <v>408</v>
      </c>
      <c r="L41" s="157">
        <v>88</v>
      </c>
      <c r="M41" s="157">
        <v>590</v>
      </c>
      <c r="N41" s="157">
        <v>1468</v>
      </c>
      <c r="O41" s="183">
        <v>89</v>
      </c>
    </row>
    <row r="42" spans="1:15" s="1" customFormat="1" ht="13.5" customHeight="1" x14ac:dyDescent="0.2">
      <c r="A42" s="36"/>
      <c r="B42" s="165" t="s">
        <v>28</v>
      </c>
      <c r="C42" s="169"/>
      <c r="D42" s="159">
        <v>139</v>
      </c>
      <c r="E42" s="159">
        <v>1</v>
      </c>
      <c r="F42" s="159">
        <v>1582</v>
      </c>
      <c r="G42" s="159">
        <v>441</v>
      </c>
      <c r="H42" s="159">
        <v>2023</v>
      </c>
      <c r="I42" s="159">
        <v>825</v>
      </c>
      <c r="J42" s="159">
        <v>899</v>
      </c>
      <c r="K42" s="159">
        <v>509</v>
      </c>
      <c r="L42" s="159">
        <v>89</v>
      </c>
      <c r="M42" s="159">
        <v>506</v>
      </c>
      <c r="N42" s="159">
        <v>1666</v>
      </c>
      <c r="O42" s="185">
        <v>109</v>
      </c>
    </row>
    <row r="43" spans="1:15" s="1" customFormat="1" ht="13.5" customHeight="1" x14ac:dyDescent="0.2">
      <c r="A43" s="34"/>
      <c r="B43" s="163" t="s">
        <v>29</v>
      </c>
      <c r="C43" s="167"/>
      <c r="D43" s="157">
        <v>119</v>
      </c>
      <c r="E43" s="157">
        <v>2</v>
      </c>
      <c r="F43" s="157">
        <v>1548</v>
      </c>
      <c r="G43" s="157">
        <v>474</v>
      </c>
      <c r="H43" s="157">
        <v>2022</v>
      </c>
      <c r="I43" s="157">
        <v>808</v>
      </c>
      <c r="J43" s="157">
        <v>962</v>
      </c>
      <c r="K43" s="157">
        <v>578</v>
      </c>
      <c r="L43" s="157">
        <v>89</v>
      </c>
      <c r="M43" s="157">
        <v>486</v>
      </c>
      <c r="N43" s="157">
        <v>1738</v>
      </c>
      <c r="O43" s="183">
        <v>90</v>
      </c>
    </row>
    <row r="44" spans="1:15" s="1" customFormat="1" ht="13.5" customHeight="1" x14ac:dyDescent="0.2">
      <c r="A44" s="34"/>
      <c r="B44" s="163" t="s">
        <v>30</v>
      </c>
      <c r="C44" s="167"/>
      <c r="D44" s="157">
        <v>151</v>
      </c>
      <c r="E44" s="157">
        <v>0</v>
      </c>
      <c r="F44" s="157">
        <v>1355</v>
      </c>
      <c r="G44" s="157">
        <v>341</v>
      </c>
      <c r="H44" s="157">
        <v>1696</v>
      </c>
      <c r="I44" s="157">
        <v>536</v>
      </c>
      <c r="J44" s="157">
        <v>697</v>
      </c>
      <c r="K44" s="157">
        <v>331</v>
      </c>
      <c r="L44" s="157">
        <v>106</v>
      </c>
      <c r="M44" s="157">
        <v>246</v>
      </c>
      <c r="N44" s="157">
        <v>1187</v>
      </c>
      <c r="O44" s="183">
        <v>76</v>
      </c>
    </row>
    <row r="45" spans="1:15" s="1" customFormat="1" ht="13.5" customHeight="1" x14ac:dyDescent="0.2">
      <c r="A45" s="34"/>
      <c r="B45" s="163" t="s">
        <v>31</v>
      </c>
      <c r="C45" s="167"/>
      <c r="D45" s="157">
        <v>35</v>
      </c>
      <c r="E45" s="157">
        <v>1</v>
      </c>
      <c r="F45" s="157">
        <v>611</v>
      </c>
      <c r="G45" s="157">
        <v>146</v>
      </c>
      <c r="H45" s="157">
        <v>757</v>
      </c>
      <c r="I45" s="157">
        <v>246</v>
      </c>
      <c r="J45" s="157">
        <v>292</v>
      </c>
      <c r="K45" s="157">
        <v>141</v>
      </c>
      <c r="L45" s="157">
        <v>35</v>
      </c>
      <c r="M45" s="157">
        <v>171</v>
      </c>
      <c r="N45" s="157">
        <v>535</v>
      </c>
      <c r="O45" s="183">
        <v>40</v>
      </c>
    </row>
    <row r="46" spans="1:15" s="1" customFormat="1" ht="13.5" customHeight="1" x14ac:dyDescent="0.2">
      <c r="A46" s="34"/>
      <c r="B46" s="163" t="s">
        <v>32</v>
      </c>
      <c r="C46" s="167"/>
      <c r="D46" s="157">
        <v>43</v>
      </c>
      <c r="E46" s="157">
        <v>1</v>
      </c>
      <c r="F46" s="157">
        <v>388</v>
      </c>
      <c r="G46" s="157">
        <v>96</v>
      </c>
      <c r="H46" s="157">
        <v>484</v>
      </c>
      <c r="I46" s="157">
        <v>181</v>
      </c>
      <c r="J46" s="157">
        <v>215</v>
      </c>
      <c r="K46" s="157">
        <v>94</v>
      </c>
      <c r="L46" s="157">
        <v>46</v>
      </c>
      <c r="M46" s="157">
        <v>163</v>
      </c>
      <c r="N46" s="157">
        <v>433</v>
      </c>
      <c r="O46" s="183">
        <v>26</v>
      </c>
    </row>
    <row r="47" spans="1:15" s="1" customFormat="1" ht="13.5" customHeight="1" x14ac:dyDescent="0.2">
      <c r="A47" s="34"/>
      <c r="B47" s="163" t="s">
        <v>33</v>
      </c>
      <c r="C47" s="167"/>
      <c r="D47" s="157">
        <v>59</v>
      </c>
      <c r="E47" s="157">
        <v>0</v>
      </c>
      <c r="F47" s="157">
        <v>712</v>
      </c>
      <c r="G47" s="157">
        <v>249</v>
      </c>
      <c r="H47" s="157">
        <v>961</v>
      </c>
      <c r="I47" s="157">
        <v>321</v>
      </c>
      <c r="J47" s="157">
        <v>343</v>
      </c>
      <c r="K47" s="157">
        <v>180</v>
      </c>
      <c r="L47" s="157">
        <v>66</v>
      </c>
      <c r="M47" s="157">
        <v>231</v>
      </c>
      <c r="N47" s="157">
        <v>699</v>
      </c>
      <c r="O47" s="183">
        <v>54</v>
      </c>
    </row>
    <row r="48" spans="1:15" s="1" customFormat="1" ht="13.5" customHeight="1" x14ac:dyDescent="0.2">
      <c r="A48" s="35"/>
      <c r="B48" s="164" t="s">
        <v>34</v>
      </c>
      <c r="C48" s="168"/>
      <c r="D48" s="158">
        <v>17</v>
      </c>
      <c r="E48" s="158">
        <v>0</v>
      </c>
      <c r="F48" s="158">
        <v>161</v>
      </c>
      <c r="G48" s="158">
        <v>89</v>
      </c>
      <c r="H48" s="158">
        <v>250</v>
      </c>
      <c r="I48" s="158">
        <v>121</v>
      </c>
      <c r="J48" s="158">
        <v>92</v>
      </c>
      <c r="K48" s="158">
        <v>62</v>
      </c>
      <c r="L48" s="158">
        <v>25</v>
      </c>
      <c r="M48" s="158">
        <v>157</v>
      </c>
      <c r="N48" s="158">
        <v>281</v>
      </c>
      <c r="O48" s="184">
        <v>27</v>
      </c>
    </row>
    <row r="49" spans="1:15" s="1" customFormat="1" ht="13.5" customHeight="1" x14ac:dyDescent="0.2">
      <c r="A49" s="34"/>
      <c r="B49" s="163" t="s">
        <v>35</v>
      </c>
      <c r="C49" s="167"/>
      <c r="D49" s="157">
        <v>57</v>
      </c>
      <c r="E49" s="157">
        <v>1</v>
      </c>
      <c r="F49" s="157">
        <v>617</v>
      </c>
      <c r="G49" s="157">
        <v>222</v>
      </c>
      <c r="H49" s="157">
        <v>839</v>
      </c>
      <c r="I49" s="157">
        <v>312</v>
      </c>
      <c r="J49" s="157">
        <v>355</v>
      </c>
      <c r="K49" s="157">
        <v>186</v>
      </c>
      <c r="L49" s="157">
        <v>59</v>
      </c>
      <c r="M49" s="157">
        <v>301</v>
      </c>
      <c r="N49" s="157">
        <v>769</v>
      </c>
      <c r="O49" s="183">
        <v>48</v>
      </c>
    </row>
    <row r="50" spans="1:15" s="1" customFormat="1" ht="13.5" customHeight="1" x14ac:dyDescent="0.2">
      <c r="A50" s="34"/>
      <c r="B50" s="163" t="s">
        <v>36</v>
      </c>
      <c r="C50" s="167"/>
      <c r="D50" s="157">
        <v>41</v>
      </c>
      <c r="E50" s="157">
        <v>0</v>
      </c>
      <c r="F50" s="157">
        <v>337</v>
      </c>
      <c r="G50" s="157">
        <v>158</v>
      </c>
      <c r="H50" s="157">
        <v>495</v>
      </c>
      <c r="I50" s="157">
        <v>254</v>
      </c>
      <c r="J50" s="157">
        <v>273</v>
      </c>
      <c r="K50" s="157">
        <v>119</v>
      </c>
      <c r="L50" s="157">
        <v>64</v>
      </c>
      <c r="M50" s="157">
        <v>364</v>
      </c>
      <c r="N50" s="157">
        <v>703</v>
      </c>
      <c r="O50" s="183">
        <v>39</v>
      </c>
    </row>
    <row r="51" spans="1:15" s="1" customFormat="1" ht="13.5" customHeight="1" x14ac:dyDescent="0.2">
      <c r="A51" s="34"/>
      <c r="B51" s="163" t="s">
        <v>37</v>
      </c>
      <c r="C51" s="167"/>
      <c r="D51" s="157">
        <v>9</v>
      </c>
      <c r="E51" s="157">
        <v>0</v>
      </c>
      <c r="F51" s="157">
        <v>87</v>
      </c>
      <c r="G51" s="157">
        <v>32</v>
      </c>
      <c r="H51" s="157">
        <v>119</v>
      </c>
      <c r="I51" s="157">
        <v>68</v>
      </c>
      <c r="J51" s="157">
        <v>59</v>
      </c>
      <c r="K51" s="157">
        <v>38</v>
      </c>
      <c r="L51" s="157">
        <v>19</v>
      </c>
      <c r="M51" s="157">
        <v>133</v>
      </c>
      <c r="N51" s="157">
        <v>210</v>
      </c>
      <c r="O51" s="183">
        <v>16</v>
      </c>
    </row>
    <row r="52" spans="1:15" s="1" customFormat="1" ht="13.5" customHeight="1" x14ac:dyDescent="0.2">
      <c r="A52" s="36"/>
      <c r="B52" s="165" t="s">
        <v>38</v>
      </c>
      <c r="C52" s="169"/>
      <c r="D52" s="159">
        <v>110</v>
      </c>
      <c r="E52" s="159">
        <v>0</v>
      </c>
      <c r="F52" s="159">
        <v>1248</v>
      </c>
      <c r="G52" s="159">
        <v>381</v>
      </c>
      <c r="H52" s="159">
        <v>1629</v>
      </c>
      <c r="I52" s="159">
        <v>511</v>
      </c>
      <c r="J52" s="159">
        <v>649</v>
      </c>
      <c r="K52" s="159">
        <v>302</v>
      </c>
      <c r="L52" s="159">
        <v>80</v>
      </c>
      <c r="M52" s="159">
        <v>345</v>
      </c>
      <c r="N52" s="159">
        <v>1182</v>
      </c>
      <c r="O52" s="185">
        <v>59</v>
      </c>
    </row>
    <row r="53" spans="1:15" s="1" customFormat="1" ht="13.5" customHeight="1" x14ac:dyDescent="0.2">
      <c r="A53" s="34"/>
      <c r="B53" s="163" t="s">
        <v>39</v>
      </c>
      <c r="C53" s="167"/>
      <c r="D53" s="159">
        <v>5</v>
      </c>
      <c r="E53" s="159">
        <v>0</v>
      </c>
      <c r="F53" s="159">
        <v>70</v>
      </c>
      <c r="G53" s="159">
        <v>33</v>
      </c>
      <c r="H53" s="159">
        <v>103</v>
      </c>
      <c r="I53" s="159">
        <v>71</v>
      </c>
      <c r="J53" s="159">
        <v>62</v>
      </c>
      <c r="K53" s="159">
        <v>42</v>
      </c>
      <c r="L53" s="159">
        <v>10</v>
      </c>
      <c r="M53" s="159">
        <v>48</v>
      </c>
      <c r="N53" s="159">
        <v>132</v>
      </c>
      <c r="O53" s="185">
        <v>5</v>
      </c>
    </row>
    <row r="54" spans="1:15" s="1" customFormat="1" ht="17.25" customHeight="1" x14ac:dyDescent="0.2">
      <c r="A54" s="138"/>
      <c r="B54" s="139" t="s">
        <v>40</v>
      </c>
      <c r="C54" s="140"/>
      <c r="D54" s="135">
        <f>SUM(D33:D53)</f>
        <v>1753</v>
      </c>
      <c r="E54" s="135">
        <f t="shared" ref="E54:O54" si="1">SUM(E33:E53)</f>
        <v>10</v>
      </c>
      <c r="F54" s="135">
        <f t="shared" si="1"/>
        <v>20092</v>
      </c>
      <c r="G54" s="135">
        <f t="shared" si="1"/>
        <v>6000</v>
      </c>
      <c r="H54" s="135">
        <f t="shared" si="1"/>
        <v>26092</v>
      </c>
      <c r="I54" s="135">
        <f t="shared" si="1"/>
        <v>9559</v>
      </c>
      <c r="J54" s="135">
        <f t="shared" si="1"/>
        <v>11440</v>
      </c>
      <c r="K54" s="135">
        <f t="shared" si="1"/>
        <v>6042</v>
      </c>
      <c r="L54" s="135">
        <f t="shared" si="1"/>
        <v>1534</v>
      </c>
      <c r="M54" s="136">
        <f t="shared" si="1"/>
        <v>7138</v>
      </c>
      <c r="N54" s="136">
        <f t="shared" si="1"/>
        <v>22085</v>
      </c>
      <c r="O54" s="137">
        <f t="shared" si="1"/>
        <v>1340</v>
      </c>
    </row>
    <row r="55" spans="1:15" s="1" customFormat="1" ht="17.25" customHeight="1" x14ac:dyDescent="0.2">
      <c r="A55" s="141"/>
      <c r="B55" s="142" t="s">
        <v>41</v>
      </c>
      <c r="C55" s="143"/>
      <c r="D55" s="144">
        <f>D32+D54</f>
        <v>11740</v>
      </c>
      <c r="E55" s="144">
        <f t="shared" ref="E55:O55" si="2">E32+E54</f>
        <v>68</v>
      </c>
      <c r="F55" s="144">
        <f t="shared" si="2"/>
        <v>133191</v>
      </c>
      <c r="G55" s="144">
        <f t="shared" si="2"/>
        <v>40503</v>
      </c>
      <c r="H55" s="144">
        <f t="shared" si="2"/>
        <v>173694</v>
      </c>
      <c r="I55" s="144">
        <f t="shared" si="2"/>
        <v>57791</v>
      </c>
      <c r="J55" s="144">
        <f t="shared" si="2"/>
        <v>72884</v>
      </c>
      <c r="K55" s="144">
        <f t="shared" si="2"/>
        <v>40318</v>
      </c>
      <c r="L55" s="144">
        <f t="shared" si="2"/>
        <v>10977</v>
      </c>
      <c r="M55" s="145">
        <f t="shared" si="2"/>
        <v>41404</v>
      </c>
      <c r="N55" s="145">
        <f t="shared" si="2"/>
        <v>140207</v>
      </c>
      <c r="O55" s="146">
        <f t="shared" si="2"/>
        <v>8800</v>
      </c>
    </row>
    <row r="56" spans="1:15" x14ac:dyDescent="0.2">
      <c r="N56" s="229" t="s">
        <v>224</v>
      </c>
      <c r="O56" s="229"/>
    </row>
  </sheetData>
  <mergeCells count="8">
    <mergeCell ref="N56:O56"/>
    <mergeCell ref="A10:C10"/>
    <mergeCell ref="J6:N6"/>
    <mergeCell ref="A1:J1"/>
    <mergeCell ref="A3:J3"/>
    <mergeCell ref="A5:C5"/>
    <mergeCell ref="F6:H6"/>
    <mergeCell ref="D5:O5"/>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28</vt:i4>
      </vt:variant>
    </vt:vector>
  </HeadingPairs>
  <TitlesOfParts>
    <vt:vector size="42" baseType="lpstr">
      <vt:lpstr>第1表</vt:lpstr>
      <vt:lpstr>第2表-1</vt:lpstr>
      <vt:lpstr>第2表-2</vt:lpstr>
      <vt:lpstr>第2表-3</vt:lpstr>
      <vt:lpstr>附表1-1</vt:lpstr>
      <vt:lpstr>附表1-2</vt:lpstr>
      <vt:lpstr>附表2</vt:lpstr>
      <vt:lpstr>附表3-1</vt:lpstr>
      <vt:lpstr>附表3-2</vt:lpstr>
      <vt:lpstr>附表3-3</vt:lpstr>
      <vt:lpstr>附表4</vt:lpstr>
      <vt:lpstr>附表5</vt:lpstr>
      <vt:lpstr>第3表</vt:lpstr>
      <vt:lpstr>第4表</vt:lpstr>
      <vt:lpstr>第1表!Print_Area</vt:lpstr>
      <vt:lpstr>'第2表-1'!Print_Area</vt:lpstr>
      <vt:lpstr>'第2表-2'!Print_Area</vt:lpstr>
      <vt:lpstr>'第2表-3'!Print_Area</vt:lpstr>
      <vt:lpstr>第3表!Print_Area</vt:lpstr>
      <vt:lpstr>第4表!Print_Area</vt:lpstr>
      <vt:lpstr>'附表1-1'!Print_Area</vt:lpstr>
      <vt:lpstr>'附表1-2'!Print_Area</vt:lpstr>
      <vt:lpstr>附表2!Print_Area</vt:lpstr>
      <vt:lpstr>'附表3-1'!Print_Area</vt:lpstr>
      <vt:lpstr>'附表3-2'!Print_Area</vt:lpstr>
      <vt:lpstr>'附表3-3'!Print_Area</vt:lpstr>
      <vt:lpstr>附表4!Print_Area</vt:lpstr>
      <vt:lpstr>附表5!Print_Area</vt:lpstr>
      <vt:lpstr>第1表!Print_Titles</vt:lpstr>
      <vt:lpstr>'第2表-1'!Print_Titles</vt:lpstr>
      <vt:lpstr>'第2表-2'!Print_Titles</vt:lpstr>
      <vt:lpstr>'第2表-3'!Print_Titles</vt:lpstr>
      <vt:lpstr>第3表!Print_Titles</vt:lpstr>
      <vt:lpstr>第4表!Print_Titles</vt:lpstr>
      <vt:lpstr>'附表1-1'!Print_Titles</vt:lpstr>
      <vt:lpstr>'附表1-2'!Print_Titles</vt:lpstr>
      <vt:lpstr>附表2!Print_Titles</vt:lpstr>
      <vt:lpstr>'附表3-1'!Print_Titles</vt:lpstr>
      <vt:lpstr>'附表3-2'!Print_Titles</vt:lpstr>
      <vt:lpstr>'附表3-3'!Print_Titles</vt:lpstr>
      <vt:lpstr>附表4!Print_Titles</vt:lpstr>
      <vt:lpstr>附表5!Print_Titles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p99565</dc:creator>
  <cp:lastModifiedBy>四井 裕二</cp:lastModifiedBy>
  <cp:lastPrinted>2023-11-15T01:46:55Z</cp:lastPrinted>
  <dcterms:created xsi:type="dcterms:W3CDTF">2007-07-19T05:40:28Z</dcterms:created>
  <dcterms:modified xsi:type="dcterms:W3CDTF">2023-11-15T01:48:03Z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2023-11-15T00:38:37Z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7606661e-1d02-4461-a956-d53b4d57f216</vt:lpwstr>
  </property>
  <property fmtid="{D5CDD505-2E9C-101B-9397-08002B2CF9AE}" pid="8" name="MSIP_Label_defa4170-0d19-0005-0004-bc88714345d2_ContentBits">
    <vt:lpwstr>0</vt:lpwstr>
  </property>
</Properties>
</file>