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20" yWindow="32767" windowWidth="10272" windowHeight="7392" activeTab="0"/>
  </bookViews>
  <sheets>
    <sheet name="第７表" sheetId="1" r:id="rId1"/>
    <sheet name="第８、９表" sheetId="2" r:id="rId2"/>
    <sheet name="第１０表" sheetId="3" r:id="rId3"/>
    <sheet name="第１１表" sheetId="4" r:id="rId4"/>
    <sheet name="第１２表" sheetId="5" r:id="rId5"/>
    <sheet name="第１３表" sheetId="6" r:id="rId6"/>
    <sheet name="第１４表" sheetId="7" r:id="rId7"/>
  </sheets>
  <definedNames>
    <definedName name="_Fill" hidden="1">#REF!</definedName>
    <definedName name="_xlnm.Print_Area" localSheetId="2">'第１０表'!$A$1:$P$20</definedName>
    <definedName name="_xlnm.Print_Area" localSheetId="3">'第１１表'!$A$1:$AH$15</definedName>
    <definedName name="_xlnm.Print_Area" localSheetId="4">'第１２表'!$A$1:$R$15</definedName>
    <definedName name="_xlnm.Print_Area" localSheetId="5">'第１３表'!$A$1:$AB$22</definedName>
    <definedName name="_xlnm.Print_Area" localSheetId="6">'第１４表'!$A$1:$N$53</definedName>
    <definedName name="_xlnm.Print_Area" localSheetId="0">'第７表'!$A$1:$H$15</definedName>
    <definedName name="_xlnm.Print_Area" localSheetId="1">'第８、９表'!$A$1:$H$32</definedName>
    <definedName name="_xlnm.Print_Titles" localSheetId="6">'第１４表'!$3:$6</definedName>
  </definedNames>
  <calcPr fullCalcOnLoad="1"/>
</workbook>
</file>

<file path=xl/sharedStrings.xml><?xml version="1.0" encoding="utf-8"?>
<sst xmlns="http://schemas.openxmlformats.org/spreadsheetml/2006/main" count="517" uniqueCount="238">
  <si>
    <t>第７表　岐阜県内における市町村税の超過税率採用状況</t>
  </si>
  <si>
    <t>市町村民税</t>
  </si>
  <si>
    <t>法人</t>
  </si>
  <si>
    <t>法人税割</t>
  </si>
  <si>
    <t>区　　　　　分</t>
  </si>
  <si>
    <t>均 等 割</t>
  </si>
  <si>
    <t>所 得 割</t>
  </si>
  <si>
    <t>超　過　税　率　採　用　の　団　体　名</t>
  </si>
  <si>
    <t>な　し</t>
  </si>
  <si>
    <t>第８表　全国における個人均等割の税率採用状況</t>
  </si>
  <si>
    <t>小　　計</t>
  </si>
  <si>
    <t>合　　計</t>
  </si>
  <si>
    <t>団体区分</t>
  </si>
  <si>
    <t>標準税率</t>
  </si>
  <si>
    <t>超過税率</t>
  </si>
  <si>
    <t>課税団体</t>
  </si>
  <si>
    <t>市町村数</t>
  </si>
  <si>
    <t>小　 計</t>
  </si>
  <si>
    <t>課税団体</t>
  </si>
  <si>
    <t>第１０表　全国における法人均等割の税率採用状況</t>
  </si>
  <si>
    <t>町　　村</t>
  </si>
  <si>
    <t>第５号</t>
  </si>
  <si>
    <t>の法人</t>
  </si>
  <si>
    <t xml:space="preserve">円 </t>
  </si>
  <si>
    <t>標準税率</t>
  </si>
  <si>
    <t>合　　併　　等　　に　　よ　　る　　不　　均　　一　　課　　税</t>
  </si>
  <si>
    <t>　（注）　東京都特別区は含まない。</t>
  </si>
  <si>
    <t>税　　率　　区　　分　　（法第３１２条第１項）</t>
  </si>
  <si>
    <t>人　　口　　区　　分</t>
  </si>
  <si>
    <t>第１１表　全国における法人税割の税率採用状況</t>
  </si>
  <si>
    <t>税率区分</t>
  </si>
  <si>
    <t>町    村</t>
  </si>
  <si>
    <t>合    計</t>
  </si>
  <si>
    <t>１　東京都特別区は含まない。</t>
  </si>
  <si>
    <t>超　　　　　　　　過　　　　　　　　税　　　　　　　　率</t>
  </si>
  <si>
    <t>人口50万
以上の市</t>
  </si>
  <si>
    <t>人口5万
以上50万
未満の市</t>
  </si>
  <si>
    <t>(注)</t>
  </si>
  <si>
    <t>２　☆印は制限税率である。</t>
  </si>
  <si>
    <t>標準税率に対する</t>
  </si>
  <si>
    <t>超過税率</t>
  </si>
  <si>
    <t>採用団体</t>
  </si>
  <si>
    <t>　　　　税率区分</t>
  </si>
  <si>
    <t xml:space="preserve"> 1.50</t>
  </si>
  <si>
    <t xml:space="preserve"> 1.60</t>
  </si>
  <si>
    <t xml:space="preserve"> 1.70</t>
  </si>
  <si>
    <t>人口50万以上の市</t>
  </si>
  <si>
    <t>人口５万未満の市</t>
  </si>
  <si>
    <t>第１２表  全国における固定資産税の税率採用状況</t>
  </si>
  <si>
    <t>１．２倍超</t>
  </si>
  <si>
    <t>倍率</t>
  </si>
  <si>
    <t>１．３倍以下</t>
  </si>
  <si>
    <t>合  計</t>
  </si>
  <si>
    <t xml:space="preserve">      %  </t>
  </si>
  <si>
    <t>計</t>
  </si>
  <si>
    <t xml:space="preserve"> 1.40   A</t>
  </si>
  <si>
    <t xml:space="preserve">B   </t>
  </si>
  <si>
    <t xml:space="preserve">C  </t>
  </si>
  <si>
    <t xml:space="preserve">      (%)  </t>
  </si>
  <si>
    <t>町村</t>
  </si>
  <si>
    <t>合計</t>
  </si>
  <si>
    <t>　（注）東京都特別区は、「人口５０万以上の市」として区分し、２３区をもって１団体として計上している。</t>
  </si>
  <si>
    <t>合  計</t>
  </si>
  <si>
    <t>町村</t>
  </si>
  <si>
    <t>第１３表  全国における都市計画税の税率採用状況</t>
  </si>
  <si>
    <t>人口５０万</t>
  </si>
  <si>
    <t>人口５万以上</t>
  </si>
  <si>
    <t>５０万未満の市</t>
  </si>
  <si>
    <t>人口５万</t>
  </si>
  <si>
    <t>未満の市</t>
  </si>
  <si>
    <t>第１４表　岐阜県内における市町村税の税率採用状況   （市町村税の税率調）</t>
  </si>
  <si>
    <t>市町村名</t>
  </si>
  <si>
    <t>市　　町　　村　　民　　税</t>
  </si>
  <si>
    <t>固　定
資産税</t>
  </si>
  <si>
    <t>鉱　産　税</t>
  </si>
  <si>
    <t>入湯税</t>
  </si>
  <si>
    <t xml:space="preserve"> 個　人</t>
  </si>
  <si>
    <t>２百万
円以下</t>
  </si>
  <si>
    <t>税　額</t>
  </si>
  <si>
    <t>所得割</t>
  </si>
  <si>
    <t>均等割</t>
  </si>
  <si>
    <t>（円）</t>
  </si>
  <si>
    <t>岐阜市</t>
  </si>
  <si>
    <t>標準</t>
  </si>
  <si>
    <t>不</t>
  </si>
  <si>
    <t>無</t>
  </si>
  <si>
    <t/>
  </si>
  <si>
    <t>大垣市</t>
  </si>
  <si>
    <t>不</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</si>
  <si>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</si>
  <si>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</si>
  <si>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</si>
  <si>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</si>
  <si>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</si>
  <si>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</si>
  <si>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</si>
  <si>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</si>
  <si>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</si>
  <si>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</si>
  <si>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</si>
  <si>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</si>
  <si>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</si>
  <si>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</si>
  <si>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</si>
  <si>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</si>
  <si>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</si>
  <si>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</si>
  <si>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</si>
  <si>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</si>
  <si>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</si>
  <si>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</si>
  <si>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</si>
  <si>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関ヶ原町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</si>
  <si>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</si>
  <si>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</si>
  <si>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</si>
  <si>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</si>
  <si>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</si>
  <si>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</si>
  <si>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</si>
  <si>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</si>
  <si>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</si>
  <si>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</si>
  <si>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</si>
  <si>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</si>
  <si>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</si>
  <si>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</si>
  <si>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</si>
  <si>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</si>
  <si>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その他</t>
  </si>
  <si>
    <t>（％）</t>
  </si>
  <si>
    <t>標準税率未満</t>
  </si>
  <si>
    <t>（参考）
前年度市町村数</t>
  </si>
  <si>
    <t>個　人</t>
  </si>
  <si>
    <t>法　人</t>
  </si>
  <si>
    <t>固　　定　　資　　産　　税</t>
  </si>
  <si>
    <t>軽　　自　　動　　車　　税</t>
  </si>
  <si>
    <t>鉱　　　　 　産　　 　　　税</t>
  </si>
  <si>
    <t>入　　　　　 湯　 　　　　税</t>
  </si>
  <si>
    <t>税率区分</t>
  </si>
  <si>
    <t>人口50
万以上
の　 市</t>
  </si>
  <si>
    <t>人口５万以上50万未満の市</t>
  </si>
  <si>
    <t>人口５
万未満
の　 市</t>
  </si>
  <si>
    <t>税率区分</t>
  </si>
  <si>
    <t>以上の市</t>
  </si>
  <si>
    <t xml:space="preserve"> (%)</t>
  </si>
  <si>
    <t>都　市
計画税</t>
  </si>
  <si>
    <t>（％）</t>
  </si>
  <si>
    <t xml:space="preserve">
法人税割
      （％）</t>
  </si>
  <si>
    <t>第９表　全国における個人所得割の税率採用状況</t>
  </si>
  <si>
    <t>人口5万
未満の市</t>
  </si>
  <si>
    <t>不均一</t>
  </si>
  <si>
    <t>不 均 一</t>
  </si>
  <si>
    <t xml:space="preserve"> </t>
  </si>
  <si>
    <t>A</t>
  </si>
  <si>
    <t>B</t>
  </si>
  <si>
    <t>C</t>
  </si>
  <si>
    <t>D</t>
  </si>
  <si>
    <t>飛騨市・下呂市・七宗町・八百津町・白川町・東白川村・白川村</t>
  </si>
  <si>
    <t>第９号</t>
  </si>
  <si>
    <t>第８号</t>
  </si>
  <si>
    <t>第７号</t>
  </si>
  <si>
    <t>第６号</t>
  </si>
  <si>
    <t>第４号</t>
  </si>
  <si>
    <t>第３号</t>
  </si>
  <si>
    <t>第２号</t>
  </si>
  <si>
    <t>第１号</t>
  </si>
  <si>
    <t>団体区分</t>
  </si>
  <si>
    <t>団体区分</t>
  </si>
  <si>
    <t>不</t>
  </si>
  <si>
    <t>標準税率
未満</t>
  </si>
  <si>
    <t>超
過
税
率</t>
  </si>
  <si>
    <t>５号から
９号まで</t>
  </si>
  <si>
    <t>３号から
９号まで</t>
  </si>
  <si>
    <t>２号から
９号まで</t>
  </si>
  <si>
    <t>１号から
９号まで</t>
  </si>
  <si>
    <t>全てが
制限税率</t>
  </si>
  <si>
    <t>小　　　　　　　　　　　　　　　　　　　　　　　　　　　　　　　　計</t>
  </si>
  <si>
    <t>合　　　　　　　　　　　　　　　　　　　　　　　　　　             　　　計</t>
  </si>
  <si>
    <t>　　　　２　入湯税の（　）は、宿泊を伴わない場合</t>
  </si>
  <si>
    <t>3,500円未満</t>
  </si>
  <si>
    <t>3,500円</t>
  </si>
  <si>
    <t>3,500円超</t>
  </si>
  <si>
    <t>(参考)
前年度</t>
  </si>
  <si>
    <t>（参考）前年度</t>
  </si>
  <si>
    <t>(注) １　東京都特別区は、「人口５０万以上の市」として区分し、２３区をもって１団体として計上している。</t>
  </si>
  <si>
    <t>　    ２　（  ）内の数値は、都市計画税の税条例を有するが、条例の本則又は附則で課税を留保している団体の数であり外書きである。</t>
  </si>
  <si>
    <t>標準税率未満</t>
  </si>
  <si>
    <t>標準税率</t>
  </si>
  <si>
    <t>☆</t>
  </si>
  <si>
    <t>E</t>
  </si>
  <si>
    <t>小計</t>
  </si>
  <si>
    <t xml:space="preserve">
合　併
による
不均一
課　税</t>
  </si>
  <si>
    <t xml:space="preserve">
資本金
等の区
分によ
る不均
一課税</t>
  </si>
  <si>
    <t xml:space="preserve">
小計</t>
  </si>
  <si>
    <t>C+D+E</t>
  </si>
  <si>
    <t>F</t>
  </si>
  <si>
    <t xml:space="preserve">
合計</t>
  </si>
  <si>
    <t>A+B+F</t>
  </si>
  <si>
    <t>１．１倍以下</t>
  </si>
  <si>
    <t>１．１倍超</t>
  </si>
  <si>
    <t>１．２倍以下</t>
  </si>
  <si>
    <t>A／C</t>
  </si>
  <si>
    <t>B／C</t>
  </si>
  <si>
    <t>％</t>
  </si>
  <si>
    <t>小計</t>
  </si>
  <si>
    <t xml:space="preserve">A </t>
  </si>
  <si>
    <t xml:space="preserve">B </t>
  </si>
  <si>
    <t>制限税率
0.30%
採用団体</t>
  </si>
  <si>
    <t>A+B=C</t>
  </si>
  <si>
    <t>A/C</t>
  </si>
  <si>
    <t>B/C</t>
  </si>
  <si>
    <t>(%)</t>
  </si>
  <si>
    <t>　　　　　豊岡市　6.1％（平成21年度から）</t>
  </si>
  <si>
    <t>　　　　　田尻町（大阪府）　5.4％（平成29年度から）</t>
  </si>
  <si>
    <t>　　　　　　　　　　　　　　　　税源移譲分2.0％上乗せ）</t>
  </si>
  <si>
    <t>（注）１　復興財源を確保するため、平成26年度から平成35（令和5）年度まで標準税率は500円引き上げ3,500としている。</t>
  </si>
  <si>
    <t>　　　２　東京都特別区は、23区をそれぞれ１団体として計上している。</t>
  </si>
  <si>
    <t>　　　２　東京都特別区は、23区をそれぞれ１団体として計上している。</t>
  </si>
  <si>
    <t>（注）１　標準税率は6％。ただし、県費負担教職員制度の見直しに伴う税源移譲により、平成30年度から指定都市に</t>
  </si>
  <si>
    <t>　　　　　おける税率は8％となっている。</t>
  </si>
  <si>
    <t>関市</t>
  </si>
  <si>
    <t>　　　　　横浜市　4,400円（平成21年度から）　神戸市　3,900円（令和元年度から）</t>
  </si>
  <si>
    <t>　　　　　名古屋市　3,300円（平成24年度から）　田尻町（大阪府）　3,200円（平成29年度から）</t>
  </si>
  <si>
    <t>　　　　　名古屋市　7.7％（平成24年度より5.7％としていたが、平成30年度より県費負担教職員制度の見直しに伴う</t>
  </si>
  <si>
    <r>
      <t>（※）　関市　法人税割 ：　</t>
    </r>
    <r>
      <rPr>
        <sz val="10"/>
        <rFont val="ＭＳ Ｐゴシック"/>
        <family val="3"/>
      </rPr>
      <t>8.4</t>
    </r>
    <r>
      <rPr>
        <sz val="10"/>
        <color indexed="8"/>
        <rFont val="ＭＳ Ｐゴシック"/>
        <family val="3"/>
      </rPr>
      <t>%
　　　  ただし、資本金等の金額1億円以下又は資本金出資を有しない法人（社団・財団含む）のうち法人税割の
         課税標準となる法人税額が、年400万円以下の法人にあっては、6.0%　　　　</t>
    </r>
  </si>
  <si>
    <t>　　　３　令和4年４月１日現在の均等割超過税率採用団体</t>
  </si>
  <si>
    <t>　　　４　 令和4年４月１日現在の均等割標準税率未満採用団体</t>
  </si>
  <si>
    <t>　　　３　 令和４年４月１日現在の所得割超課税率採用団体</t>
  </si>
  <si>
    <t>　　　４　令和４年４月１日現在の所得割標準税率未満採用団体</t>
  </si>
  <si>
    <t>人口５万以上
50万未満の市</t>
  </si>
  <si>
    <t>(参考)前年度</t>
  </si>
  <si>
    <t>合計</t>
  </si>
  <si>
    <t>-</t>
  </si>
  <si>
    <t>－</t>
  </si>
  <si>
    <t>（注）　１　固定資産税における記号「不」は、令和4年度において、市町村の合併に伴う不均一課税以外の不均
　　　　　　一課税を実施。鉱産税・入湯税における「無」は、条例が整備されているが、前年度に調定額のない団
　　　　　　体を指す。</t>
  </si>
  <si>
    <r>
      <t>２　令和4年度市町村の税率採用状況　　</t>
    </r>
    <r>
      <rPr>
        <sz val="10"/>
        <rFont val="ＭＳ Ｐゴシック"/>
        <family val="3"/>
      </rPr>
      <t>（市町村税の税率調）</t>
    </r>
  </si>
  <si>
    <t>無</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</si>
</sst>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
    <numFmt numFmtId="180" formatCode="#,##0.0_ "/>
    <numFmt numFmtId="181" formatCode="#,##0.0;[Red]\-#,##0.0"/>
    <numFmt numFmtId="182" formatCode="#,##0;&quot;▲ &quot;#,##0"/>
    <numFmt numFmtId="183" formatCode="#,##0.0;&quot;▲ &quot;#,##0.0"/>
    <numFmt numFmtId="184" formatCode="#,##0.00;&quot;▲ &quot;#,##0.00"/>
    <numFmt numFmtId="185" formatCode="yy/mm/dd"/>
    <numFmt numFmtId="186" formatCode="0.00_);[Red]\(0.00\)"/>
    <numFmt numFmtId="187" formatCode="0.00_ "/>
    <numFmt numFmtId="188" formatCode="0.000_);[Red]\(0.000\)"/>
    <numFmt numFmtId="189" formatCode="0.0_ "/>
    <numFmt numFmtId="190" formatCode="0.000_ "/>
    <numFmt numFmtId="191" formatCode="\(#,##0\);\(\-#,##0\)"/>
    <numFmt numFmtId="192" formatCode="0_);[Red]\(0\)"/>
    <numFmt numFmtId="193" formatCode="#,##0_);\(#,##0\)"/>
    <numFmt numFmtId="194" formatCode="0_);\(0\)"/>
    <numFmt numFmtId="195" formatCode="0;[Red]0"/>
    <numFmt numFmtId="196" formatCode="0;&quot;△ &quot;0"/>
    <numFmt numFmtId="197" formatCode="\(#,##0\)\ "/>
    <numFmt numFmtId="198" formatCode="0_ "/>
    <numFmt numFmtId="199" formatCode="[&lt;=999]000;000\-00"/>
    <numFmt numFmtId="200" formatCode="#,##0.000;[Red]\-#,##0.000"/>
    <numFmt numFmtId="201" formatCode="0.0%"/>
    <numFmt numFmtId="202" formatCode="0.0_);[Red]\(0.0\)"/>
    <numFmt numFmtId="203" formatCode="#,##0.0_);[Red]\(#,##0.0\)"/>
    <numFmt numFmtId="204" formatCode="0.000"/>
    <numFmt numFmtId="205" formatCode="0.00000"/>
    <numFmt numFmtId="206" formatCode="0.0000"/>
    <numFmt numFmtId="207" formatCode="#,##0.0000;[Red]\-#,##0.0000"/>
    <numFmt numFmtId="208" formatCode="[$]ggge&quot;年&quot;m&quot;月&quot;d&quot;日&quot;;@"/>
    <numFmt numFmtId="209" formatCode="[$-411]gge&quot;年&quot;m&quot;月&quot;d&quot;日&quot;;@"/>
    <numFmt numFmtId="210" formatCode="[$]gge&quot;年&quot;m&quot;月&quot;d&quot;日&quot;;@"/>
  </numFmts>
  <fonts count="63">
    <font>
      <sz val="11"/>
      <name val="ＭＳ Ｐゴシック"/>
      <family val="3"/>
    </font>
    <font>
      <sz val="6"/>
      <name val="ＭＳ Ｐゴシック"/>
      <family val="3"/>
    </font>
    <font>
      <sz val="6"/>
      <name val="ＭＳ Ｐ明朝"/>
      <family val="1"/>
    </font>
    <font>
      <sz val="11"/>
      <name val="ＭＳ ゴシック"/>
      <family val="3"/>
    </font>
    <font>
      <b/>
      <sz val="11"/>
      <name val="ＭＳ ゴシック"/>
      <family val="3"/>
    </font>
    <font>
      <sz val="10"/>
      <name val="ＭＳ Ｐゴシック"/>
      <family val="3"/>
    </font>
    <font>
      <b/>
      <sz val="12"/>
      <name val="ＭＳ Ｐゴシック"/>
      <family val="3"/>
    </font>
    <font>
      <b/>
      <sz val="16"/>
      <name val="ＭＳ ゴシック"/>
      <family val="3"/>
    </font>
    <font>
      <sz val="14"/>
      <name val="ＭＳ ゴシック"/>
      <family val="3"/>
    </font>
    <font>
      <sz val="10"/>
      <name val="ＭＳ ゴシック"/>
      <family val="3"/>
    </font>
    <font>
      <u val="single"/>
      <sz val="8.4"/>
      <color indexed="12"/>
      <name val="ＭＳ 明朝"/>
      <family val="1"/>
    </font>
    <font>
      <u val="single"/>
      <sz val="8.4"/>
      <color indexed="36"/>
      <name val="ＭＳ 明朝"/>
      <family val="1"/>
    </font>
    <font>
      <sz val="7"/>
      <name val="ＭＳ ゴシック"/>
      <family val="3"/>
    </font>
    <font>
      <sz val="13"/>
      <name val="ＭＳ 明朝"/>
      <family val="1"/>
    </font>
    <font>
      <sz val="13"/>
      <name val="ＭＳ ゴシック"/>
      <family val="3"/>
    </font>
    <font>
      <sz val="10.5"/>
      <name val="ＭＳ Ｐゴシック"/>
      <family val="3"/>
    </font>
    <font>
      <sz val="7"/>
      <name val="ＭＳ Ｐ明朝"/>
      <family val="1"/>
    </font>
    <font>
      <sz val="10.5"/>
      <name val="ＭＳ ゴシック"/>
      <family val="3"/>
    </font>
    <font>
      <sz val="14"/>
      <name val="ＭＳ 明朝"/>
      <family val="1"/>
    </font>
    <font>
      <sz val="7"/>
      <name val="ＭＳ 明朝"/>
      <family val="1"/>
    </font>
    <font>
      <sz val="9"/>
      <color indexed="8"/>
      <name val="ＭＳ Ｐゴシック"/>
      <family val="3"/>
    </font>
    <font>
      <sz val="9"/>
      <name val="ＭＳ Ｐゴシック"/>
      <family val="3"/>
    </font>
    <font>
      <sz val="10"/>
      <color indexed="8"/>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hair"/>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hair"/>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hair"/>
      <right style="thin"/>
      <top style="hair"/>
      <bottom style="hair"/>
    </border>
    <border>
      <left style="hair"/>
      <right style="thin"/>
      <top style="hair"/>
      <bottom style="thin"/>
    </border>
    <border>
      <left>
        <color indexed="63"/>
      </left>
      <right style="hair"/>
      <top style="thin"/>
      <bottom style="thin"/>
    </border>
    <border>
      <left style="hair"/>
      <right style="thin"/>
      <top style="double"/>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style="double"/>
      <bottom style="thin"/>
    </border>
    <border>
      <left style="hair"/>
      <right>
        <color indexed="63"/>
      </right>
      <top style="thin"/>
      <bottom style="thin"/>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double"/>
      <bottom>
        <color indexed="63"/>
      </bottom>
    </border>
    <border>
      <left style="thin"/>
      <right style="thin"/>
      <top>
        <color indexed="63"/>
      </top>
      <bottom style="thin"/>
    </border>
    <border>
      <left>
        <color indexed="63"/>
      </left>
      <right style="hair"/>
      <top style="hair"/>
      <bottom>
        <color indexed="63"/>
      </bottom>
    </border>
    <border>
      <left>
        <color indexed="63"/>
      </left>
      <right style="hair"/>
      <top style="double"/>
      <bottom>
        <color indexed="63"/>
      </bottom>
    </border>
    <border>
      <left style="thin"/>
      <right style="thin"/>
      <top style="thin"/>
      <bottom>
        <color indexed="63"/>
      </bottom>
    </border>
    <border>
      <left>
        <color indexed="63"/>
      </left>
      <right style="thin"/>
      <top style="hair"/>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style="thin"/>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color indexed="63"/>
      </right>
      <top style="thin"/>
      <bottom style="thin"/>
    </border>
    <border>
      <left>
        <color indexed="63"/>
      </left>
      <right>
        <color indexed="63"/>
      </right>
      <top style="thin"/>
      <bottom style="hair"/>
    </border>
    <border>
      <left>
        <color indexed="63"/>
      </left>
      <right style="thin"/>
      <top>
        <color indexed="63"/>
      </top>
      <bottom style="thin"/>
    </border>
    <border diagonalDown="1">
      <left style="thin"/>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color indexed="63"/>
      </right>
      <top style="thin"/>
      <bottom style="thin"/>
    </border>
    <border>
      <left style="thin"/>
      <right style="hair"/>
      <top style="double"/>
      <bottom style="thin"/>
    </border>
    <border>
      <left style="thin"/>
      <right>
        <color indexed="63"/>
      </right>
      <top style="hair"/>
      <bottom>
        <color indexed="63"/>
      </bottom>
    </border>
    <border>
      <left style="thin"/>
      <right style="hair"/>
      <top style="double"/>
      <bottom>
        <color indexed="63"/>
      </bottom>
    </border>
    <border>
      <left style="thin"/>
      <right style="hair"/>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8" fillId="0" borderId="0">
      <alignment/>
      <protection/>
    </xf>
    <xf numFmtId="0" fontId="18" fillId="0" borderId="0">
      <alignment/>
      <protection/>
    </xf>
    <xf numFmtId="0" fontId="0"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445">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20" fillId="33" borderId="10" xfId="65" applyFont="1" applyFill="1" applyBorder="1" applyAlignment="1" applyProtection="1">
      <alignment horizontal="distributed" vertical="center" indent="1"/>
      <protection/>
    </xf>
    <xf numFmtId="176" fontId="21" fillId="33" borderId="11" xfId="65" applyNumberFormat="1" applyFont="1" applyFill="1" applyBorder="1" applyAlignment="1" applyProtection="1">
      <alignment horizontal="center" vertical="center"/>
      <protection/>
    </xf>
    <xf numFmtId="0" fontId="21" fillId="33" borderId="12" xfId="65" applyFont="1" applyFill="1" applyBorder="1" applyAlignment="1" applyProtection="1">
      <alignment horizontal="center" vertical="center"/>
      <protection/>
    </xf>
    <xf numFmtId="202" fontId="21" fillId="33" borderId="13" xfId="65" applyNumberFormat="1" applyFont="1" applyFill="1" applyBorder="1" applyAlignment="1" applyProtection="1">
      <alignment horizontal="center" vertical="center"/>
      <protection/>
    </xf>
    <xf numFmtId="0" fontId="21" fillId="33" borderId="12" xfId="65" applyNumberFormat="1" applyFont="1" applyFill="1" applyBorder="1" applyAlignment="1" applyProtection="1">
      <alignment horizontal="center" vertical="center"/>
      <protection/>
    </xf>
    <xf numFmtId="176" fontId="21" fillId="33" borderId="14" xfId="65" applyNumberFormat="1" applyFont="1" applyFill="1" applyBorder="1" applyAlignment="1" applyProtection="1">
      <alignment horizontal="center" vertical="center"/>
      <protection/>
    </xf>
    <xf numFmtId="0" fontId="21" fillId="33" borderId="15" xfId="65" applyFont="1" applyFill="1" applyBorder="1" applyAlignment="1" applyProtection="1">
      <alignment horizontal="center" vertical="center"/>
      <protection/>
    </xf>
    <xf numFmtId="0" fontId="21" fillId="33" borderId="15" xfId="65" applyFont="1" applyFill="1" applyBorder="1" applyAlignment="1">
      <alignment horizontal="center" vertical="center"/>
      <protection/>
    </xf>
    <xf numFmtId="202" fontId="21" fillId="33" borderId="16" xfId="65" applyNumberFormat="1" applyFont="1" applyFill="1" applyBorder="1" applyAlignment="1" applyProtection="1">
      <alignment horizontal="center" vertical="center"/>
      <protection/>
    </xf>
    <xf numFmtId="0" fontId="21" fillId="33" borderId="15" xfId="65" applyNumberFormat="1" applyFont="1" applyFill="1" applyBorder="1" applyAlignment="1" applyProtection="1">
      <alignment horizontal="center" vertical="center"/>
      <protection/>
    </xf>
    <xf numFmtId="0" fontId="21" fillId="33" borderId="17" xfId="65" applyNumberFormat="1" applyFont="1" applyFill="1" applyBorder="1" applyAlignment="1" applyProtection="1">
      <alignment horizontal="center" vertical="center"/>
      <protection/>
    </xf>
    <xf numFmtId="0" fontId="21" fillId="33" borderId="12" xfId="65" applyFont="1" applyFill="1" applyBorder="1" applyAlignment="1">
      <alignment horizontal="center" vertical="center"/>
      <protection/>
    </xf>
    <xf numFmtId="0" fontId="15" fillId="33" borderId="0" xfId="0" applyFont="1" applyFill="1" applyAlignment="1">
      <alignment vertical="center"/>
    </xf>
    <xf numFmtId="0" fontId="1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22" fillId="33" borderId="0" xfId="65" applyFont="1" applyFill="1" applyBorder="1" applyAlignment="1" applyProtection="1">
      <alignment horizontal="left" vertical="center" wrapText="1"/>
      <protection/>
    </xf>
    <xf numFmtId="0" fontId="5" fillId="33" borderId="0" xfId="0" applyFont="1" applyFill="1" applyBorder="1" applyAlignment="1">
      <alignment horizontal="left" vertical="center" wrapText="1"/>
    </xf>
    <xf numFmtId="0" fontId="6" fillId="33" borderId="0" xfId="64" applyNumberFormat="1" applyFont="1" applyFill="1" applyAlignment="1">
      <alignment vertical="center"/>
      <protection/>
    </xf>
    <xf numFmtId="0" fontId="18" fillId="33" borderId="0" xfId="64" applyNumberFormat="1" applyFill="1" applyAlignment="1">
      <alignment vertical="center"/>
      <protection/>
    </xf>
    <xf numFmtId="0" fontId="8" fillId="33" borderId="0" xfId="64" applyNumberFormat="1" applyFont="1" applyFill="1" applyAlignment="1">
      <alignment vertical="center"/>
      <protection/>
    </xf>
    <xf numFmtId="0" fontId="8" fillId="33" borderId="0" xfId="64" applyNumberFormat="1" applyFont="1" applyFill="1" applyAlignment="1">
      <alignment horizontal="right" vertical="center"/>
      <protection/>
    </xf>
    <xf numFmtId="0" fontId="5" fillId="33" borderId="18" xfId="64" applyNumberFormat="1" applyFont="1" applyFill="1" applyBorder="1" applyAlignment="1">
      <alignment horizontal="right" vertical="center"/>
      <protection/>
    </xf>
    <xf numFmtId="0" fontId="5" fillId="33" borderId="19" xfId="64" applyNumberFormat="1" applyFont="1" applyFill="1" applyBorder="1" applyAlignment="1">
      <alignment horizontal="right"/>
      <protection/>
    </xf>
    <xf numFmtId="0" fontId="5" fillId="33" borderId="20" xfId="64" applyNumberFormat="1" applyFont="1" applyFill="1" applyBorder="1" applyAlignment="1">
      <alignment horizontal="center"/>
      <protection/>
    </xf>
    <xf numFmtId="0" fontId="5" fillId="33" borderId="0" xfId="64" applyNumberFormat="1" applyFont="1" applyFill="1" applyBorder="1" applyAlignment="1">
      <alignment vertical="center"/>
      <protection/>
    </xf>
    <xf numFmtId="0" fontId="5" fillId="33" borderId="0" xfId="64" applyNumberFormat="1" applyFont="1" applyFill="1" applyAlignment="1">
      <alignment vertical="center"/>
      <protection/>
    </xf>
    <xf numFmtId="0" fontId="5" fillId="33" borderId="21" xfId="64" applyNumberFormat="1" applyFont="1" applyFill="1" applyBorder="1" applyAlignment="1">
      <alignment vertical="center"/>
      <protection/>
    </xf>
    <xf numFmtId="0" fontId="5" fillId="33" borderId="22" xfId="64" applyNumberFormat="1" applyFont="1" applyFill="1" applyBorder="1" applyAlignment="1">
      <alignment horizontal="left" vertical="center"/>
      <protection/>
    </xf>
    <xf numFmtId="0" fontId="5" fillId="33" borderId="21" xfId="64" applyNumberFormat="1" applyFont="1" applyFill="1" applyBorder="1" applyAlignment="1">
      <alignment horizontal="distributed" wrapText="1" indent="1"/>
      <protection/>
    </xf>
    <xf numFmtId="191" fontId="61" fillId="33" borderId="23" xfId="64" applyNumberFormat="1" applyFont="1" applyFill="1" applyBorder="1" applyAlignment="1">
      <alignment/>
      <protection/>
    </xf>
    <xf numFmtId="0" fontId="61" fillId="33" borderId="24" xfId="64" applyNumberFormat="1" applyFont="1" applyFill="1" applyBorder="1" applyAlignment="1">
      <alignment horizontal="right"/>
      <protection/>
    </xf>
    <xf numFmtId="0" fontId="5" fillId="33" borderId="22" xfId="64" applyNumberFormat="1" applyFont="1" applyFill="1" applyBorder="1" applyAlignment="1">
      <alignment horizontal="distributed" vertical="top" wrapText="1" indent="1" shrinkToFit="1"/>
      <protection/>
    </xf>
    <xf numFmtId="3" fontId="5" fillId="33" borderId="25" xfId="64" applyNumberFormat="1" applyFont="1" applyFill="1" applyBorder="1" applyAlignment="1">
      <alignment vertical="top"/>
      <protection/>
    </xf>
    <xf numFmtId="178" fontId="5" fillId="33" borderId="26" xfId="64" applyNumberFormat="1" applyFont="1" applyFill="1" applyBorder="1" applyAlignment="1">
      <alignment horizontal="right" vertical="top"/>
      <protection/>
    </xf>
    <xf numFmtId="0" fontId="5" fillId="33" borderId="0" xfId="64" applyNumberFormat="1" applyFont="1" applyFill="1" applyAlignment="1">
      <alignment vertical="top"/>
      <protection/>
    </xf>
    <xf numFmtId="191" fontId="5" fillId="33" borderId="23" xfId="64" applyNumberFormat="1" applyFont="1" applyFill="1" applyBorder="1" applyAlignment="1">
      <alignment/>
      <protection/>
    </xf>
    <xf numFmtId="178" fontId="5" fillId="33" borderId="24" xfId="64" applyNumberFormat="1" applyFont="1" applyFill="1" applyBorder="1" applyAlignment="1">
      <alignment horizontal="right"/>
      <protection/>
    </xf>
    <xf numFmtId="0" fontId="5" fillId="33" borderId="21" xfId="64" applyNumberFormat="1" applyFont="1" applyFill="1" applyBorder="1" applyAlignment="1">
      <alignment horizontal="distributed" vertical="top" wrapText="1" indent="1"/>
      <protection/>
    </xf>
    <xf numFmtId="3" fontId="5" fillId="33" borderId="23" xfId="64" applyNumberFormat="1" applyFont="1" applyFill="1" applyBorder="1" applyAlignment="1">
      <alignment vertical="top"/>
      <protection/>
    </xf>
    <xf numFmtId="178" fontId="5" fillId="33" borderId="24" xfId="64" applyNumberFormat="1" applyFont="1" applyFill="1" applyBorder="1" applyAlignment="1">
      <alignment horizontal="right" vertical="top"/>
      <protection/>
    </xf>
    <xf numFmtId="0" fontId="5" fillId="33" borderId="27" xfId="64" applyNumberFormat="1" applyFont="1" applyFill="1" applyBorder="1" applyAlignment="1">
      <alignment horizontal="distributed" wrapText="1" indent="1"/>
      <protection/>
    </xf>
    <xf numFmtId="191" fontId="5" fillId="33" borderId="28" xfId="64" applyNumberFormat="1" applyFont="1" applyFill="1" applyBorder="1" applyAlignment="1">
      <alignment/>
      <protection/>
    </xf>
    <xf numFmtId="178" fontId="5" fillId="33" borderId="29" xfId="64" applyNumberFormat="1" applyFont="1" applyFill="1" applyBorder="1" applyAlignment="1">
      <alignment horizontal="right"/>
      <protection/>
    </xf>
    <xf numFmtId="0" fontId="5" fillId="33" borderId="0" xfId="64" applyNumberFormat="1" applyFont="1" applyFill="1" applyAlignment="1">
      <alignment/>
      <protection/>
    </xf>
    <xf numFmtId="191" fontId="5" fillId="33" borderId="30" xfId="64" applyNumberFormat="1" applyFont="1" applyFill="1" applyBorder="1" applyAlignment="1">
      <alignment/>
      <protection/>
    </xf>
    <xf numFmtId="178" fontId="5" fillId="33" borderId="31" xfId="64" applyNumberFormat="1" applyFont="1" applyFill="1" applyBorder="1" applyAlignment="1">
      <alignment horizontal="right"/>
      <protection/>
    </xf>
    <xf numFmtId="3" fontId="5" fillId="33" borderId="32" xfId="64" applyNumberFormat="1" applyFont="1" applyFill="1" applyBorder="1" applyAlignment="1">
      <alignment vertical="top"/>
      <protection/>
    </xf>
    <xf numFmtId="178" fontId="5" fillId="33" borderId="33" xfId="64" applyNumberFormat="1" applyFont="1" applyFill="1" applyBorder="1" applyAlignment="1">
      <alignment horizontal="right" vertical="top"/>
      <protection/>
    </xf>
    <xf numFmtId="0" fontId="5" fillId="33" borderId="0" xfId="64" applyNumberFormat="1" applyFont="1" applyFill="1" applyBorder="1" applyAlignment="1">
      <alignment horizontal="distributed" vertical="center" wrapText="1"/>
      <protection/>
    </xf>
    <xf numFmtId="3" fontId="5" fillId="33" borderId="0" xfId="64" applyNumberFormat="1" applyFont="1" applyFill="1" applyBorder="1" applyAlignment="1">
      <alignment vertical="top"/>
      <protection/>
    </xf>
    <xf numFmtId="178" fontId="5" fillId="33" borderId="0" xfId="64" applyNumberFormat="1" applyFont="1" applyFill="1" applyBorder="1" applyAlignment="1">
      <alignment vertical="top"/>
      <protection/>
    </xf>
    <xf numFmtId="3" fontId="5" fillId="33" borderId="0" xfId="64" applyNumberFormat="1" applyFont="1" applyFill="1" applyBorder="1" applyAlignment="1">
      <alignment vertical="center"/>
      <protection/>
    </xf>
    <xf numFmtId="178" fontId="5" fillId="33" borderId="0" xfId="64" applyNumberFormat="1" applyFont="1" applyFill="1" applyBorder="1" applyAlignment="1">
      <alignment vertical="center"/>
      <protection/>
    </xf>
    <xf numFmtId="3" fontId="5" fillId="33" borderId="0" xfId="64" applyNumberFormat="1" applyFont="1" applyFill="1" applyAlignment="1">
      <alignment vertical="center"/>
      <protection/>
    </xf>
    <xf numFmtId="178" fontId="5" fillId="33" borderId="0" xfId="64" applyNumberFormat="1" applyFont="1" applyFill="1" applyAlignment="1">
      <alignment vertical="center"/>
      <protection/>
    </xf>
    <xf numFmtId="3" fontId="8" fillId="33" borderId="0" xfId="64" applyNumberFormat="1" applyFont="1" applyFill="1" applyAlignment="1">
      <alignment vertical="center"/>
      <protection/>
    </xf>
    <xf numFmtId="178" fontId="8" fillId="33" borderId="0" xfId="64" applyNumberFormat="1" applyFont="1" applyFill="1" applyAlignment="1">
      <alignment vertical="center"/>
      <protection/>
    </xf>
    <xf numFmtId="3" fontId="18" fillId="33" borderId="0" xfId="64" applyNumberFormat="1" applyFill="1" applyAlignment="1">
      <alignment vertical="center"/>
      <protection/>
    </xf>
    <xf numFmtId="178" fontId="18" fillId="33" borderId="0" xfId="64" applyNumberFormat="1" applyFill="1" applyAlignment="1">
      <alignment vertical="center"/>
      <protection/>
    </xf>
    <xf numFmtId="0" fontId="6" fillId="33" borderId="0" xfId="63" applyNumberFormat="1" applyFont="1" applyFill="1" applyAlignment="1">
      <alignment/>
      <protection/>
    </xf>
    <xf numFmtId="0" fontId="13" fillId="33" borderId="0" xfId="63" applyNumberFormat="1" applyFont="1" applyFill="1" applyAlignment="1">
      <alignment/>
      <protection/>
    </xf>
    <xf numFmtId="0" fontId="8" fillId="33" borderId="0" xfId="63" applyNumberFormat="1" applyFont="1" applyFill="1" applyAlignment="1">
      <alignment/>
      <protection/>
    </xf>
    <xf numFmtId="0" fontId="8" fillId="33" borderId="0" xfId="63" applyNumberFormat="1" applyFill="1">
      <alignment/>
      <protection/>
    </xf>
    <xf numFmtId="0" fontId="8" fillId="33" borderId="0" xfId="63" applyNumberFormat="1" applyFill="1" applyAlignment="1">
      <alignment/>
      <protection/>
    </xf>
    <xf numFmtId="0" fontId="14" fillId="33" borderId="0" xfId="63" applyNumberFormat="1" applyFont="1" applyFill="1" applyAlignment="1">
      <alignment/>
      <protection/>
    </xf>
    <xf numFmtId="0" fontId="8" fillId="33" borderId="0" xfId="63" applyNumberFormat="1" applyFont="1" applyFill="1" applyAlignment="1">
      <alignment horizontal="right"/>
      <protection/>
    </xf>
    <xf numFmtId="0" fontId="15" fillId="33" borderId="34" xfId="63" applyNumberFormat="1" applyFont="1" applyFill="1" applyBorder="1" applyAlignment="1">
      <alignment/>
      <protection/>
    </xf>
    <xf numFmtId="0" fontId="15" fillId="33" borderId="35" xfId="63" applyNumberFormat="1" applyFont="1" applyFill="1" applyBorder="1" applyAlignment="1">
      <alignment horizontal="distributed"/>
      <protection/>
    </xf>
    <xf numFmtId="0" fontId="15" fillId="33" borderId="36" xfId="63" applyNumberFormat="1" applyFont="1" applyFill="1" applyBorder="1" applyAlignment="1">
      <alignment/>
      <protection/>
    </xf>
    <xf numFmtId="0" fontId="15" fillId="33" borderId="19" xfId="63" applyNumberFormat="1" applyFont="1" applyFill="1" applyBorder="1" applyAlignment="1">
      <alignment horizontal="center"/>
      <protection/>
    </xf>
    <xf numFmtId="0" fontId="15" fillId="33" borderId="19" xfId="63" applyNumberFormat="1" applyFont="1" applyFill="1" applyBorder="1" applyAlignment="1">
      <alignment/>
      <protection/>
    </xf>
    <xf numFmtId="0" fontId="15" fillId="33" borderId="37" xfId="63" applyNumberFormat="1" applyFont="1" applyFill="1" applyBorder="1" applyAlignment="1">
      <alignment/>
      <protection/>
    </xf>
    <xf numFmtId="0" fontId="15" fillId="33" borderId="0" xfId="63" applyNumberFormat="1" applyFont="1" applyFill="1" applyBorder="1">
      <alignment/>
      <protection/>
    </xf>
    <xf numFmtId="0" fontId="15" fillId="33" borderId="0" xfId="63" applyNumberFormat="1" applyFont="1" applyFill="1" applyAlignment="1">
      <alignment/>
      <protection/>
    </xf>
    <xf numFmtId="0" fontId="15" fillId="33" borderId="38" xfId="63" applyNumberFormat="1" applyFont="1" applyFill="1" applyBorder="1" applyAlignment="1">
      <alignment/>
      <protection/>
    </xf>
    <xf numFmtId="0" fontId="15" fillId="33" borderId="0" xfId="63" applyNumberFormat="1" applyFont="1" applyFill="1" applyBorder="1" applyAlignment="1">
      <alignment horizontal="distributed" vertical="top"/>
      <protection/>
    </xf>
    <xf numFmtId="0" fontId="15" fillId="33" borderId="39" xfId="63" applyNumberFormat="1" applyFont="1" applyFill="1" applyBorder="1" applyAlignment="1">
      <alignment/>
      <protection/>
    </xf>
    <xf numFmtId="0" fontId="15" fillId="33" borderId="23" xfId="63" applyNumberFormat="1" applyFont="1" applyFill="1" applyBorder="1" applyAlignment="1">
      <alignment horizontal="center" vertical="top"/>
      <protection/>
    </xf>
    <xf numFmtId="0" fontId="15" fillId="33" borderId="40" xfId="63" applyNumberFormat="1" applyFont="1" applyFill="1" applyBorder="1" applyAlignment="1">
      <alignment horizontal="right"/>
      <protection/>
    </xf>
    <xf numFmtId="0" fontId="15" fillId="33" borderId="28" xfId="63" applyNumberFormat="1" applyFont="1" applyFill="1" applyBorder="1" applyAlignment="1">
      <alignment/>
      <protection/>
    </xf>
    <xf numFmtId="0" fontId="15" fillId="33" borderId="23" xfId="63" applyNumberFormat="1" applyFont="1" applyFill="1" applyBorder="1" applyAlignment="1">
      <alignment horizontal="center"/>
      <protection/>
    </xf>
    <xf numFmtId="186" fontId="15" fillId="33" borderId="41" xfId="63" applyNumberFormat="1" applyFont="1" applyFill="1" applyBorder="1" applyAlignment="1">
      <alignment horizontal="center" vertical="center"/>
      <protection/>
    </xf>
    <xf numFmtId="186" fontId="15" fillId="33" borderId="25" xfId="63" applyNumberFormat="1" applyFont="1" applyFill="1" applyBorder="1" applyAlignment="1">
      <alignment horizontal="center" vertical="center"/>
      <protection/>
    </xf>
    <xf numFmtId="0" fontId="15" fillId="33" borderId="25" xfId="63" applyNumberFormat="1" applyFont="1" applyFill="1" applyBorder="1" applyAlignment="1">
      <alignment horizontal="right" vertical="center"/>
      <protection/>
    </xf>
    <xf numFmtId="0" fontId="15" fillId="33" borderId="42" xfId="63" applyNumberFormat="1" applyFont="1" applyFill="1" applyBorder="1" applyAlignment="1">
      <alignment horizontal="right" vertical="center"/>
      <protection/>
    </xf>
    <xf numFmtId="0" fontId="15" fillId="33" borderId="43" xfId="63" applyNumberFormat="1" applyFont="1" applyFill="1" applyBorder="1" applyAlignment="1">
      <alignment/>
      <protection/>
    </xf>
    <xf numFmtId="0" fontId="15" fillId="33" borderId="41" xfId="63" applyNumberFormat="1" applyFont="1" applyFill="1" applyBorder="1" applyAlignment="1">
      <alignment horizontal="distributed" vertical="center"/>
      <protection/>
    </xf>
    <xf numFmtId="0" fontId="15" fillId="33" borderId="44" xfId="63" applyNumberFormat="1" applyFont="1" applyFill="1" applyBorder="1" applyAlignment="1">
      <alignment/>
      <protection/>
    </xf>
    <xf numFmtId="38" fontId="15" fillId="33" borderId="41" xfId="49" applyFont="1" applyFill="1" applyBorder="1" applyAlignment="1">
      <alignment horizontal="right" vertical="center"/>
    </xf>
    <xf numFmtId="38" fontId="15" fillId="33" borderId="25" xfId="49" applyFont="1" applyFill="1" applyBorder="1" applyAlignment="1">
      <alignment horizontal="right" vertical="center"/>
    </xf>
    <xf numFmtId="181" fontId="15" fillId="33" borderId="25" xfId="49" applyNumberFormat="1" applyFont="1" applyFill="1" applyBorder="1" applyAlignment="1">
      <alignment horizontal="right" vertical="center"/>
    </xf>
    <xf numFmtId="181" fontId="15" fillId="33" borderId="42" xfId="49" applyNumberFormat="1" applyFont="1" applyFill="1" applyBorder="1" applyAlignment="1">
      <alignment horizontal="right" vertical="center"/>
    </xf>
    <xf numFmtId="0" fontId="15" fillId="33" borderId="38" xfId="63" applyNumberFormat="1" applyFont="1" applyFill="1" applyBorder="1" applyAlignment="1">
      <alignment wrapText="1"/>
      <protection/>
    </xf>
    <xf numFmtId="0" fontId="15" fillId="33" borderId="0" xfId="63" applyNumberFormat="1" applyFont="1" applyFill="1" applyBorder="1" applyAlignment="1">
      <alignment horizontal="distributed" vertical="center" wrapText="1"/>
      <protection/>
    </xf>
    <xf numFmtId="0" fontId="15" fillId="33" borderId="39" xfId="63" applyNumberFormat="1" applyFont="1" applyFill="1" applyBorder="1" applyAlignment="1">
      <alignment wrapText="1"/>
      <protection/>
    </xf>
    <xf numFmtId="38" fontId="15" fillId="33" borderId="0" xfId="49" applyFont="1" applyFill="1" applyBorder="1" applyAlignment="1">
      <alignment horizontal="right" vertical="center"/>
    </xf>
    <xf numFmtId="38" fontId="15" fillId="33" borderId="23" xfId="49" applyFont="1" applyFill="1" applyBorder="1" applyAlignment="1">
      <alignment horizontal="right" vertical="center"/>
    </xf>
    <xf numFmtId="181" fontId="15" fillId="33" borderId="23" xfId="49" applyNumberFormat="1" applyFont="1" applyFill="1" applyBorder="1" applyAlignment="1">
      <alignment horizontal="right" vertical="center"/>
    </xf>
    <xf numFmtId="181" fontId="15" fillId="33" borderId="45" xfId="49" applyNumberFormat="1" applyFont="1" applyFill="1" applyBorder="1" applyAlignment="1">
      <alignment horizontal="right" vertical="center"/>
    </xf>
    <xf numFmtId="0" fontId="15" fillId="33" borderId="46" xfId="63" applyNumberFormat="1" applyFont="1" applyFill="1" applyBorder="1" applyAlignment="1">
      <alignment/>
      <protection/>
    </xf>
    <xf numFmtId="0" fontId="15" fillId="33" borderId="47" xfId="63" applyNumberFormat="1" applyFont="1" applyFill="1" applyBorder="1" applyAlignment="1">
      <alignment horizontal="distributed" vertical="center"/>
      <protection/>
    </xf>
    <xf numFmtId="0" fontId="15" fillId="33" borderId="16" xfId="63" applyNumberFormat="1" applyFont="1" applyFill="1" applyBorder="1" applyAlignment="1">
      <alignment/>
      <protection/>
    </xf>
    <xf numFmtId="38" fontId="15" fillId="33" borderId="47" xfId="49" applyFont="1" applyFill="1" applyBorder="1" applyAlignment="1">
      <alignment horizontal="right" vertical="center"/>
    </xf>
    <xf numFmtId="38" fontId="15" fillId="33" borderId="14" xfId="49" applyFont="1" applyFill="1" applyBorder="1" applyAlignment="1">
      <alignment horizontal="right" vertical="center"/>
    </xf>
    <xf numFmtId="181" fontId="15" fillId="33" borderId="14" xfId="49" applyNumberFormat="1" applyFont="1" applyFill="1" applyBorder="1" applyAlignment="1">
      <alignment horizontal="right" vertical="center"/>
    </xf>
    <xf numFmtId="181" fontId="15" fillId="33" borderId="17" xfId="49" applyNumberFormat="1" applyFont="1" applyFill="1" applyBorder="1" applyAlignment="1">
      <alignment horizontal="right" vertical="center"/>
    </xf>
    <xf numFmtId="0" fontId="15" fillId="33" borderId="0" xfId="63" applyNumberFormat="1" applyFont="1" applyFill="1" applyBorder="1" applyAlignment="1">
      <alignment horizontal="distributed" vertical="center"/>
      <protection/>
    </xf>
    <xf numFmtId="0" fontId="15" fillId="33" borderId="48" xfId="63" applyNumberFormat="1" applyFont="1" applyFill="1" applyBorder="1" applyAlignment="1">
      <alignment/>
      <protection/>
    </xf>
    <xf numFmtId="0" fontId="15" fillId="33" borderId="49" xfId="63" applyNumberFormat="1" applyFont="1" applyFill="1" applyBorder="1" applyAlignment="1">
      <alignment horizontal="distributed" vertical="center"/>
      <protection/>
    </xf>
    <xf numFmtId="0" fontId="15" fillId="33" borderId="50" xfId="63" applyNumberFormat="1" applyFont="1" applyFill="1" applyBorder="1" applyAlignment="1">
      <alignment/>
      <protection/>
    </xf>
    <xf numFmtId="38" fontId="15" fillId="33" borderId="49" xfId="49" applyFont="1" applyFill="1" applyBorder="1" applyAlignment="1">
      <alignment horizontal="right" vertical="center"/>
    </xf>
    <xf numFmtId="38" fontId="15" fillId="33" borderId="51" xfId="49" applyFont="1" applyFill="1" applyBorder="1" applyAlignment="1">
      <alignment horizontal="right" vertical="center"/>
    </xf>
    <xf numFmtId="181" fontId="15" fillId="33" borderId="51" xfId="49" applyNumberFormat="1" applyFont="1" applyFill="1" applyBorder="1" applyAlignment="1">
      <alignment horizontal="right" vertical="center"/>
    </xf>
    <xf numFmtId="181" fontId="15" fillId="33" borderId="52" xfId="49" applyNumberFormat="1" applyFont="1" applyFill="1" applyBorder="1" applyAlignment="1">
      <alignment horizontal="right" vertical="center"/>
    </xf>
    <xf numFmtId="0" fontId="15" fillId="33" borderId="53" xfId="63" applyNumberFormat="1" applyFont="1" applyFill="1" applyBorder="1" applyAlignment="1">
      <alignment/>
      <protection/>
    </xf>
    <xf numFmtId="176" fontId="9" fillId="33" borderId="54" xfId="62" applyNumberFormat="1" applyFont="1" applyFill="1" applyBorder="1" applyAlignment="1">
      <alignment horizontal="center" vertical="center" wrapText="1"/>
      <protection/>
    </xf>
    <xf numFmtId="176" fontId="9" fillId="33" borderId="55" xfId="62" applyNumberFormat="1" applyFont="1" applyFill="1" applyBorder="1" applyAlignment="1">
      <alignment vertical="center"/>
      <protection/>
    </xf>
    <xf numFmtId="38" fontId="15" fillId="33" borderId="32" xfId="49" applyFont="1" applyFill="1" applyBorder="1" applyAlignment="1">
      <alignment horizontal="right" vertical="center"/>
    </xf>
    <xf numFmtId="181" fontId="15" fillId="33" borderId="33" xfId="49" applyNumberFormat="1" applyFont="1" applyFill="1" applyBorder="1" applyAlignment="1">
      <alignment horizontal="right" vertical="center"/>
    </xf>
    <xf numFmtId="0" fontId="15" fillId="33" borderId="0" xfId="63" applyNumberFormat="1" applyFont="1" applyFill="1" applyBorder="1" applyAlignment="1">
      <alignment/>
      <protection/>
    </xf>
    <xf numFmtId="38" fontId="62" fillId="33" borderId="0" xfId="49" applyFont="1" applyFill="1" applyBorder="1" applyAlignment="1">
      <alignment horizontal="right" vertical="center"/>
    </xf>
    <xf numFmtId="181" fontId="62" fillId="33" borderId="0" xfId="49" applyNumberFormat="1" applyFont="1" applyFill="1" applyBorder="1" applyAlignment="1">
      <alignment horizontal="right" vertical="center"/>
    </xf>
    <xf numFmtId="0" fontId="17" fillId="33" borderId="0" xfId="63" applyNumberFormat="1" applyFont="1" applyFill="1" applyAlignment="1">
      <alignment/>
      <protection/>
    </xf>
    <xf numFmtId="3" fontId="17" fillId="33" borderId="0" xfId="63" applyNumberFormat="1" applyFont="1" applyFill="1" applyAlignment="1">
      <alignment/>
      <protection/>
    </xf>
    <xf numFmtId="178" fontId="17" fillId="33" borderId="0" xfId="63" applyNumberFormat="1" applyFont="1" applyFill="1" applyAlignment="1">
      <alignment/>
      <protection/>
    </xf>
    <xf numFmtId="0" fontId="17" fillId="33" borderId="0" xfId="63" applyNumberFormat="1" applyFont="1" applyFill="1">
      <alignment/>
      <protection/>
    </xf>
    <xf numFmtId="3" fontId="8" fillId="33" borderId="0" xfId="63" applyNumberFormat="1" applyFont="1" applyFill="1" applyAlignment="1">
      <alignment/>
      <protection/>
    </xf>
    <xf numFmtId="178" fontId="8" fillId="33" borderId="0" xfId="63" applyNumberFormat="1" applyFont="1" applyFill="1" applyAlignment="1">
      <alignment/>
      <protection/>
    </xf>
    <xf numFmtId="0" fontId="13" fillId="33" borderId="0" xfId="63" applyNumberFormat="1" applyFont="1" applyFill="1">
      <alignment/>
      <protection/>
    </xf>
    <xf numFmtId="3" fontId="8" fillId="33" borderId="0" xfId="63" applyNumberFormat="1" applyFill="1">
      <alignment/>
      <protection/>
    </xf>
    <xf numFmtId="178" fontId="8" fillId="33" borderId="0" xfId="63" applyNumberFormat="1" applyFill="1">
      <alignment/>
      <protection/>
    </xf>
    <xf numFmtId="176" fontId="23" fillId="33" borderId="0" xfId="62" applyNumberFormat="1" applyFont="1" applyFill="1" applyBorder="1" applyAlignment="1">
      <alignment vertical="center"/>
      <protection/>
    </xf>
    <xf numFmtId="176" fontId="7" fillId="33" borderId="0" xfId="62" applyNumberFormat="1" applyFont="1" applyFill="1" applyBorder="1" applyAlignment="1">
      <alignment vertical="center"/>
      <protection/>
    </xf>
    <xf numFmtId="176" fontId="8" fillId="33" borderId="0" xfId="62" applyNumberFormat="1" applyFont="1" applyFill="1" applyBorder="1" applyAlignment="1">
      <alignment vertical="center"/>
      <protection/>
    </xf>
    <xf numFmtId="176" fontId="8" fillId="33" borderId="0" xfId="62" applyNumberFormat="1" applyFont="1" applyFill="1" applyAlignment="1">
      <alignment vertical="center"/>
      <protection/>
    </xf>
    <xf numFmtId="176" fontId="9" fillId="33" borderId="56" xfId="62" applyNumberFormat="1" applyFont="1" applyFill="1" applyBorder="1" applyAlignment="1">
      <alignment vertical="center"/>
      <protection/>
    </xf>
    <xf numFmtId="176" fontId="9" fillId="33" borderId="35" xfId="62" applyNumberFormat="1" applyFont="1" applyFill="1" applyBorder="1" applyAlignment="1">
      <alignment vertical="center"/>
      <protection/>
    </xf>
    <xf numFmtId="176" fontId="9" fillId="33" borderId="36" xfId="62" applyNumberFormat="1" applyFont="1" applyFill="1" applyBorder="1" applyAlignment="1">
      <alignment vertical="center"/>
      <protection/>
    </xf>
    <xf numFmtId="176" fontId="9" fillId="33" borderId="0" xfId="62" applyNumberFormat="1" applyFont="1" applyFill="1" applyAlignment="1">
      <alignment vertical="center"/>
      <protection/>
    </xf>
    <xf numFmtId="176" fontId="9" fillId="33" borderId="38" xfId="62" applyNumberFormat="1" applyFont="1" applyFill="1" applyBorder="1" applyAlignment="1">
      <alignment horizontal="right" vertical="center"/>
      <protection/>
    </xf>
    <xf numFmtId="176" fontId="9" fillId="33" borderId="0" xfId="62" applyNumberFormat="1" applyFont="1" applyFill="1" applyBorder="1" applyAlignment="1">
      <alignment horizontal="right" vertical="center"/>
      <protection/>
    </xf>
    <xf numFmtId="176" fontId="9" fillId="33" borderId="39" xfId="62" applyNumberFormat="1" applyFont="1" applyFill="1" applyBorder="1" applyAlignment="1">
      <alignment horizontal="right" vertical="center"/>
      <protection/>
    </xf>
    <xf numFmtId="176" fontId="9" fillId="33" borderId="57" xfId="62" applyNumberFormat="1" applyFont="1" applyFill="1" applyBorder="1" applyAlignment="1">
      <alignment vertical="center"/>
      <protection/>
    </xf>
    <xf numFmtId="176" fontId="9" fillId="33" borderId="41" xfId="62" applyNumberFormat="1" applyFont="1" applyFill="1" applyBorder="1" applyAlignment="1">
      <alignment vertical="center"/>
      <protection/>
    </xf>
    <xf numFmtId="176" fontId="9" fillId="33" borderId="0" xfId="62" applyNumberFormat="1" applyFont="1" applyFill="1" applyBorder="1" applyAlignment="1">
      <alignment horizontal="center" vertical="center"/>
      <protection/>
    </xf>
    <xf numFmtId="176" fontId="9" fillId="33" borderId="38" xfId="62" applyNumberFormat="1" applyFont="1" applyFill="1" applyBorder="1" applyAlignment="1">
      <alignment vertical="center"/>
      <protection/>
    </xf>
    <xf numFmtId="176" fontId="9" fillId="33" borderId="0" xfId="62" applyNumberFormat="1" applyFont="1" applyFill="1" applyBorder="1" applyAlignment="1">
      <alignment vertical="center"/>
      <protection/>
    </xf>
    <xf numFmtId="176" fontId="9" fillId="33" borderId="39" xfId="62" applyNumberFormat="1" applyFont="1" applyFill="1" applyBorder="1" applyAlignment="1">
      <alignment vertical="center"/>
      <protection/>
    </xf>
    <xf numFmtId="176" fontId="9" fillId="33" borderId="25" xfId="62" applyNumberFormat="1" applyFont="1" applyFill="1" applyBorder="1" applyAlignment="1">
      <alignment horizontal="right" vertical="center"/>
      <protection/>
    </xf>
    <xf numFmtId="176" fontId="9" fillId="33" borderId="24" xfId="62" applyNumberFormat="1" applyFont="1" applyFill="1" applyBorder="1" applyAlignment="1">
      <alignment vertical="center"/>
      <protection/>
    </xf>
    <xf numFmtId="176" fontId="0" fillId="33" borderId="0" xfId="61" applyNumberFormat="1" applyFont="1" applyFill="1" applyAlignment="1">
      <alignment vertical="center"/>
      <protection/>
    </xf>
    <xf numFmtId="176" fontId="6" fillId="33" borderId="0" xfId="61" applyNumberFormat="1" applyFont="1" applyFill="1" applyAlignment="1">
      <alignment vertical="center"/>
      <protection/>
    </xf>
    <xf numFmtId="176" fontId="5" fillId="33"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5" fillId="33" borderId="23" xfId="61" applyNumberFormat="1" applyFont="1" applyFill="1" applyBorder="1" applyAlignment="1">
      <alignment horizontal="center" vertical="top"/>
      <protection/>
    </xf>
    <xf numFmtId="176" fontId="5" fillId="33" borderId="25" xfId="61" applyNumberFormat="1" applyFont="1" applyFill="1" applyBorder="1" applyAlignment="1">
      <alignment horizontal="right" vertical="center"/>
      <protection/>
    </xf>
    <xf numFmtId="176" fontId="5" fillId="33" borderId="14" xfId="61" applyNumberFormat="1" applyFont="1" applyFill="1" applyBorder="1" applyAlignment="1">
      <alignment horizontal="right" vertical="center"/>
      <protection/>
    </xf>
    <xf numFmtId="0" fontId="0" fillId="33" borderId="14" xfId="0" applyFill="1" applyBorder="1" applyAlignment="1">
      <alignment horizontal="right" vertical="center" wrapText="1"/>
    </xf>
    <xf numFmtId="176" fontId="5" fillId="33" borderId="58" xfId="61" applyNumberFormat="1" applyFont="1" applyFill="1" applyBorder="1" applyAlignment="1">
      <alignment horizontal="right" vertical="center"/>
      <protection/>
    </xf>
    <xf numFmtId="176" fontId="5" fillId="33" borderId="14" xfId="61" applyNumberFormat="1" applyFont="1" applyFill="1" applyBorder="1" applyAlignment="1">
      <alignment vertical="center"/>
      <protection/>
    </xf>
    <xf numFmtId="176" fontId="21" fillId="33" borderId="14" xfId="61" applyNumberFormat="1" applyFont="1" applyFill="1" applyBorder="1" applyAlignment="1">
      <alignment horizontal="center" vertical="center" wrapText="1"/>
      <protection/>
    </xf>
    <xf numFmtId="176" fontId="5" fillId="33" borderId="11" xfId="61" applyNumberFormat="1" applyFont="1" applyFill="1" applyBorder="1" applyAlignment="1">
      <alignment horizontal="right" vertical="center"/>
      <protection/>
    </xf>
    <xf numFmtId="176" fontId="5" fillId="33" borderId="59" xfId="61" applyNumberFormat="1" applyFont="1" applyFill="1" applyBorder="1" applyAlignment="1">
      <alignment horizontal="right" vertical="center"/>
      <protection/>
    </xf>
    <xf numFmtId="176" fontId="5" fillId="33" borderId="0" xfId="61" applyNumberFormat="1" applyFont="1" applyFill="1" applyBorder="1" applyAlignment="1">
      <alignment horizontal="center" vertical="center"/>
      <protection/>
    </xf>
    <xf numFmtId="176" fontId="5" fillId="33" borderId="0" xfId="61" applyNumberFormat="1" applyFont="1" applyFill="1" applyBorder="1" applyAlignment="1">
      <alignment vertical="center"/>
      <protection/>
    </xf>
    <xf numFmtId="0" fontId="6" fillId="33" borderId="0" xfId="0" applyFont="1" applyFill="1" applyAlignment="1">
      <alignment vertical="center"/>
    </xf>
    <xf numFmtId="0" fontId="3" fillId="33" borderId="0" xfId="0" applyFont="1" applyFill="1" applyAlignment="1">
      <alignment vertical="center"/>
    </xf>
    <xf numFmtId="176" fontId="3" fillId="33" borderId="0" xfId="0" applyNumberFormat="1" applyFont="1" applyFill="1" applyAlignment="1">
      <alignment vertical="center"/>
    </xf>
    <xf numFmtId="177" fontId="3" fillId="33" borderId="0" xfId="0" applyNumberFormat="1" applyFont="1" applyFill="1" applyAlignment="1">
      <alignment vertical="center"/>
    </xf>
    <xf numFmtId="176" fontId="5" fillId="33" borderId="19" xfId="0" applyNumberFormat="1" applyFont="1" applyFill="1" applyBorder="1" applyAlignment="1">
      <alignment horizontal="center" wrapText="1"/>
    </xf>
    <xf numFmtId="176" fontId="5" fillId="33" borderId="35" xfId="0" applyNumberFormat="1" applyFont="1" applyFill="1" applyBorder="1" applyAlignment="1">
      <alignment horizontal="center"/>
    </xf>
    <xf numFmtId="176" fontId="5" fillId="33" borderId="19" xfId="0" applyNumberFormat="1" applyFont="1" applyFill="1" applyBorder="1" applyAlignment="1">
      <alignment horizontal="center"/>
    </xf>
    <xf numFmtId="0" fontId="5" fillId="33" borderId="19" xfId="0" applyFont="1" applyFill="1" applyBorder="1" applyAlignment="1">
      <alignment horizontal="center"/>
    </xf>
    <xf numFmtId="0" fontId="5" fillId="33" borderId="0" xfId="0" applyFont="1" applyFill="1" applyAlignment="1">
      <alignment vertical="center"/>
    </xf>
    <xf numFmtId="0" fontId="5" fillId="33" borderId="25" xfId="0" applyFont="1" applyFill="1" applyBorder="1" applyAlignment="1">
      <alignment horizontal="center" vertical="top" wrapText="1"/>
    </xf>
    <xf numFmtId="176" fontId="5" fillId="33" borderId="41" xfId="0" applyNumberFormat="1" applyFont="1" applyFill="1" applyBorder="1" applyAlignment="1">
      <alignment horizontal="center" vertical="top"/>
    </xf>
    <xf numFmtId="38" fontId="5" fillId="33" borderId="25" xfId="49" applyFont="1" applyFill="1" applyBorder="1" applyAlignment="1">
      <alignment horizontal="center" vertical="top"/>
    </xf>
    <xf numFmtId="38" fontId="5" fillId="33" borderId="0" xfId="49" applyFont="1" applyFill="1" applyAlignment="1">
      <alignment vertical="center"/>
    </xf>
    <xf numFmtId="38" fontId="5" fillId="33" borderId="0" xfId="49" applyFont="1" applyFill="1" applyBorder="1" applyAlignment="1">
      <alignment horizontal="right" vertical="center" indent="1"/>
    </xf>
    <xf numFmtId="0" fontId="4" fillId="33" borderId="0" xfId="0" applyFont="1" applyFill="1" applyAlignment="1">
      <alignment vertical="center"/>
    </xf>
    <xf numFmtId="0" fontId="3" fillId="33" borderId="0" xfId="0" applyFont="1" applyFill="1" applyBorder="1" applyAlignment="1">
      <alignment horizontal="center" vertical="center"/>
    </xf>
    <xf numFmtId="177" fontId="3" fillId="33" borderId="0"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xf>
    <xf numFmtId="0" fontId="5" fillId="33" borderId="19" xfId="0" applyFont="1" applyFill="1" applyBorder="1" applyAlignment="1">
      <alignment horizontal="center" vertical="center"/>
    </xf>
    <xf numFmtId="0" fontId="0" fillId="33" borderId="0" xfId="0" applyFont="1" applyFill="1" applyAlignment="1">
      <alignment vertical="center"/>
    </xf>
    <xf numFmtId="0" fontId="24" fillId="33" borderId="0" xfId="0" applyFont="1" applyFill="1" applyAlignment="1">
      <alignment vertical="center"/>
    </xf>
    <xf numFmtId="0" fontId="0" fillId="33" borderId="0" xfId="0" applyFont="1" applyFill="1" applyBorder="1" applyAlignment="1">
      <alignment vertical="center"/>
    </xf>
    <xf numFmtId="0" fontId="6" fillId="33" borderId="0" xfId="0" applyFont="1" applyFill="1" applyBorder="1" applyAlignment="1">
      <alignment vertical="center"/>
    </xf>
    <xf numFmtId="176" fontId="9" fillId="33" borderId="60" xfId="62" applyNumberFormat="1" applyFont="1" applyFill="1" applyBorder="1" applyAlignment="1">
      <alignment horizontal="center" vertical="center" wrapText="1"/>
      <protection/>
    </xf>
    <xf numFmtId="176" fontId="9" fillId="33" borderId="24" xfId="62" applyNumberFormat="1" applyFont="1" applyFill="1" applyBorder="1" applyAlignment="1">
      <alignment horizontal="center" vertical="center"/>
      <protection/>
    </xf>
    <xf numFmtId="0" fontId="5" fillId="33" borderId="0" xfId="0" applyFont="1" applyFill="1" applyBorder="1" applyAlignment="1">
      <alignment vertical="center" wrapText="1"/>
    </xf>
    <xf numFmtId="176" fontId="9" fillId="33" borderId="28" xfId="62" applyNumberFormat="1" applyFont="1" applyFill="1" applyBorder="1" applyAlignment="1">
      <alignment horizontal="center"/>
      <protection/>
    </xf>
    <xf numFmtId="181" fontId="9" fillId="33" borderId="28" xfId="49" applyNumberFormat="1" applyFont="1" applyFill="1" applyBorder="1" applyAlignment="1">
      <alignment horizontal="center" shrinkToFit="1"/>
    </xf>
    <xf numFmtId="181" fontId="9" fillId="33" borderId="23" xfId="49" applyNumberFormat="1" applyFont="1" applyFill="1" applyBorder="1" applyAlignment="1">
      <alignment horizontal="center" wrapText="1"/>
    </xf>
    <xf numFmtId="176" fontId="9" fillId="33" borderId="25" xfId="62" applyNumberFormat="1" applyFont="1" applyFill="1" applyBorder="1" applyAlignment="1">
      <alignment horizontal="right" vertical="center" wrapText="1"/>
      <protection/>
    </xf>
    <xf numFmtId="180" fontId="9" fillId="33" borderId="25" xfId="62" applyNumberFormat="1" applyFont="1" applyFill="1" applyBorder="1" applyAlignment="1">
      <alignment horizontal="right" vertical="center"/>
      <protection/>
    </xf>
    <xf numFmtId="180" fontId="9" fillId="33" borderId="25" xfId="62" applyNumberFormat="1" applyFont="1" applyFill="1" applyBorder="1" applyAlignment="1">
      <alignment horizontal="right" vertical="center" shrinkToFit="1"/>
      <protection/>
    </xf>
    <xf numFmtId="176" fontId="9" fillId="33" borderId="26" xfId="62" applyNumberFormat="1" applyFont="1" applyFill="1" applyBorder="1" applyAlignment="1">
      <alignment horizontal="right" vertical="center"/>
      <protection/>
    </xf>
    <xf numFmtId="38" fontId="9" fillId="33" borderId="25" xfId="49" applyFont="1" applyFill="1" applyBorder="1" applyAlignment="1">
      <alignment vertical="center" shrinkToFit="1"/>
    </xf>
    <xf numFmtId="38" fontId="9" fillId="33" borderId="25" xfId="49" applyFont="1" applyFill="1" applyBorder="1" applyAlignment="1">
      <alignment vertical="center"/>
    </xf>
    <xf numFmtId="38" fontId="9" fillId="33" borderId="26" xfId="49" applyFont="1" applyFill="1" applyBorder="1" applyAlignment="1">
      <alignment vertical="center"/>
    </xf>
    <xf numFmtId="38" fontId="9" fillId="33" borderId="23" xfId="49" applyFont="1" applyFill="1" applyBorder="1" applyAlignment="1">
      <alignment vertical="center" shrinkToFit="1"/>
    </xf>
    <xf numFmtId="38" fontId="9" fillId="33" borderId="23" xfId="49" applyFont="1" applyFill="1" applyBorder="1" applyAlignment="1">
      <alignment vertical="center"/>
    </xf>
    <xf numFmtId="38" fontId="9" fillId="33" borderId="24" xfId="49" applyFont="1" applyFill="1" applyBorder="1" applyAlignment="1">
      <alignment vertical="center"/>
    </xf>
    <xf numFmtId="38" fontId="9" fillId="33" borderId="14" xfId="49" applyFont="1" applyFill="1" applyBorder="1" applyAlignment="1">
      <alignment vertical="center" shrinkToFit="1"/>
    </xf>
    <xf numFmtId="38" fontId="9" fillId="33" borderId="14" xfId="49" applyFont="1" applyFill="1" applyBorder="1" applyAlignment="1">
      <alignment vertical="center"/>
    </xf>
    <xf numFmtId="38" fontId="9" fillId="33" borderId="58" xfId="49" applyFont="1" applyFill="1" applyBorder="1" applyAlignment="1">
      <alignment vertical="center"/>
    </xf>
    <xf numFmtId="38" fontId="9" fillId="33" borderId="51" xfId="49" applyFont="1" applyFill="1" applyBorder="1" applyAlignment="1">
      <alignment vertical="center" shrinkToFit="1"/>
    </xf>
    <xf numFmtId="38" fontId="9" fillId="33" borderId="51" xfId="49" applyFont="1" applyFill="1" applyBorder="1" applyAlignment="1">
      <alignment vertical="center"/>
    </xf>
    <xf numFmtId="38" fontId="9" fillId="33" borderId="61" xfId="49" applyFont="1" applyFill="1" applyBorder="1" applyAlignment="1">
      <alignment vertical="center"/>
    </xf>
    <xf numFmtId="38" fontId="9" fillId="33" borderId="62" xfId="49" applyFont="1" applyFill="1" applyBorder="1" applyAlignment="1">
      <alignment vertical="center" shrinkToFit="1"/>
    </xf>
    <xf numFmtId="38" fontId="9" fillId="33" borderId="62" xfId="49" applyFont="1" applyFill="1" applyBorder="1" applyAlignment="1">
      <alignment vertical="center"/>
    </xf>
    <xf numFmtId="38" fontId="9" fillId="33" borderId="63" xfId="49" applyFont="1" applyFill="1" applyBorder="1" applyAlignment="1">
      <alignment vertical="center"/>
    </xf>
    <xf numFmtId="0" fontId="9" fillId="33" borderId="64" xfId="62" applyFont="1" applyFill="1" applyBorder="1" applyAlignment="1">
      <alignment horizontal="center" vertical="center"/>
      <protection/>
    </xf>
    <xf numFmtId="176" fontId="9" fillId="33" borderId="57" xfId="62" applyNumberFormat="1" applyFont="1" applyFill="1" applyBorder="1" applyAlignment="1">
      <alignment horizontal="right" vertical="center"/>
      <protection/>
    </xf>
    <xf numFmtId="38" fontId="9" fillId="33" borderId="57" xfId="49" applyFont="1" applyFill="1" applyBorder="1" applyAlignment="1">
      <alignment vertical="center"/>
    </xf>
    <xf numFmtId="38" fontId="9" fillId="33" borderId="64" xfId="49" applyFont="1" applyFill="1" applyBorder="1" applyAlignment="1">
      <alignment vertical="center"/>
    </xf>
    <xf numFmtId="38" fontId="9" fillId="33" borderId="15" xfId="49" applyFont="1" applyFill="1" applyBorder="1" applyAlignment="1">
      <alignment vertical="center"/>
    </xf>
    <xf numFmtId="38" fontId="9" fillId="33" borderId="65" xfId="49" applyFont="1" applyFill="1" applyBorder="1" applyAlignment="1">
      <alignment vertical="center"/>
    </xf>
    <xf numFmtId="38" fontId="9" fillId="33" borderId="66" xfId="49" applyFont="1" applyFill="1" applyBorder="1" applyAlignment="1">
      <alignment vertical="center"/>
    </xf>
    <xf numFmtId="176" fontId="9" fillId="33" borderId="56" xfId="62" applyNumberFormat="1" applyFont="1" applyFill="1" applyBorder="1" applyAlignment="1">
      <alignment horizontal="center" vertical="top" wrapText="1"/>
      <protection/>
    </xf>
    <xf numFmtId="176" fontId="9" fillId="33" borderId="20" xfId="62" applyNumberFormat="1" applyFont="1" applyFill="1" applyBorder="1" applyAlignment="1">
      <alignment horizontal="center" vertical="top" wrapText="1"/>
      <protection/>
    </xf>
    <xf numFmtId="178" fontId="15" fillId="33" borderId="32" xfId="42" applyNumberFormat="1" applyFont="1" applyFill="1" applyBorder="1" applyAlignment="1">
      <alignment horizontal="right" vertical="center"/>
    </xf>
    <xf numFmtId="40" fontId="5" fillId="33" borderId="25" xfId="49" applyNumberFormat="1" applyFont="1" applyFill="1" applyBorder="1" applyAlignment="1">
      <alignment horizontal="center" vertical="center" shrinkToFit="1"/>
    </xf>
    <xf numFmtId="200" fontId="5" fillId="33" borderId="25" xfId="49" applyNumberFormat="1" applyFont="1" applyFill="1" applyBorder="1" applyAlignment="1">
      <alignment horizontal="center" vertical="center" shrinkToFit="1"/>
    </xf>
    <xf numFmtId="40" fontId="5" fillId="33" borderId="25" xfId="49" applyNumberFormat="1" applyFont="1" applyFill="1" applyBorder="1" applyAlignment="1">
      <alignment horizontal="right" vertical="center" shrinkToFit="1"/>
    </xf>
    <xf numFmtId="40" fontId="5" fillId="33" borderId="23" xfId="49" applyNumberFormat="1" applyFont="1" applyFill="1" applyBorder="1" applyAlignment="1">
      <alignment horizontal="center" shrinkToFit="1"/>
    </xf>
    <xf numFmtId="200" fontId="5" fillId="33" borderId="23" xfId="49" applyNumberFormat="1" applyFont="1" applyFill="1" applyBorder="1" applyAlignment="1">
      <alignment horizontal="center" shrinkToFit="1"/>
    </xf>
    <xf numFmtId="0" fontId="5" fillId="33" borderId="36" xfId="64" applyNumberFormat="1" applyFont="1" applyFill="1" applyBorder="1" applyAlignment="1">
      <alignment horizontal="center"/>
      <protection/>
    </xf>
    <xf numFmtId="0" fontId="5" fillId="33" borderId="39" xfId="64" applyNumberFormat="1" applyFont="1" applyFill="1" applyBorder="1" applyAlignment="1">
      <alignment horizontal="center" vertical="center"/>
      <protection/>
    </xf>
    <xf numFmtId="0" fontId="5" fillId="33" borderId="24" xfId="64" applyNumberFormat="1" applyFont="1" applyFill="1" applyBorder="1" applyAlignment="1">
      <alignment horizontal="center" vertical="center"/>
      <protection/>
    </xf>
    <xf numFmtId="191" fontId="61" fillId="33" borderId="24" xfId="64" applyNumberFormat="1" applyFont="1" applyFill="1" applyBorder="1" applyAlignment="1">
      <alignment/>
      <protection/>
    </xf>
    <xf numFmtId="3" fontId="5" fillId="33" borderId="26" xfId="64" applyNumberFormat="1" applyFont="1" applyFill="1" applyBorder="1" applyAlignment="1">
      <alignment vertical="top"/>
      <protection/>
    </xf>
    <xf numFmtId="191" fontId="5" fillId="33" borderId="24" xfId="64" applyNumberFormat="1" applyFont="1" applyFill="1" applyBorder="1" applyAlignment="1">
      <alignment/>
      <protection/>
    </xf>
    <xf numFmtId="3" fontId="5" fillId="33" borderId="24" xfId="64" applyNumberFormat="1" applyFont="1" applyFill="1" applyBorder="1" applyAlignment="1">
      <alignment vertical="top"/>
      <protection/>
    </xf>
    <xf numFmtId="191" fontId="5" fillId="33" borderId="29" xfId="64" applyNumberFormat="1" applyFont="1" applyFill="1" applyBorder="1" applyAlignment="1">
      <alignment/>
      <protection/>
    </xf>
    <xf numFmtId="191" fontId="5" fillId="33" borderId="31" xfId="64" applyNumberFormat="1" applyFont="1" applyFill="1" applyBorder="1" applyAlignment="1">
      <alignment/>
      <protection/>
    </xf>
    <xf numFmtId="3" fontId="5" fillId="33" borderId="33" xfId="64" applyNumberFormat="1" applyFont="1" applyFill="1" applyBorder="1" applyAlignment="1">
      <alignment vertical="top"/>
      <protection/>
    </xf>
    <xf numFmtId="0" fontId="5" fillId="33" borderId="24" xfId="64" applyNumberFormat="1" applyFont="1" applyFill="1" applyBorder="1" applyAlignment="1">
      <alignment horizontal="center"/>
      <protection/>
    </xf>
    <xf numFmtId="0" fontId="5" fillId="33" borderId="26" xfId="64" applyNumberFormat="1" applyFont="1" applyFill="1" applyBorder="1" applyAlignment="1">
      <alignment horizontal="right" vertical="center"/>
      <protection/>
    </xf>
    <xf numFmtId="0" fontId="5" fillId="33" borderId="67" xfId="64" applyNumberFormat="1" applyFont="1" applyFill="1" applyBorder="1" applyAlignment="1">
      <alignment horizontal="right" vertical="center" wrapText="1"/>
      <protection/>
    </xf>
    <xf numFmtId="191" fontId="61" fillId="33" borderId="68" xfId="64" applyNumberFormat="1" applyFont="1" applyFill="1" applyBorder="1" applyAlignment="1">
      <alignment/>
      <protection/>
    </xf>
    <xf numFmtId="3" fontId="5" fillId="33" borderId="67" xfId="64" applyNumberFormat="1" applyFont="1" applyFill="1" applyBorder="1" applyAlignment="1">
      <alignment vertical="top"/>
      <protection/>
    </xf>
    <xf numFmtId="191" fontId="5" fillId="33" borderId="68" xfId="64" applyNumberFormat="1" applyFont="1" applyFill="1" applyBorder="1" applyAlignment="1">
      <alignment/>
      <protection/>
    </xf>
    <xf numFmtId="3" fontId="5" fillId="33" borderId="68" xfId="64" applyNumberFormat="1" applyFont="1" applyFill="1" applyBorder="1" applyAlignment="1">
      <alignment vertical="top"/>
      <protection/>
    </xf>
    <xf numFmtId="191" fontId="5" fillId="33" borderId="69" xfId="64" applyNumberFormat="1" applyFont="1" applyFill="1" applyBorder="1" applyAlignment="1">
      <alignment/>
      <protection/>
    </xf>
    <xf numFmtId="191" fontId="5" fillId="33" borderId="70" xfId="64" applyNumberFormat="1" applyFont="1" applyFill="1" applyBorder="1" applyAlignment="1">
      <alignment/>
      <protection/>
    </xf>
    <xf numFmtId="3" fontId="5" fillId="33" borderId="71" xfId="64" applyNumberFormat="1" applyFont="1" applyFill="1" applyBorder="1" applyAlignment="1">
      <alignment vertical="top"/>
      <protection/>
    </xf>
    <xf numFmtId="0" fontId="5" fillId="33" borderId="44" xfId="64" applyNumberFormat="1" applyFont="1" applyFill="1" applyBorder="1" applyAlignment="1">
      <alignment horizontal="right" vertical="center"/>
      <protection/>
    </xf>
    <xf numFmtId="0" fontId="61" fillId="33" borderId="39" xfId="64" applyNumberFormat="1" applyFont="1" applyFill="1" applyBorder="1" applyAlignment="1">
      <alignment horizontal="right"/>
      <protection/>
    </xf>
    <xf numFmtId="178" fontId="5" fillId="33" borderId="44" xfId="64" applyNumberFormat="1" applyFont="1" applyFill="1" applyBorder="1" applyAlignment="1">
      <alignment horizontal="right" vertical="top"/>
      <protection/>
    </xf>
    <xf numFmtId="178" fontId="5" fillId="33" borderId="39" xfId="64" applyNumberFormat="1" applyFont="1" applyFill="1" applyBorder="1" applyAlignment="1">
      <alignment horizontal="right"/>
      <protection/>
    </xf>
    <xf numFmtId="178" fontId="5" fillId="33" borderId="39" xfId="64" applyNumberFormat="1" applyFont="1" applyFill="1" applyBorder="1" applyAlignment="1">
      <alignment horizontal="right" vertical="top"/>
      <protection/>
    </xf>
    <xf numFmtId="178" fontId="5" fillId="33" borderId="72" xfId="64" applyNumberFormat="1" applyFont="1" applyFill="1" applyBorder="1" applyAlignment="1">
      <alignment horizontal="right"/>
      <protection/>
    </xf>
    <xf numFmtId="178" fontId="5" fillId="33" borderId="73" xfId="64" applyNumberFormat="1" applyFont="1" applyFill="1" applyBorder="1" applyAlignment="1">
      <alignment horizontal="right"/>
      <protection/>
    </xf>
    <xf numFmtId="178" fontId="5" fillId="33" borderId="55" xfId="64" applyNumberFormat="1" applyFont="1" applyFill="1" applyBorder="1" applyAlignment="1">
      <alignment horizontal="right" vertical="top"/>
      <protection/>
    </xf>
    <xf numFmtId="0" fontId="5" fillId="33" borderId="74" xfId="64" applyNumberFormat="1" applyFont="1" applyFill="1" applyBorder="1" applyAlignment="1">
      <alignment vertical="center"/>
      <protection/>
    </xf>
    <xf numFmtId="0" fontId="5" fillId="33" borderId="68" xfId="64" applyNumberFormat="1" applyFont="1" applyFill="1" applyBorder="1" applyAlignment="1">
      <alignment horizontal="center" vertical="center"/>
      <protection/>
    </xf>
    <xf numFmtId="0" fontId="5" fillId="33" borderId="67" xfId="64" applyNumberFormat="1" applyFont="1" applyFill="1" applyBorder="1" applyAlignment="1">
      <alignment horizontal="center" vertical="center"/>
      <protection/>
    </xf>
    <xf numFmtId="0" fontId="21" fillId="33" borderId="75" xfId="65" applyNumberFormat="1" applyFont="1" applyFill="1" applyBorder="1" applyAlignment="1" applyProtection="1">
      <alignment horizontal="center" vertical="center" wrapText="1"/>
      <protection/>
    </xf>
    <xf numFmtId="0" fontId="21" fillId="33" borderId="11" xfId="65" applyNumberFormat="1" applyFont="1" applyFill="1" applyBorder="1" applyAlignment="1" applyProtection="1">
      <alignment horizontal="center" vertical="center"/>
      <protection/>
    </xf>
    <xf numFmtId="0" fontId="21" fillId="33" borderId="14" xfId="65" applyNumberFormat="1" applyFont="1" applyFill="1" applyBorder="1" applyAlignment="1" applyProtection="1">
      <alignment horizontal="center" vertical="center"/>
      <protection/>
    </xf>
    <xf numFmtId="0" fontId="20" fillId="33" borderId="14" xfId="65" applyFont="1" applyFill="1" applyBorder="1" applyAlignment="1" applyProtection="1">
      <alignment horizontal="right" vertical="center"/>
      <protection/>
    </xf>
    <xf numFmtId="0" fontId="21" fillId="33" borderId="16" xfId="0" applyFont="1" applyFill="1" applyBorder="1" applyAlignment="1">
      <alignment horizontal="right" vertical="center"/>
    </xf>
    <xf numFmtId="202" fontId="21" fillId="33" borderId="16" xfId="65" applyNumberFormat="1" applyFont="1" applyFill="1" applyBorder="1" applyAlignment="1" applyProtection="1">
      <alignment vertical="center"/>
      <protection/>
    </xf>
    <xf numFmtId="202" fontId="21" fillId="33" borderId="13" xfId="65" applyNumberFormat="1" applyFont="1" applyFill="1" applyBorder="1" applyAlignment="1" applyProtection="1">
      <alignment vertical="center"/>
      <protection/>
    </xf>
    <xf numFmtId="189" fontId="20" fillId="33" borderId="16" xfId="65" applyNumberFormat="1" applyFont="1" applyFill="1" applyBorder="1" applyAlignment="1" applyProtection="1">
      <alignment horizontal="right" vertical="center" wrapText="1"/>
      <protection/>
    </xf>
    <xf numFmtId="189" fontId="21" fillId="33" borderId="16" xfId="65" applyNumberFormat="1" applyFont="1" applyFill="1" applyBorder="1" applyAlignment="1" applyProtection="1">
      <alignment vertical="center"/>
      <protection/>
    </xf>
    <xf numFmtId="189" fontId="21" fillId="33" borderId="13" xfId="65" applyNumberFormat="1" applyFont="1" applyFill="1" applyBorder="1" applyAlignment="1" applyProtection="1">
      <alignment vertical="center"/>
      <protection/>
    </xf>
    <xf numFmtId="0" fontId="21" fillId="33" borderId="17" xfId="65" applyNumberFormat="1" applyFont="1" applyFill="1" applyBorder="1" applyAlignment="1">
      <alignment horizontal="right" vertical="center" wrapText="1"/>
      <protection/>
    </xf>
    <xf numFmtId="0" fontId="21" fillId="33" borderId="17" xfId="65" applyNumberFormat="1" applyFont="1" applyFill="1" applyBorder="1" applyAlignment="1" applyProtection="1">
      <alignment horizontal="center" vertical="center" wrapText="1"/>
      <protection/>
    </xf>
    <xf numFmtId="202" fontId="20" fillId="33" borderId="15" xfId="65" applyNumberFormat="1" applyFont="1" applyFill="1" applyBorder="1" applyAlignment="1" applyProtection="1">
      <alignment vertical="center"/>
      <protection/>
    </xf>
    <xf numFmtId="0" fontId="21" fillId="33" borderId="15" xfId="0" applyFont="1" applyFill="1" applyBorder="1" applyAlignment="1">
      <alignment vertical="center"/>
    </xf>
    <xf numFmtId="189" fontId="20" fillId="33" borderId="15" xfId="65" applyNumberFormat="1" applyFont="1" applyFill="1" applyBorder="1" applyAlignment="1" applyProtection="1">
      <alignment horizontal="right" vertical="center" wrapText="1"/>
      <protection/>
    </xf>
    <xf numFmtId="0" fontId="21" fillId="33" borderId="15" xfId="65" applyNumberFormat="1" applyFont="1" applyFill="1" applyBorder="1" applyAlignment="1">
      <alignment horizontal="right" vertical="center" wrapText="1"/>
      <protection/>
    </xf>
    <xf numFmtId="0" fontId="5" fillId="33" borderId="0" xfId="0" applyFont="1" applyFill="1" applyAlignment="1">
      <alignment vertical="center" wrapText="1"/>
    </xf>
    <xf numFmtId="0" fontId="5" fillId="33" borderId="0" xfId="0" applyFont="1" applyFill="1" applyAlignment="1">
      <alignment vertical="center"/>
    </xf>
    <xf numFmtId="0" fontId="5" fillId="33" borderId="0" xfId="0" applyFont="1" applyFill="1" applyBorder="1" applyAlignment="1">
      <alignment horizontal="center" vertical="center"/>
    </xf>
    <xf numFmtId="178" fontId="21" fillId="33" borderId="14" xfId="65" applyNumberFormat="1" applyFont="1" applyFill="1" applyBorder="1" applyAlignment="1" applyProtection="1">
      <alignment horizontal="center" vertical="center"/>
      <protection/>
    </xf>
    <xf numFmtId="178" fontId="21" fillId="33" borderId="14" xfId="65" applyNumberFormat="1" applyFont="1" applyFill="1" applyBorder="1" applyAlignment="1" applyProtection="1">
      <alignment horizontal="center" vertical="center" shrinkToFit="1"/>
      <protection/>
    </xf>
    <xf numFmtId="178" fontId="21" fillId="33" borderId="11" xfId="65" applyNumberFormat="1" applyFont="1" applyFill="1" applyBorder="1" applyAlignment="1" applyProtection="1">
      <alignment horizontal="center" vertical="center"/>
      <protection/>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left" vertical="center"/>
    </xf>
    <xf numFmtId="38" fontId="5" fillId="33" borderId="25" xfId="49" applyFont="1" applyFill="1" applyBorder="1" applyAlignment="1">
      <alignment horizontal="center" vertical="center"/>
    </xf>
    <xf numFmtId="0" fontId="5" fillId="33" borderId="0" xfId="0" applyFont="1" applyFill="1" applyBorder="1" applyAlignment="1">
      <alignment horizontal="center" vertical="center" wrapText="1"/>
    </xf>
    <xf numFmtId="176" fontId="5" fillId="33" borderId="14" xfId="61" applyNumberFormat="1" applyFont="1" applyFill="1" applyBorder="1" applyAlignment="1">
      <alignment horizontal="center" vertical="center" wrapText="1"/>
      <protection/>
    </xf>
    <xf numFmtId="176" fontId="9" fillId="33" borderId="23" xfId="62" applyNumberFormat="1" applyFont="1" applyFill="1" applyBorder="1" applyAlignment="1">
      <alignment horizontal="center" vertical="center" wrapText="1"/>
      <protection/>
    </xf>
    <xf numFmtId="176" fontId="9" fillId="33" borderId="23" xfId="62" applyNumberFormat="1" applyFont="1" applyFill="1" applyBorder="1" applyAlignment="1">
      <alignment horizontal="center" vertical="center"/>
      <protection/>
    </xf>
    <xf numFmtId="176" fontId="9" fillId="33" borderId="51" xfId="62" applyNumberFormat="1" applyFont="1" applyFill="1" applyBorder="1" applyAlignment="1">
      <alignment horizontal="center" vertical="center"/>
      <protection/>
    </xf>
    <xf numFmtId="176" fontId="9" fillId="33" borderId="14" xfId="62" applyNumberFormat="1" applyFont="1" applyFill="1" applyBorder="1" applyAlignment="1">
      <alignment horizontal="center" vertical="center" wrapText="1"/>
      <protection/>
    </xf>
    <xf numFmtId="176" fontId="9" fillId="33" borderId="25" xfId="62" applyNumberFormat="1" applyFont="1" applyFill="1" applyBorder="1" applyAlignment="1">
      <alignment horizontal="center" vertical="center" wrapText="1"/>
      <protection/>
    </xf>
    <xf numFmtId="176" fontId="9" fillId="33" borderId="35" xfId="62" applyNumberFormat="1" applyFont="1" applyFill="1" applyBorder="1" applyAlignment="1">
      <alignment horizontal="center" vertical="center"/>
      <protection/>
    </xf>
    <xf numFmtId="0" fontId="20" fillId="33" borderId="76" xfId="65" applyFont="1" applyFill="1" applyBorder="1" applyAlignment="1" applyProtection="1">
      <alignment horizontal="distributed" vertical="center" indent="1"/>
      <protection/>
    </xf>
    <xf numFmtId="0" fontId="5" fillId="33" borderId="77"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0" borderId="14" xfId="0" applyFont="1" applyFill="1" applyBorder="1" applyAlignment="1">
      <alignment horizontal="left" vertical="center" wrapText="1" indent="1"/>
    </xf>
    <xf numFmtId="0" fontId="5" fillId="0" borderId="14" xfId="0" applyFont="1" applyFill="1" applyBorder="1" applyAlignment="1">
      <alignment horizontal="left" vertical="center" indent="1"/>
    </xf>
    <xf numFmtId="0" fontId="5" fillId="0" borderId="58" xfId="0" applyFont="1" applyFill="1" applyBorder="1" applyAlignment="1">
      <alignment horizontal="left" vertical="center" indent="1"/>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76" xfId="0" applyFont="1" applyFill="1" applyBorder="1" applyAlignment="1">
      <alignment horizontal="center" vertical="center"/>
    </xf>
    <xf numFmtId="0" fontId="5" fillId="0" borderId="58" xfId="0" applyFont="1" applyFill="1" applyBorder="1" applyAlignment="1">
      <alignment horizontal="left" vertical="center" wrapText="1" indent="1"/>
    </xf>
    <xf numFmtId="0" fontId="5" fillId="0" borderId="25" xfId="0" applyFont="1" applyFill="1" applyBorder="1" applyAlignment="1">
      <alignment horizontal="left" vertical="center" indent="1"/>
    </xf>
    <xf numFmtId="0" fontId="5" fillId="0" borderId="26"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0" borderId="59" xfId="0" applyFont="1" applyFill="1" applyBorder="1" applyAlignment="1">
      <alignment horizontal="left" vertical="center" inden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38" fontId="5" fillId="33" borderId="25" xfId="49" applyFont="1" applyFill="1" applyBorder="1" applyAlignment="1">
      <alignment horizontal="right" vertical="center" indent="1"/>
    </xf>
    <xf numFmtId="38" fontId="5" fillId="33" borderId="42" xfId="49" applyFont="1" applyFill="1" applyBorder="1" applyAlignment="1">
      <alignment horizontal="right" vertical="center" indent="1"/>
    </xf>
    <xf numFmtId="0" fontId="5" fillId="33" borderId="43" xfId="0" applyFont="1" applyFill="1" applyBorder="1" applyAlignment="1">
      <alignment horizontal="center" vertical="center" wrapText="1"/>
    </xf>
    <xf numFmtId="0" fontId="5" fillId="33" borderId="41" xfId="0" applyFont="1" applyFill="1" applyBorder="1" applyAlignment="1">
      <alignment horizontal="center" vertical="center" wrapText="1"/>
    </xf>
    <xf numFmtId="38" fontId="5" fillId="33" borderId="47" xfId="49" applyFont="1" applyFill="1" applyBorder="1" applyAlignment="1">
      <alignment horizontal="right" vertical="center" indent="1"/>
    </xf>
    <xf numFmtId="38" fontId="5" fillId="33" borderId="80" xfId="49" applyFont="1" applyFill="1" applyBorder="1" applyAlignment="1">
      <alignment horizontal="right" vertical="center" indent="1"/>
    </xf>
    <xf numFmtId="38" fontId="5" fillId="33" borderId="14" xfId="49" applyFont="1" applyFill="1" applyBorder="1" applyAlignment="1">
      <alignment horizontal="right" vertical="center" indent="1"/>
    </xf>
    <xf numFmtId="38" fontId="5" fillId="33" borderId="11" xfId="49" applyFont="1" applyFill="1" applyBorder="1" applyAlignment="1">
      <alignment horizontal="right" vertical="center" indent="1"/>
    </xf>
    <xf numFmtId="38" fontId="5" fillId="33" borderId="17" xfId="49" applyFont="1" applyFill="1" applyBorder="1" applyAlignment="1">
      <alignment horizontal="right" vertical="center" indent="1"/>
    </xf>
    <xf numFmtId="38" fontId="5" fillId="33" borderId="75" xfId="49" applyFont="1" applyFill="1" applyBorder="1" applyAlignment="1">
      <alignment horizontal="right" vertical="center" indent="1"/>
    </xf>
    <xf numFmtId="0" fontId="5" fillId="33" borderId="0" xfId="0" applyFont="1" applyFill="1" applyAlignment="1">
      <alignment vertical="center"/>
    </xf>
    <xf numFmtId="38" fontId="5" fillId="33" borderId="32" xfId="49" applyFont="1" applyFill="1" applyBorder="1" applyAlignment="1">
      <alignment horizontal="right" vertical="center" indent="1"/>
    </xf>
    <xf numFmtId="38" fontId="5" fillId="33" borderId="78" xfId="49" applyFont="1" applyFill="1" applyBorder="1" applyAlignment="1">
      <alignment horizontal="right" vertical="center" inden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19" xfId="0" applyFont="1" applyFill="1" applyBorder="1" applyAlignment="1">
      <alignment horizontal="center" vertical="center" wrapText="1"/>
    </xf>
    <xf numFmtId="176" fontId="5" fillId="33" borderId="82" xfId="0" applyNumberFormat="1" applyFont="1" applyFill="1" applyBorder="1" applyAlignment="1">
      <alignment horizontal="center" vertical="center"/>
    </xf>
    <xf numFmtId="176" fontId="5" fillId="33" borderId="83" xfId="0" applyNumberFormat="1" applyFont="1" applyFill="1" applyBorder="1" applyAlignment="1">
      <alignment horizontal="center"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38" fontId="5" fillId="33" borderId="41" xfId="49" applyFont="1" applyFill="1" applyBorder="1" applyAlignment="1">
      <alignment horizontal="right" vertical="center" indent="1"/>
    </xf>
    <xf numFmtId="0" fontId="5" fillId="33" borderId="34" xfId="0" applyFont="1" applyFill="1" applyBorder="1" applyAlignment="1">
      <alignment horizontal="right" vertical="center"/>
    </xf>
    <xf numFmtId="0" fontId="5" fillId="33" borderId="35" xfId="0" applyFont="1" applyFill="1" applyBorder="1" applyAlignment="1">
      <alignment horizontal="right" vertical="center"/>
    </xf>
    <xf numFmtId="177" fontId="5" fillId="33" borderId="84" xfId="0" applyNumberFormat="1" applyFont="1" applyFill="1" applyBorder="1" applyAlignment="1">
      <alignment horizontal="center" vertical="center"/>
    </xf>
    <xf numFmtId="177" fontId="5" fillId="33" borderId="85" xfId="0" applyNumberFormat="1"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25" xfId="49" applyFont="1" applyFill="1" applyBorder="1" applyAlignment="1">
      <alignment horizontal="center" vertical="center"/>
    </xf>
    <xf numFmtId="176" fontId="5" fillId="33" borderId="35" xfId="0" applyNumberFormat="1" applyFont="1" applyFill="1" applyBorder="1" applyAlignment="1">
      <alignment horizontal="center" vertical="center"/>
    </xf>
    <xf numFmtId="176" fontId="5" fillId="33" borderId="41" xfId="0" applyNumberFormat="1" applyFont="1" applyFill="1" applyBorder="1" applyAlignment="1">
      <alignment horizontal="center" vertical="center"/>
    </xf>
    <xf numFmtId="38" fontId="5" fillId="33" borderId="54" xfId="49" applyFont="1" applyFill="1" applyBorder="1" applyAlignment="1">
      <alignment horizontal="right" vertical="center" indent="1"/>
    </xf>
    <xf numFmtId="38" fontId="5" fillId="33" borderId="84" xfId="49" applyFont="1" applyFill="1" applyBorder="1" applyAlignment="1">
      <alignment horizontal="right" vertical="center" indent="1"/>
    </xf>
    <xf numFmtId="38" fontId="5" fillId="33" borderId="62" xfId="49" applyFont="1" applyFill="1" applyBorder="1" applyAlignment="1">
      <alignment horizontal="right" vertical="center" indent="1"/>
    </xf>
    <xf numFmtId="38" fontId="5" fillId="33" borderId="86" xfId="49" applyFont="1" applyFill="1" applyBorder="1" applyAlignment="1">
      <alignment horizontal="right" vertical="center" indent="1"/>
    </xf>
    <xf numFmtId="38" fontId="5" fillId="33" borderId="82" xfId="49" applyFont="1" applyFill="1" applyBorder="1" applyAlignment="1">
      <alignment horizontal="right" vertical="center" indent="1"/>
    </xf>
    <xf numFmtId="0" fontId="5" fillId="33" borderId="38" xfId="0" applyFont="1" applyFill="1" applyBorder="1" applyAlignment="1">
      <alignment horizontal="center" vertical="center" wrapText="1"/>
    </xf>
    <xf numFmtId="0" fontId="5" fillId="33" borderId="0" xfId="0" applyFont="1" applyFill="1" applyBorder="1" applyAlignment="1">
      <alignment horizontal="center" vertical="center" wrapText="1"/>
    </xf>
    <xf numFmtId="38" fontId="5" fillId="33" borderId="85" xfId="49" applyFont="1" applyFill="1" applyBorder="1" applyAlignment="1">
      <alignment horizontal="right" vertical="center" indent="1"/>
    </xf>
    <xf numFmtId="0" fontId="5" fillId="33" borderId="35" xfId="0" applyFont="1" applyFill="1" applyBorder="1" applyAlignment="1">
      <alignment horizontal="left" vertical="center"/>
    </xf>
    <xf numFmtId="38" fontId="5" fillId="33" borderId="83" xfId="49" applyFont="1" applyFill="1" applyBorder="1" applyAlignment="1">
      <alignment horizontal="right" vertical="center" inden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176" fontId="5" fillId="33" borderId="87" xfId="61" applyNumberFormat="1" applyFont="1" applyFill="1" applyBorder="1" applyAlignment="1">
      <alignment horizontal="center" vertical="center"/>
      <protection/>
    </xf>
    <xf numFmtId="176" fontId="5" fillId="33" borderId="88" xfId="61" applyNumberFormat="1" applyFont="1" applyFill="1" applyBorder="1" applyAlignment="1">
      <alignment horizontal="center" vertical="center"/>
      <protection/>
    </xf>
    <xf numFmtId="176" fontId="5" fillId="33" borderId="89" xfId="61" applyNumberFormat="1" applyFont="1" applyFill="1" applyBorder="1" applyAlignment="1">
      <alignment horizontal="center" vertical="center"/>
      <protection/>
    </xf>
    <xf numFmtId="176" fontId="5" fillId="33" borderId="90" xfId="61" applyNumberFormat="1" applyFont="1" applyFill="1" applyBorder="1" applyAlignment="1">
      <alignment horizontal="center" vertical="center"/>
      <protection/>
    </xf>
    <xf numFmtId="176" fontId="5" fillId="33" borderId="76"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wrapText="1"/>
      <protection/>
    </xf>
    <xf numFmtId="176" fontId="5" fillId="33" borderId="76" xfId="61" applyNumberFormat="1" applyFont="1" applyFill="1" applyBorder="1" applyAlignment="1">
      <alignment horizontal="center" vertical="center"/>
      <protection/>
    </xf>
    <xf numFmtId="176" fontId="5" fillId="33" borderId="14" xfId="61" applyNumberFormat="1" applyFont="1" applyFill="1" applyBorder="1" applyAlignment="1">
      <alignment horizontal="center" vertical="center"/>
      <protection/>
    </xf>
    <xf numFmtId="176" fontId="5" fillId="33" borderId="10" xfId="61" applyNumberFormat="1" applyFont="1" applyFill="1" applyBorder="1" applyAlignment="1">
      <alignment horizontal="center" vertical="center"/>
      <protection/>
    </xf>
    <xf numFmtId="176" fontId="5" fillId="33" borderId="11" xfId="61" applyNumberFormat="1" applyFont="1" applyFill="1" applyBorder="1" applyAlignment="1">
      <alignment horizontal="center" vertical="center"/>
      <protection/>
    </xf>
    <xf numFmtId="0" fontId="0" fillId="33" borderId="14" xfId="0" applyFill="1" applyBorder="1" applyAlignment="1">
      <alignment horizontal="center" vertical="center" wrapText="1"/>
    </xf>
    <xf numFmtId="176" fontId="5" fillId="33" borderId="0" xfId="61" applyNumberFormat="1" applyFont="1" applyFill="1" applyAlignment="1">
      <alignment horizontal="left" vertical="center"/>
      <protection/>
    </xf>
    <xf numFmtId="176" fontId="5" fillId="33" borderId="78" xfId="61" applyNumberFormat="1" applyFont="1" applyFill="1" applyBorder="1" applyAlignment="1">
      <alignment horizontal="center" vertical="center"/>
      <protection/>
    </xf>
    <xf numFmtId="176" fontId="5" fillId="33" borderId="79" xfId="61" applyNumberFormat="1" applyFont="1" applyFill="1" applyBorder="1" applyAlignment="1">
      <alignment horizontal="center" vertical="center"/>
      <protection/>
    </xf>
    <xf numFmtId="176" fontId="5" fillId="33" borderId="58" xfId="61" applyNumberFormat="1" applyFont="1" applyFill="1" applyBorder="1" applyAlignment="1">
      <alignment horizontal="center" vertical="center"/>
      <protection/>
    </xf>
    <xf numFmtId="176" fontId="9" fillId="33" borderId="91" xfId="62" applyNumberFormat="1" applyFont="1" applyFill="1" applyBorder="1" applyAlignment="1">
      <alignment horizontal="center" vertical="center" wrapText="1"/>
      <protection/>
    </xf>
    <xf numFmtId="176" fontId="9" fillId="33" borderId="84" xfId="62" applyNumberFormat="1" applyFont="1" applyFill="1" applyBorder="1" applyAlignment="1">
      <alignment horizontal="center" vertical="center" wrapText="1"/>
      <protection/>
    </xf>
    <xf numFmtId="176" fontId="9" fillId="33" borderId="60" xfId="62" applyNumberFormat="1" applyFont="1" applyFill="1" applyBorder="1" applyAlignment="1">
      <alignment horizontal="center" vertical="center" wrapText="1"/>
      <protection/>
    </xf>
    <xf numFmtId="176" fontId="9" fillId="33" borderId="0" xfId="62" applyNumberFormat="1" applyFont="1" applyFill="1" applyAlignment="1">
      <alignment horizontal="center" vertical="center"/>
      <protection/>
    </xf>
    <xf numFmtId="176" fontId="9" fillId="33" borderId="21" xfId="62" applyNumberFormat="1" applyFont="1" applyFill="1" applyBorder="1" applyAlignment="1">
      <alignment horizontal="center" vertical="center" wrapText="1"/>
      <protection/>
    </xf>
    <xf numFmtId="176" fontId="9" fillId="33" borderId="23" xfId="62" applyNumberFormat="1" applyFont="1" applyFill="1" applyBorder="1" applyAlignment="1">
      <alignment horizontal="center" vertical="center" wrapText="1"/>
      <protection/>
    </xf>
    <xf numFmtId="176" fontId="9" fillId="33" borderId="22" xfId="62" applyNumberFormat="1" applyFont="1" applyFill="1" applyBorder="1" applyAlignment="1">
      <alignment horizontal="left" vertical="center"/>
      <protection/>
    </xf>
    <xf numFmtId="176" fontId="9" fillId="33" borderId="25" xfId="62" applyNumberFormat="1" applyFont="1" applyFill="1" applyBorder="1" applyAlignment="1">
      <alignment horizontal="left" vertical="center"/>
      <protection/>
    </xf>
    <xf numFmtId="176" fontId="9" fillId="33" borderId="21" xfId="62" applyNumberFormat="1" applyFont="1" applyFill="1" applyBorder="1" applyAlignment="1">
      <alignment horizontal="center" vertical="center"/>
      <protection/>
    </xf>
    <xf numFmtId="176" fontId="9" fillId="33" borderId="23" xfId="62" applyNumberFormat="1" applyFont="1" applyFill="1" applyBorder="1" applyAlignment="1">
      <alignment horizontal="center" vertical="center"/>
      <protection/>
    </xf>
    <xf numFmtId="176" fontId="9" fillId="33" borderId="92" xfId="62" applyNumberFormat="1" applyFont="1" applyFill="1" applyBorder="1" applyAlignment="1">
      <alignment horizontal="center" vertical="center"/>
      <protection/>
    </xf>
    <xf numFmtId="176" fontId="9" fillId="33" borderId="51" xfId="62" applyNumberFormat="1" applyFont="1" applyFill="1" applyBorder="1" applyAlignment="1">
      <alignment horizontal="center" vertical="center"/>
      <protection/>
    </xf>
    <xf numFmtId="176" fontId="9" fillId="33" borderId="76" xfId="62" applyNumberFormat="1" applyFont="1" applyFill="1" applyBorder="1" applyAlignment="1">
      <alignment horizontal="center" vertical="center" wrapText="1"/>
      <protection/>
    </xf>
    <xf numFmtId="176" fontId="9" fillId="33" borderId="14" xfId="62" applyNumberFormat="1" applyFont="1" applyFill="1" applyBorder="1" applyAlignment="1">
      <alignment horizontal="center" vertical="center" wrapText="1"/>
      <protection/>
    </xf>
    <xf numFmtId="176" fontId="9" fillId="33" borderId="22" xfId="62" applyNumberFormat="1" applyFont="1" applyFill="1" applyBorder="1" applyAlignment="1">
      <alignment horizontal="center" vertical="center" wrapText="1"/>
      <protection/>
    </xf>
    <xf numFmtId="176" fontId="9" fillId="33" borderId="25" xfId="62" applyNumberFormat="1" applyFont="1" applyFill="1" applyBorder="1" applyAlignment="1">
      <alignment horizontal="center" vertical="center" wrapText="1"/>
      <protection/>
    </xf>
    <xf numFmtId="176" fontId="9" fillId="33" borderId="18" xfId="62" applyNumberFormat="1" applyFont="1" applyFill="1" applyBorder="1" applyAlignment="1">
      <alignment horizontal="right" vertical="center"/>
      <protection/>
    </xf>
    <xf numFmtId="176" fontId="9" fillId="33" borderId="19" xfId="62" applyNumberFormat="1" applyFont="1" applyFill="1" applyBorder="1" applyAlignment="1">
      <alignment horizontal="right" vertical="center"/>
      <protection/>
    </xf>
    <xf numFmtId="176" fontId="9" fillId="33" borderId="19" xfId="62" applyNumberFormat="1" applyFont="1" applyFill="1" applyBorder="1" applyAlignment="1">
      <alignment horizontal="center" vertical="top" wrapText="1"/>
      <protection/>
    </xf>
    <xf numFmtId="0" fontId="9" fillId="33" borderId="23" xfId="62" applyFont="1" applyFill="1" applyBorder="1" applyAlignment="1">
      <alignment horizontal="center" vertical="top"/>
      <protection/>
    </xf>
    <xf numFmtId="176" fontId="9" fillId="33" borderId="35" xfId="62" applyNumberFormat="1" applyFont="1" applyFill="1" applyBorder="1" applyAlignment="1">
      <alignment horizontal="center" vertical="center"/>
      <protection/>
    </xf>
    <xf numFmtId="176" fontId="9" fillId="33" borderId="41" xfId="62" applyNumberFormat="1" applyFont="1" applyFill="1" applyBorder="1" applyAlignment="1">
      <alignment horizontal="center" vertical="center"/>
      <protection/>
    </xf>
    <xf numFmtId="176" fontId="9" fillId="33" borderId="19" xfId="62" applyNumberFormat="1" applyFont="1" applyFill="1" applyBorder="1" applyAlignment="1">
      <alignment horizontal="center" vertical="center" wrapText="1"/>
      <protection/>
    </xf>
    <xf numFmtId="0" fontId="15" fillId="33" borderId="57" xfId="63" applyNumberFormat="1" applyFont="1" applyFill="1" applyBorder="1" applyAlignment="1">
      <alignment horizontal="left" vertical="top" indent="5"/>
      <protection/>
    </xf>
    <xf numFmtId="0" fontId="15" fillId="33" borderId="41" xfId="63" applyNumberFormat="1" applyFont="1" applyFill="1" applyBorder="1" applyAlignment="1">
      <alignment horizontal="left" vertical="top" indent="5"/>
      <protection/>
    </xf>
    <xf numFmtId="0" fontId="15" fillId="33" borderId="44" xfId="63" applyNumberFormat="1" applyFont="1" applyFill="1" applyBorder="1" applyAlignment="1">
      <alignment horizontal="left" vertical="top" indent="5"/>
      <protection/>
    </xf>
    <xf numFmtId="0" fontId="15" fillId="33" borderId="23" xfId="63" applyNumberFormat="1" applyFont="1" applyFill="1" applyBorder="1" applyAlignment="1">
      <alignment horizontal="center" vertical="center"/>
      <protection/>
    </xf>
    <xf numFmtId="0" fontId="15" fillId="33" borderId="45" xfId="63" applyNumberFormat="1" applyFont="1" applyFill="1" applyBorder="1" applyAlignment="1">
      <alignment horizontal="center" vertical="center"/>
      <protection/>
    </xf>
    <xf numFmtId="0" fontId="15" fillId="33" borderId="93" xfId="63" applyNumberFormat="1" applyFont="1" applyFill="1" applyBorder="1" applyAlignment="1">
      <alignment horizontal="right" vertical="center"/>
      <protection/>
    </xf>
    <xf numFmtId="0" fontId="15" fillId="33" borderId="40" xfId="63" applyNumberFormat="1" applyFont="1" applyFill="1" applyBorder="1" applyAlignment="1">
      <alignment horizontal="right" vertical="center"/>
      <protection/>
    </xf>
    <xf numFmtId="0" fontId="15" fillId="33" borderId="72" xfId="63" applyNumberFormat="1" applyFont="1" applyFill="1" applyBorder="1" applyAlignment="1">
      <alignment horizontal="right" vertical="center"/>
      <protection/>
    </xf>
    <xf numFmtId="0" fontId="15" fillId="33" borderId="43" xfId="63" applyNumberFormat="1" applyFont="1" applyFill="1" applyBorder="1" applyAlignment="1">
      <alignment horizontal="left" vertical="center"/>
      <protection/>
    </xf>
    <xf numFmtId="0" fontId="15" fillId="33" borderId="41" xfId="63" applyNumberFormat="1" applyFont="1" applyFill="1" applyBorder="1" applyAlignment="1">
      <alignment horizontal="left" vertical="center"/>
      <protection/>
    </xf>
    <xf numFmtId="0" fontId="15" fillId="33" borderId="44" xfId="63" applyNumberFormat="1" applyFont="1" applyFill="1" applyBorder="1" applyAlignment="1">
      <alignment horizontal="left" vertical="center"/>
      <protection/>
    </xf>
    <xf numFmtId="0" fontId="15" fillId="33" borderId="56" xfId="63" applyNumberFormat="1" applyFont="1" applyFill="1" applyBorder="1" applyAlignment="1">
      <alignment horizontal="left" indent="1" shrinkToFit="1"/>
      <protection/>
    </xf>
    <xf numFmtId="0" fontId="15" fillId="33" borderId="36" xfId="63" applyNumberFormat="1" applyFont="1" applyFill="1" applyBorder="1" applyAlignment="1">
      <alignment horizontal="left" indent="1" shrinkToFit="1"/>
      <protection/>
    </xf>
    <xf numFmtId="0" fontId="15" fillId="33" borderId="23" xfId="63" applyNumberFormat="1" applyFont="1" applyFill="1" applyBorder="1" applyAlignment="1">
      <alignment horizontal="left" vertical="top" indent="1" shrinkToFit="1"/>
      <protection/>
    </xf>
    <xf numFmtId="0" fontId="15" fillId="33" borderId="35" xfId="63" applyNumberFormat="1" applyFont="1" applyFill="1" applyBorder="1" applyAlignment="1">
      <alignment horizontal="center" vertical="center"/>
      <protection/>
    </xf>
    <xf numFmtId="0" fontId="15" fillId="33" borderId="0" xfId="63" applyNumberFormat="1" applyFont="1" applyFill="1" applyBorder="1" applyAlignment="1">
      <alignment horizontal="center" vertical="center"/>
      <protection/>
    </xf>
    <xf numFmtId="0" fontId="15" fillId="33" borderId="19" xfId="63" applyNumberFormat="1" applyFont="1" applyFill="1" applyBorder="1" applyAlignment="1">
      <alignment horizontal="center" vertical="center"/>
      <protection/>
    </xf>
    <xf numFmtId="0" fontId="15" fillId="33" borderId="56" xfId="63" applyNumberFormat="1" applyFont="1" applyFill="1" applyBorder="1" applyAlignment="1">
      <alignment horizontal="left" indent="5"/>
      <protection/>
    </xf>
    <xf numFmtId="0" fontId="15" fillId="33" borderId="35" xfId="63" applyNumberFormat="1" applyFont="1" applyFill="1" applyBorder="1" applyAlignment="1">
      <alignment horizontal="left" indent="5"/>
      <protection/>
    </xf>
    <xf numFmtId="0" fontId="15" fillId="33" borderId="36" xfId="63" applyNumberFormat="1" applyFont="1" applyFill="1" applyBorder="1" applyAlignment="1">
      <alignment horizontal="left" indent="5"/>
      <protection/>
    </xf>
    <xf numFmtId="0" fontId="5" fillId="33" borderId="74" xfId="64" applyNumberFormat="1" applyFont="1" applyFill="1" applyBorder="1" applyAlignment="1">
      <alignment horizontal="center" wrapText="1"/>
      <protection/>
    </xf>
    <xf numFmtId="0" fontId="5" fillId="33" borderId="68" xfId="64" applyNumberFormat="1" applyFont="1" applyFill="1" applyBorder="1" applyAlignment="1">
      <alignment horizontal="center" wrapText="1"/>
      <protection/>
    </xf>
    <xf numFmtId="0" fontId="5" fillId="33" borderId="0" xfId="64" applyNumberFormat="1" applyFont="1" applyFill="1" applyAlignment="1">
      <alignment horizontal="left" vertical="center"/>
      <protection/>
    </xf>
    <xf numFmtId="0" fontId="5" fillId="33" borderId="27" xfId="64" applyNumberFormat="1" applyFont="1" applyFill="1" applyBorder="1" applyAlignment="1">
      <alignment horizontal="distributed" vertical="center" wrapText="1" indent="1"/>
      <protection/>
    </xf>
    <xf numFmtId="0" fontId="5" fillId="33" borderId="21" xfId="64" applyNumberFormat="1" applyFont="1" applyFill="1" applyBorder="1" applyAlignment="1">
      <alignment horizontal="distributed" vertical="center" wrapText="1" indent="1"/>
      <protection/>
    </xf>
    <xf numFmtId="0" fontId="5" fillId="33" borderId="94" xfId="64" applyNumberFormat="1" applyFont="1" applyFill="1" applyBorder="1" applyAlignment="1">
      <alignment horizontal="distributed" vertical="center" wrapText="1" indent="1"/>
      <protection/>
    </xf>
    <xf numFmtId="0" fontId="5" fillId="33" borderId="95" xfId="64" applyNumberFormat="1" applyFont="1" applyFill="1" applyBorder="1" applyAlignment="1">
      <alignment horizontal="distributed" vertical="center" wrapText="1" indent="1"/>
      <protection/>
    </xf>
    <xf numFmtId="0" fontId="5" fillId="33" borderId="0" xfId="0" applyFont="1" applyFill="1" applyBorder="1" applyAlignment="1">
      <alignment vertical="center" wrapText="1"/>
    </xf>
    <xf numFmtId="0" fontId="20" fillId="33" borderId="78" xfId="65" applyNumberFormat="1" applyFont="1" applyFill="1" applyBorder="1" applyAlignment="1" applyProtection="1">
      <alignment horizontal="center" vertical="center"/>
      <protection/>
    </xf>
    <xf numFmtId="0" fontId="20" fillId="33" borderId="79" xfId="65" applyNumberFormat="1" applyFont="1" applyFill="1" applyBorder="1" applyAlignment="1" applyProtection="1">
      <alignment horizontal="center" vertical="center"/>
      <protection/>
    </xf>
    <xf numFmtId="202" fontId="20" fillId="33" borderId="78" xfId="65" applyNumberFormat="1" applyFont="1" applyFill="1" applyBorder="1" applyAlignment="1" applyProtection="1">
      <alignment horizontal="center" vertical="center" wrapText="1"/>
      <protection/>
    </xf>
    <xf numFmtId="202" fontId="20" fillId="33" borderId="14" xfId="65" applyNumberFormat="1" applyFont="1" applyFill="1" applyBorder="1" applyAlignment="1" applyProtection="1">
      <alignment horizontal="center" vertical="center" wrapText="1"/>
      <protection/>
    </xf>
    <xf numFmtId="0" fontId="20" fillId="33" borderId="78" xfId="65" applyFont="1" applyFill="1" applyBorder="1" applyAlignment="1" applyProtection="1">
      <alignment horizontal="center" vertical="center" wrapText="1"/>
      <protection/>
    </xf>
    <xf numFmtId="0" fontId="20" fillId="33" borderId="14" xfId="65" applyFont="1" applyFill="1" applyBorder="1" applyAlignment="1" applyProtection="1">
      <alignment horizontal="center" vertical="center" wrapText="1"/>
      <protection/>
    </xf>
    <xf numFmtId="176" fontId="20" fillId="33" borderId="14" xfId="65" applyNumberFormat="1" applyFont="1" applyFill="1" applyBorder="1" applyAlignment="1" applyProtection="1">
      <alignment horizontal="center" vertical="center"/>
      <protection/>
    </xf>
    <xf numFmtId="177" fontId="20" fillId="33" borderId="78" xfId="65" applyNumberFormat="1" applyFont="1" applyFill="1" applyBorder="1" applyAlignment="1" applyProtection="1">
      <alignment horizontal="center" vertical="center"/>
      <protection/>
    </xf>
    <xf numFmtId="202" fontId="20" fillId="33" borderId="78" xfId="65" applyNumberFormat="1" applyFont="1" applyFill="1" applyBorder="1" applyAlignment="1" applyProtection="1">
      <alignment horizontal="center" vertical="center"/>
      <protection/>
    </xf>
    <xf numFmtId="0" fontId="22" fillId="33" borderId="0" xfId="65" applyFont="1" applyFill="1" applyBorder="1" applyAlignment="1" applyProtection="1">
      <alignment vertical="center" wrapText="1"/>
      <protection/>
    </xf>
    <xf numFmtId="0" fontId="21" fillId="33" borderId="14" xfId="65" applyNumberFormat="1" applyFont="1" applyFill="1" applyBorder="1" applyAlignment="1">
      <alignment horizontal="center" vertical="center" wrapText="1"/>
      <protection/>
    </xf>
    <xf numFmtId="0" fontId="21" fillId="33" borderId="58" xfId="65" applyNumberFormat="1" applyFont="1" applyFill="1" applyBorder="1" applyAlignment="1">
      <alignment horizontal="center" vertical="center" wrapText="1"/>
      <protection/>
    </xf>
    <xf numFmtId="189" fontId="20" fillId="33" borderId="14" xfId="65" applyNumberFormat="1" applyFont="1" applyFill="1" applyBorder="1" applyAlignment="1" applyProtection="1">
      <alignment horizontal="center" vertical="center" wrapText="1"/>
      <protection/>
    </xf>
    <xf numFmtId="0" fontId="20" fillId="33" borderId="77" xfId="65" applyFont="1" applyFill="1" applyBorder="1" applyAlignment="1" applyProtection="1">
      <alignment horizontal="distributed" vertical="center" indent="1"/>
      <protection/>
    </xf>
    <xf numFmtId="0" fontId="20" fillId="33" borderId="76" xfId="65" applyFont="1" applyFill="1" applyBorder="1" applyAlignment="1" applyProtection="1">
      <alignment horizontal="distributed" vertical="center" indent="1"/>
      <protection/>
    </xf>
    <xf numFmtId="176" fontId="20" fillId="33" borderId="14" xfId="65" applyNumberFormat="1" applyFont="1" applyFill="1" applyBorder="1" applyAlignment="1" applyProtection="1">
      <alignment horizontal="center" vertical="center" wrapText="1"/>
      <protection/>
    </xf>
    <xf numFmtId="0" fontId="21" fillId="33" borderId="14" xfId="65" applyFont="1" applyFill="1" applyBorder="1" applyAlignment="1">
      <alignment horizontal="center" vertical="center" wrapText="1"/>
      <protection/>
    </xf>
    <xf numFmtId="0" fontId="21" fillId="33" borderId="14"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第１０表" xfId="61"/>
    <cellStyle name="標準_7)第１１表" xfId="62"/>
    <cellStyle name="標準_8)第１２表" xfId="63"/>
    <cellStyle name="標準_⑯都市計画税（規模別）都道府県送付用（計算式無し）"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2</xdr:col>
      <xdr:colOff>0</xdr:colOff>
      <xdr:row>14</xdr:row>
      <xdr:rowOff>0</xdr:rowOff>
    </xdr:to>
    <xdr:sp>
      <xdr:nvSpPr>
        <xdr:cNvPr id="1" name="Rectangle 2"/>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0</xdr:colOff>
      <xdr:row>14</xdr:row>
      <xdr:rowOff>0</xdr:rowOff>
    </xdr:to>
    <xdr:sp>
      <xdr:nvSpPr>
        <xdr:cNvPr id="2" name="Rectangle 3"/>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0</xdr:colOff>
      <xdr:row>14</xdr:row>
      <xdr:rowOff>0</xdr:rowOff>
    </xdr:to>
    <xdr:sp>
      <xdr:nvSpPr>
        <xdr:cNvPr id="3" name="Rectangle 2"/>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0</xdr:colOff>
      <xdr:row>14</xdr:row>
      <xdr:rowOff>0</xdr:rowOff>
    </xdr:to>
    <xdr:sp>
      <xdr:nvSpPr>
        <xdr:cNvPr id="4" name="Rectangle 3"/>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1"/>
        <xdr:cNvSpPr>
          <a:spLocks/>
        </xdr:cNvSpPr>
      </xdr:nvSpPr>
      <xdr:spPr>
        <a:xfrm>
          <a:off x="0" y="36195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2" name="Rectangle 2"/>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3" name="Rectangle 3"/>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xdr:col>
      <xdr:colOff>0</xdr:colOff>
      <xdr:row>19</xdr:row>
      <xdr:rowOff>0</xdr:rowOff>
    </xdr:to>
    <xdr:sp>
      <xdr:nvSpPr>
        <xdr:cNvPr id="4" name="Line 4"/>
        <xdr:cNvSpPr>
          <a:spLocks/>
        </xdr:cNvSpPr>
      </xdr:nvSpPr>
      <xdr:spPr>
        <a:xfrm>
          <a:off x="0" y="377190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5" name="Rectangle 2"/>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6" name="Rectangle 3"/>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xdr:col>
      <xdr:colOff>0</xdr:colOff>
      <xdr:row>19</xdr:row>
      <xdr:rowOff>0</xdr:rowOff>
    </xdr:to>
    <xdr:sp>
      <xdr:nvSpPr>
        <xdr:cNvPr id="7" name="Line 4"/>
        <xdr:cNvSpPr>
          <a:spLocks/>
        </xdr:cNvSpPr>
      </xdr:nvSpPr>
      <xdr:spPr>
        <a:xfrm>
          <a:off x="0" y="377190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xdr:col>
      <xdr:colOff>0</xdr:colOff>
      <xdr:row>5</xdr:row>
      <xdr:rowOff>342900</xdr:rowOff>
    </xdr:to>
    <xdr:sp>
      <xdr:nvSpPr>
        <xdr:cNvPr id="1" name="Line 4"/>
        <xdr:cNvSpPr>
          <a:spLocks/>
        </xdr:cNvSpPr>
      </xdr:nvSpPr>
      <xdr:spPr>
        <a:xfrm>
          <a:off x="0" y="419100"/>
          <a:ext cx="819150" cy="1562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9525</xdr:rowOff>
    </xdr:from>
    <xdr:to>
      <xdr:col>3</xdr:col>
      <xdr:colOff>0</xdr:colOff>
      <xdr:row>5</xdr:row>
      <xdr:rowOff>342900</xdr:rowOff>
    </xdr:to>
    <xdr:sp>
      <xdr:nvSpPr>
        <xdr:cNvPr id="2" name="Line 4"/>
        <xdr:cNvSpPr>
          <a:spLocks/>
        </xdr:cNvSpPr>
      </xdr:nvSpPr>
      <xdr:spPr>
        <a:xfrm>
          <a:off x="0" y="419100"/>
          <a:ext cx="819150" cy="1562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9525</xdr:colOff>
      <xdr:row>5</xdr:row>
      <xdr:rowOff>295275</xdr:rowOff>
    </xdr:to>
    <xdr:sp>
      <xdr:nvSpPr>
        <xdr:cNvPr id="1" name="Line 1"/>
        <xdr:cNvSpPr>
          <a:spLocks/>
        </xdr:cNvSpPr>
      </xdr:nvSpPr>
      <xdr:spPr>
        <a:xfrm>
          <a:off x="9525" y="1009650"/>
          <a:ext cx="1724025"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304800</xdr:rowOff>
    </xdr:to>
    <xdr:sp>
      <xdr:nvSpPr>
        <xdr:cNvPr id="1" name="Line 1"/>
        <xdr:cNvSpPr>
          <a:spLocks/>
        </xdr:cNvSpPr>
      </xdr:nvSpPr>
      <xdr:spPr>
        <a:xfrm>
          <a:off x="0" y="504825"/>
          <a:ext cx="114300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4</xdr:row>
      <xdr:rowOff>304800</xdr:rowOff>
    </xdr:to>
    <xdr:sp>
      <xdr:nvSpPr>
        <xdr:cNvPr id="2" name="Line 1"/>
        <xdr:cNvSpPr>
          <a:spLocks/>
        </xdr:cNvSpPr>
      </xdr:nvSpPr>
      <xdr:spPr>
        <a:xfrm>
          <a:off x="0" y="504825"/>
          <a:ext cx="114300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2</xdr:col>
      <xdr:colOff>0</xdr:colOff>
      <xdr:row>48</xdr:row>
      <xdr:rowOff>0</xdr:rowOff>
    </xdr:to>
    <xdr:sp>
      <xdr:nvSpPr>
        <xdr:cNvPr id="1" name="Oval 1"/>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48</xdr:row>
      <xdr:rowOff>0</xdr:rowOff>
    </xdr:from>
    <xdr:to>
      <xdr:col>2</xdr:col>
      <xdr:colOff>0</xdr:colOff>
      <xdr:row>48</xdr:row>
      <xdr:rowOff>0</xdr:rowOff>
    </xdr:to>
    <xdr:sp>
      <xdr:nvSpPr>
        <xdr:cNvPr id="2" name="Oval 2"/>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a:t>
          </a:r>
        </a:p>
      </xdr:txBody>
    </xdr:sp>
    <xdr:clientData/>
  </xdr:twoCellAnchor>
  <xdr:twoCellAnchor>
    <xdr:from>
      <xdr:col>2</xdr:col>
      <xdr:colOff>0</xdr:colOff>
      <xdr:row>48</xdr:row>
      <xdr:rowOff>0</xdr:rowOff>
    </xdr:from>
    <xdr:to>
      <xdr:col>2</xdr:col>
      <xdr:colOff>0</xdr:colOff>
      <xdr:row>48</xdr:row>
      <xdr:rowOff>0</xdr:rowOff>
    </xdr:to>
    <xdr:sp>
      <xdr:nvSpPr>
        <xdr:cNvPr id="3" name="Oval 1"/>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48</xdr:row>
      <xdr:rowOff>0</xdr:rowOff>
    </xdr:from>
    <xdr:to>
      <xdr:col>2</xdr:col>
      <xdr:colOff>0</xdr:colOff>
      <xdr:row>48</xdr:row>
      <xdr:rowOff>0</xdr:rowOff>
    </xdr:to>
    <xdr:sp>
      <xdr:nvSpPr>
        <xdr:cNvPr id="4" name="Oval 2"/>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5"/>
  <sheetViews>
    <sheetView showGridLines="0" tabSelected="1" view="pageBreakPreview" zoomScaleSheetLayoutView="100" zoomScalePageLayoutView="0" workbookViewId="0" topLeftCell="A1">
      <selection activeCell="A3" sqref="A3"/>
    </sheetView>
  </sheetViews>
  <sheetFormatPr defaultColWidth="9.00390625" defaultRowHeight="13.5"/>
  <cols>
    <col min="1" max="1" width="13.375" style="190" customWidth="1"/>
    <col min="2" max="2" width="6.125" style="190" bestFit="1" customWidth="1"/>
    <col min="3" max="8" width="11.875" style="190" customWidth="1"/>
    <col min="9" max="16384" width="9.00390625" style="190" customWidth="1"/>
  </cols>
  <sheetData>
    <row r="1" ht="18.75">
      <c r="A1" s="191" t="s">
        <v>236</v>
      </c>
    </row>
    <row r="2" spans="1:9" ht="27" customHeight="1">
      <c r="A2" s="192"/>
      <c r="B2" s="192"/>
      <c r="C2" s="192"/>
      <c r="D2" s="192"/>
      <c r="E2" s="192"/>
      <c r="F2" s="192"/>
      <c r="G2" s="192"/>
      <c r="H2" s="192"/>
      <c r="I2" s="192"/>
    </row>
    <row r="3" spans="1:9" ht="16.5" customHeight="1">
      <c r="A3" s="193" t="s">
        <v>0</v>
      </c>
      <c r="B3" s="192"/>
      <c r="C3" s="192"/>
      <c r="D3" s="192"/>
      <c r="E3" s="192"/>
      <c r="F3" s="192"/>
      <c r="G3" s="192"/>
      <c r="H3" s="192"/>
      <c r="I3" s="192"/>
    </row>
    <row r="4" spans="1:9" ht="11.25" customHeight="1">
      <c r="A4" s="192"/>
      <c r="B4" s="192"/>
      <c r="C4" s="192"/>
      <c r="D4" s="192"/>
      <c r="E4" s="192"/>
      <c r="F4" s="192"/>
      <c r="G4" s="192"/>
      <c r="H4" s="192"/>
      <c r="I4" s="192"/>
    </row>
    <row r="5" spans="1:9" s="20" customFormat="1" ht="19.5" customHeight="1">
      <c r="A5" s="300" t="s">
        <v>4</v>
      </c>
      <c r="B5" s="301"/>
      <c r="C5" s="301"/>
      <c r="D5" s="301" t="s">
        <v>7</v>
      </c>
      <c r="E5" s="301"/>
      <c r="F5" s="301"/>
      <c r="G5" s="301"/>
      <c r="H5" s="302"/>
      <c r="I5" s="283"/>
    </row>
    <row r="6" spans="1:9" s="20" customFormat="1" ht="37.5" customHeight="1">
      <c r="A6" s="308" t="s">
        <v>1</v>
      </c>
      <c r="B6" s="306" t="s">
        <v>133</v>
      </c>
      <c r="C6" s="287" t="s">
        <v>5</v>
      </c>
      <c r="D6" s="311" t="s">
        <v>8</v>
      </c>
      <c r="E6" s="311"/>
      <c r="F6" s="311"/>
      <c r="G6" s="311"/>
      <c r="H6" s="312"/>
      <c r="I6" s="19"/>
    </row>
    <row r="7" spans="1:9" s="20" customFormat="1" ht="37.5" customHeight="1">
      <c r="A7" s="309"/>
      <c r="B7" s="307"/>
      <c r="C7" s="288" t="s">
        <v>6</v>
      </c>
      <c r="D7" s="304" t="s">
        <v>8</v>
      </c>
      <c r="E7" s="304"/>
      <c r="F7" s="304"/>
      <c r="G7" s="304"/>
      <c r="H7" s="305"/>
      <c r="I7" s="19"/>
    </row>
    <row r="8" spans="1:9" s="20" customFormat="1" ht="37.5" customHeight="1">
      <c r="A8" s="309"/>
      <c r="B8" s="307" t="s">
        <v>134</v>
      </c>
      <c r="C8" s="288" t="s">
        <v>5</v>
      </c>
      <c r="D8" s="304" t="s">
        <v>8</v>
      </c>
      <c r="E8" s="304"/>
      <c r="F8" s="304"/>
      <c r="G8" s="304"/>
      <c r="H8" s="305"/>
      <c r="I8" s="19"/>
    </row>
    <row r="9" spans="1:9" s="20" customFormat="1" ht="37.5" customHeight="1">
      <c r="A9" s="309"/>
      <c r="B9" s="307"/>
      <c r="C9" s="288" t="s">
        <v>3</v>
      </c>
      <c r="D9" s="303" t="s">
        <v>221</v>
      </c>
      <c r="E9" s="303"/>
      <c r="F9" s="303"/>
      <c r="G9" s="303"/>
      <c r="H9" s="310"/>
      <c r="I9" s="283"/>
    </row>
    <row r="10" spans="1:9" s="20" customFormat="1" ht="37.5" customHeight="1">
      <c r="A10" s="309" t="s">
        <v>135</v>
      </c>
      <c r="B10" s="307"/>
      <c r="C10" s="307"/>
      <c r="D10" s="303" t="s">
        <v>158</v>
      </c>
      <c r="E10" s="304"/>
      <c r="F10" s="304"/>
      <c r="G10" s="304"/>
      <c r="H10" s="305"/>
      <c r="I10" s="19"/>
    </row>
    <row r="11" spans="1:9" s="20" customFormat="1" ht="37.5" customHeight="1">
      <c r="A11" s="309" t="s">
        <v>136</v>
      </c>
      <c r="B11" s="307"/>
      <c r="C11" s="307"/>
      <c r="D11" s="304" t="s">
        <v>8</v>
      </c>
      <c r="E11" s="304"/>
      <c r="F11" s="304"/>
      <c r="G11" s="304"/>
      <c r="H11" s="305"/>
      <c r="I11" s="19"/>
    </row>
    <row r="12" spans="1:9" s="20" customFormat="1" ht="37.5" customHeight="1">
      <c r="A12" s="309" t="s">
        <v>137</v>
      </c>
      <c r="B12" s="307"/>
      <c r="C12" s="307"/>
      <c r="D12" s="304" t="s">
        <v>8</v>
      </c>
      <c r="E12" s="304"/>
      <c r="F12" s="304"/>
      <c r="G12" s="304"/>
      <c r="H12" s="305"/>
      <c r="I12" s="19"/>
    </row>
    <row r="13" spans="1:9" s="20" customFormat="1" ht="37.5" customHeight="1">
      <c r="A13" s="315" t="s">
        <v>138</v>
      </c>
      <c r="B13" s="316"/>
      <c r="C13" s="316"/>
      <c r="D13" s="313" t="s">
        <v>8</v>
      </c>
      <c r="E13" s="313"/>
      <c r="F13" s="313"/>
      <c r="G13" s="313"/>
      <c r="H13" s="314"/>
      <c r="I13" s="283"/>
    </row>
    <row r="14" spans="1:9" ht="23.25" customHeight="1">
      <c r="A14" s="192"/>
      <c r="B14" s="192"/>
      <c r="C14" s="192"/>
      <c r="D14" s="192"/>
      <c r="E14" s="192"/>
      <c r="F14" s="192"/>
      <c r="G14" s="192"/>
      <c r="H14" s="192"/>
      <c r="I14" s="192"/>
    </row>
    <row r="15" spans="1:2" ht="12.75">
      <c r="A15" s="192"/>
      <c r="B15" s="192"/>
    </row>
  </sheetData>
  <sheetProtection/>
  <mergeCells count="17">
    <mergeCell ref="D6:H6"/>
    <mergeCell ref="D12:H12"/>
    <mergeCell ref="D13:H13"/>
    <mergeCell ref="A10:C10"/>
    <mergeCell ref="A11:C11"/>
    <mergeCell ref="A12:C12"/>
    <mergeCell ref="A13:C13"/>
    <mergeCell ref="A5:C5"/>
    <mergeCell ref="D5:H5"/>
    <mergeCell ref="D10:H10"/>
    <mergeCell ref="D11:H11"/>
    <mergeCell ref="B6:B7"/>
    <mergeCell ref="B8:B9"/>
    <mergeCell ref="A6:A9"/>
    <mergeCell ref="D9:H9"/>
    <mergeCell ref="D8:H8"/>
    <mergeCell ref="D7:H7"/>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&amp;C-6-</oddFooter>
  </headerFooter>
  <colBreaks count="1" manualBreakCount="1">
    <brk id="8" min="1" max="15" man="1"/>
  </colBreaks>
  <drawing r:id="rId1"/>
</worksheet>
</file>

<file path=xl/worksheets/sheet2.xml><?xml version="1.0" encoding="utf-8"?>
<worksheet xmlns="http://schemas.openxmlformats.org/spreadsheetml/2006/main" xmlns:r="http://schemas.openxmlformats.org/officeDocument/2006/relationships">
  <dimension ref="A1:AU33"/>
  <sheetViews>
    <sheetView showGridLines="0" view="pageBreakPreview" zoomScaleSheetLayoutView="100" zoomScalePageLayoutView="0" workbookViewId="0" topLeftCell="A1">
      <selection activeCell="A13" sqref="A13:H13"/>
    </sheetView>
  </sheetViews>
  <sheetFormatPr defaultColWidth="9.00390625" defaultRowHeight="13.5"/>
  <cols>
    <col min="1" max="1" width="13.375" style="190" customWidth="1"/>
    <col min="2" max="2" width="6.125" style="190" bestFit="1" customWidth="1"/>
    <col min="3" max="8" width="11.875" style="190" customWidth="1"/>
    <col min="9" max="16384" width="9.00390625" style="190" customWidth="1"/>
  </cols>
  <sheetData>
    <row r="1" spans="1:8" s="172" customFormat="1" ht="16.5" customHeight="1">
      <c r="A1" s="171" t="s">
        <v>9</v>
      </c>
      <c r="B1" s="171"/>
      <c r="C1" s="171"/>
      <c r="D1" s="171"/>
      <c r="E1" s="171"/>
      <c r="F1" s="171"/>
      <c r="G1" s="171"/>
      <c r="H1" s="171"/>
    </row>
    <row r="2" spans="4:8" s="172" customFormat="1" ht="11.25" customHeight="1">
      <c r="D2" s="173"/>
      <c r="F2" s="174"/>
      <c r="H2" s="173"/>
    </row>
    <row r="3" spans="1:8" s="179" customFormat="1" ht="23.25" customHeight="1">
      <c r="A3" s="341" t="s">
        <v>139</v>
      </c>
      <c r="B3" s="342"/>
      <c r="C3" s="175" t="s">
        <v>180</v>
      </c>
      <c r="D3" s="176" t="s">
        <v>181</v>
      </c>
      <c r="E3" s="177" t="s">
        <v>182</v>
      </c>
      <c r="F3" s="343" t="s">
        <v>10</v>
      </c>
      <c r="G3" s="178" t="s">
        <v>151</v>
      </c>
      <c r="H3" s="336" t="s">
        <v>11</v>
      </c>
    </row>
    <row r="4" spans="1:47" s="179" customFormat="1" ht="23.25" customHeight="1">
      <c r="A4" s="338" t="s">
        <v>12</v>
      </c>
      <c r="B4" s="339"/>
      <c r="C4" s="180" t="s">
        <v>131</v>
      </c>
      <c r="D4" s="181" t="s">
        <v>13</v>
      </c>
      <c r="E4" s="182" t="s">
        <v>14</v>
      </c>
      <c r="F4" s="344"/>
      <c r="G4" s="182" t="s">
        <v>15</v>
      </c>
      <c r="H4" s="337"/>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row>
    <row r="5" spans="1:8" s="179" customFormat="1" ht="18" customHeight="1">
      <c r="A5" s="320" t="s">
        <v>16</v>
      </c>
      <c r="B5" s="321"/>
      <c r="C5" s="318">
        <v>2</v>
      </c>
      <c r="D5" s="340">
        <v>1737</v>
      </c>
      <c r="E5" s="318">
        <v>2</v>
      </c>
      <c r="F5" s="340">
        <f>SUM(C5:E6)</f>
        <v>1741</v>
      </c>
      <c r="G5" s="318">
        <v>0</v>
      </c>
      <c r="H5" s="319">
        <f>F5+G5</f>
        <v>1741</v>
      </c>
    </row>
    <row r="6" spans="1:8" s="179" customFormat="1" ht="18" customHeight="1">
      <c r="A6" s="320"/>
      <c r="B6" s="321"/>
      <c r="C6" s="318"/>
      <c r="D6" s="340"/>
      <c r="E6" s="318"/>
      <c r="F6" s="340"/>
      <c r="G6" s="318"/>
      <c r="H6" s="319"/>
    </row>
    <row r="7" spans="1:8" s="179" customFormat="1" ht="18" customHeight="1">
      <c r="A7" s="331" t="s">
        <v>132</v>
      </c>
      <c r="B7" s="332"/>
      <c r="C7" s="324">
        <v>2</v>
      </c>
      <c r="D7" s="322">
        <v>1737</v>
      </c>
      <c r="E7" s="324">
        <v>2</v>
      </c>
      <c r="F7" s="322">
        <v>1741</v>
      </c>
      <c r="G7" s="324">
        <v>0</v>
      </c>
      <c r="H7" s="326">
        <v>1741</v>
      </c>
    </row>
    <row r="8" spans="1:8" s="179" customFormat="1" ht="18" customHeight="1">
      <c r="A8" s="333"/>
      <c r="B8" s="334"/>
      <c r="C8" s="325"/>
      <c r="D8" s="323"/>
      <c r="E8" s="325"/>
      <c r="F8" s="323"/>
      <c r="G8" s="325"/>
      <c r="H8" s="327"/>
    </row>
    <row r="9" spans="1:8" s="179" customFormat="1" ht="18" customHeight="1">
      <c r="A9" s="289" t="s">
        <v>216</v>
      </c>
      <c r="B9" s="291"/>
      <c r="C9" s="184"/>
      <c r="D9" s="184"/>
      <c r="E9" s="184"/>
      <c r="F9" s="184"/>
      <c r="G9" s="184"/>
      <c r="H9" s="184"/>
    </row>
    <row r="10" spans="1:8" s="179" customFormat="1" ht="18" customHeight="1">
      <c r="A10" s="317" t="s">
        <v>217</v>
      </c>
      <c r="B10" s="317"/>
      <c r="C10" s="317"/>
      <c r="D10" s="317"/>
      <c r="E10" s="317"/>
      <c r="F10" s="317"/>
      <c r="G10" s="317"/>
      <c r="H10" s="317"/>
    </row>
    <row r="11" spans="1:8" s="179" customFormat="1" ht="18" customHeight="1">
      <c r="A11" s="317" t="s">
        <v>226</v>
      </c>
      <c r="B11" s="317"/>
      <c r="C11" s="317"/>
      <c r="D11" s="317"/>
      <c r="E11" s="317"/>
      <c r="F11" s="317"/>
      <c r="G11" s="317"/>
      <c r="H11" s="317"/>
    </row>
    <row r="12" spans="1:8" s="179" customFormat="1" ht="18" customHeight="1">
      <c r="A12" s="317" t="s">
        <v>222</v>
      </c>
      <c r="B12" s="317"/>
      <c r="C12" s="317"/>
      <c r="D12" s="317"/>
      <c r="E12" s="317"/>
      <c r="F12" s="317"/>
      <c r="G12" s="317"/>
      <c r="H12" s="317"/>
    </row>
    <row r="13" spans="1:8" s="179" customFormat="1" ht="18" customHeight="1">
      <c r="A13" s="317" t="s">
        <v>227</v>
      </c>
      <c r="B13" s="317"/>
      <c r="C13" s="317"/>
      <c r="D13" s="317"/>
      <c r="E13" s="317"/>
      <c r="F13" s="317"/>
      <c r="G13" s="317"/>
      <c r="H13" s="317"/>
    </row>
    <row r="14" spans="1:8" s="172" customFormat="1" ht="19.5" customHeight="1">
      <c r="A14" s="317" t="s">
        <v>223</v>
      </c>
      <c r="B14" s="317"/>
      <c r="C14" s="317"/>
      <c r="D14" s="317"/>
      <c r="E14" s="317"/>
      <c r="F14" s="317"/>
      <c r="G14" s="317"/>
      <c r="H14" s="317"/>
    </row>
    <row r="15" spans="1:8" s="172" customFormat="1" ht="12.75" customHeight="1">
      <c r="A15" s="289"/>
      <c r="B15" s="289"/>
      <c r="C15" s="289"/>
      <c r="D15" s="289"/>
      <c r="E15" s="289"/>
      <c r="F15" s="289"/>
      <c r="G15" s="289"/>
      <c r="H15" s="289"/>
    </row>
    <row r="16" spans="1:8" s="172" customFormat="1" ht="16.5" customHeight="1">
      <c r="A16" s="171" t="s">
        <v>149</v>
      </c>
      <c r="B16" s="185"/>
      <c r="C16" s="185"/>
      <c r="D16" s="173"/>
      <c r="E16" s="186"/>
      <c r="F16" s="187"/>
      <c r="G16" s="186"/>
      <c r="H16" s="188"/>
    </row>
    <row r="17" spans="4:8" s="172" customFormat="1" ht="11.25" customHeight="1">
      <c r="D17" s="173"/>
      <c r="F17" s="174"/>
      <c r="H17" s="173"/>
    </row>
    <row r="18" spans="1:8" s="179" customFormat="1" ht="23.25" customHeight="1">
      <c r="A18" s="341" t="s">
        <v>139</v>
      </c>
      <c r="B18" s="342"/>
      <c r="C18" s="335" t="s">
        <v>131</v>
      </c>
      <c r="D18" s="347" t="s">
        <v>13</v>
      </c>
      <c r="E18" s="345" t="s">
        <v>14</v>
      </c>
      <c r="F18" s="343" t="s">
        <v>17</v>
      </c>
      <c r="G18" s="189" t="s">
        <v>152</v>
      </c>
      <c r="H18" s="336" t="s">
        <v>11</v>
      </c>
    </row>
    <row r="19" spans="1:47" s="179" customFormat="1" ht="23.25" customHeight="1">
      <c r="A19" s="338" t="s">
        <v>12</v>
      </c>
      <c r="B19" s="339"/>
      <c r="C19" s="306"/>
      <c r="D19" s="348"/>
      <c r="E19" s="346"/>
      <c r="F19" s="344"/>
      <c r="G19" s="290" t="s">
        <v>18</v>
      </c>
      <c r="H19" s="337"/>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row>
    <row r="20" spans="1:8" s="179" customFormat="1" ht="18" customHeight="1">
      <c r="A20" s="354" t="s">
        <v>16</v>
      </c>
      <c r="B20" s="355"/>
      <c r="C20" s="329">
        <v>2</v>
      </c>
      <c r="D20" s="349">
        <v>1738</v>
      </c>
      <c r="E20" s="329">
        <v>1</v>
      </c>
      <c r="F20" s="349">
        <f>SUM(C20:E21)</f>
        <v>1741</v>
      </c>
      <c r="G20" s="329">
        <v>0</v>
      </c>
      <c r="H20" s="352">
        <f>F20+G20</f>
        <v>1741</v>
      </c>
    </row>
    <row r="21" spans="1:8" s="179" customFormat="1" ht="18" customHeight="1">
      <c r="A21" s="320"/>
      <c r="B21" s="321"/>
      <c r="C21" s="330"/>
      <c r="D21" s="356"/>
      <c r="E21" s="330"/>
      <c r="F21" s="356"/>
      <c r="G21" s="330"/>
      <c r="H21" s="358"/>
    </row>
    <row r="22" spans="1:8" s="179" customFormat="1" ht="18" customHeight="1">
      <c r="A22" s="354" t="s">
        <v>132</v>
      </c>
      <c r="B22" s="355"/>
      <c r="C22" s="329">
        <v>2</v>
      </c>
      <c r="D22" s="349">
        <v>1738</v>
      </c>
      <c r="E22" s="329">
        <v>1</v>
      </c>
      <c r="F22" s="349">
        <v>1741</v>
      </c>
      <c r="G22" s="329">
        <v>0</v>
      </c>
      <c r="H22" s="352">
        <v>1741</v>
      </c>
    </row>
    <row r="23" spans="1:8" s="179" customFormat="1" ht="18" customHeight="1">
      <c r="A23" s="359"/>
      <c r="B23" s="360"/>
      <c r="C23" s="351"/>
      <c r="D23" s="350"/>
      <c r="E23" s="351"/>
      <c r="F23" s="350"/>
      <c r="G23" s="351"/>
      <c r="H23" s="353"/>
    </row>
    <row r="24" spans="1:8" s="179" customFormat="1" ht="18" customHeight="1">
      <c r="A24" s="357" t="s">
        <v>219</v>
      </c>
      <c r="B24" s="357"/>
      <c r="C24" s="357"/>
      <c r="D24" s="357"/>
      <c r="E24" s="357"/>
      <c r="F24" s="357"/>
      <c r="G24" s="357"/>
      <c r="H24" s="357"/>
    </row>
    <row r="25" spans="1:8" s="282" customFormat="1" ht="18" customHeight="1">
      <c r="A25" s="328" t="s">
        <v>220</v>
      </c>
      <c r="B25" s="328"/>
      <c r="C25" s="328"/>
      <c r="D25" s="328"/>
      <c r="E25" s="328"/>
      <c r="F25" s="328"/>
      <c r="G25" s="328"/>
      <c r="H25" s="328"/>
    </row>
    <row r="26" spans="1:8" s="282" customFormat="1" ht="18" customHeight="1">
      <c r="A26" s="328" t="s">
        <v>218</v>
      </c>
      <c r="B26" s="328"/>
      <c r="C26" s="328"/>
      <c r="D26" s="328"/>
      <c r="E26" s="328"/>
      <c r="F26" s="328"/>
      <c r="G26" s="328"/>
      <c r="H26" s="328"/>
    </row>
    <row r="27" spans="1:8" ht="18" customHeight="1">
      <c r="A27" s="328" t="s">
        <v>228</v>
      </c>
      <c r="B27" s="328"/>
      <c r="C27" s="328"/>
      <c r="D27" s="328"/>
      <c r="E27" s="328"/>
      <c r="F27" s="328"/>
      <c r="G27" s="328"/>
      <c r="H27" s="328"/>
    </row>
    <row r="28" spans="1:8" ht="18" customHeight="1">
      <c r="A28" s="328" t="s">
        <v>213</v>
      </c>
      <c r="B28" s="328"/>
      <c r="C28" s="328"/>
      <c r="D28" s="328"/>
      <c r="E28" s="328"/>
      <c r="F28" s="328"/>
      <c r="G28" s="328"/>
      <c r="H28" s="328"/>
    </row>
    <row r="29" spans="1:8" ht="15" customHeight="1">
      <c r="A29" s="317" t="s">
        <v>229</v>
      </c>
      <c r="B29" s="317"/>
      <c r="C29" s="317"/>
      <c r="D29" s="317"/>
      <c r="E29" s="317"/>
      <c r="F29" s="317"/>
      <c r="G29" s="317"/>
      <c r="H29" s="317"/>
    </row>
    <row r="30" spans="1:8" ht="18" customHeight="1">
      <c r="A30" s="317" t="s">
        <v>214</v>
      </c>
      <c r="B30" s="317"/>
      <c r="C30" s="317"/>
      <c r="D30" s="317"/>
      <c r="E30" s="317"/>
      <c r="F30" s="317"/>
      <c r="G30" s="317"/>
      <c r="H30" s="317"/>
    </row>
    <row r="31" s="20" customFormat="1" ht="18" customHeight="1">
      <c r="A31" s="20" t="s">
        <v>224</v>
      </c>
    </row>
    <row r="32" s="20" customFormat="1" ht="18" customHeight="1">
      <c r="A32" s="20" t="s">
        <v>215</v>
      </c>
    </row>
    <row r="33" ht="18" customHeight="1">
      <c r="A33" s="20"/>
    </row>
  </sheetData>
  <sheetProtection/>
  <mergeCells count="51">
    <mergeCell ref="A26:H26"/>
    <mergeCell ref="A25:H25"/>
    <mergeCell ref="A29:H29"/>
    <mergeCell ref="A30:H30"/>
    <mergeCell ref="A24:H24"/>
    <mergeCell ref="F20:F21"/>
    <mergeCell ref="G20:G21"/>
    <mergeCell ref="H20:H21"/>
    <mergeCell ref="A22:B23"/>
    <mergeCell ref="C22:C23"/>
    <mergeCell ref="D22:D23"/>
    <mergeCell ref="F22:F23"/>
    <mergeCell ref="G22:G23"/>
    <mergeCell ref="H22:H23"/>
    <mergeCell ref="E22:E23"/>
    <mergeCell ref="A20:B21"/>
    <mergeCell ref="C20:C21"/>
    <mergeCell ref="D20:D21"/>
    <mergeCell ref="A18:B18"/>
    <mergeCell ref="A13:H13"/>
    <mergeCell ref="A14:H14"/>
    <mergeCell ref="E18:E19"/>
    <mergeCell ref="H18:H19"/>
    <mergeCell ref="D18:D19"/>
    <mergeCell ref="F18:F19"/>
    <mergeCell ref="A19:B19"/>
    <mergeCell ref="H3:H4"/>
    <mergeCell ref="A4:B4"/>
    <mergeCell ref="C5:C6"/>
    <mergeCell ref="D5:D6"/>
    <mergeCell ref="F5:F6"/>
    <mergeCell ref="A3:B3"/>
    <mergeCell ref="F3:F4"/>
    <mergeCell ref="A28:H28"/>
    <mergeCell ref="E5:E6"/>
    <mergeCell ref="A12:H12"/>
    <mergeCell ref="E20:E21"/>
    <mergeCell ref="A27:H27"/>
    <mergeCell ref="A7:B8"/>
    <mergeCell ref="C7:C8"/>
    <mergeCell ref="C18:C19"/>
    <mergeCell ref="A10:H10"/>
    <mergeCell ref="D7:D8"/>
    <mergeCell ref="A11:H11"/>
    <mergeCell ref="G5:G6"/>
    <mergeCell ref="H5:H6"/>
    <mergeCell ref="A5:B6"/>
    <mergeCell ref="F7:F8"/>
    <mergeCell ref="G7:G8"/>
    <mergeCell ref="H7:H8"/>
    <mergeCell ref="E7:E8"/>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transitionEvaluation="1"/>
  <dimension ref="A1:P20"/>
  <sheetViews>
    <sheetView showGridLines="0" showZeros="0" view="pageBreakPreview" zoomScale="80" zoomScaleSheetLayoutView="80" zoomScalePageLayoutView="0" workbookViewId="0" topLeftCell="A1">
      <selection activeCell="H14" sqref="H14"/>
    </sheetView>
  </sheetViews>
  <sheetFormatPr defaultColWidth="10.625" defaultRowHeight="13.5"/>
  <cols>
    <col min="1" max="1" width="2.50390625" style="156" customWidth="1"/>
    <col min="2" max="2" width="7.625" style="156" customWidth="1"/>
    <col min="3" max="4" width="10.50390625" style="156" bestFit="1" customWidth="1"/>
    <col min="5" max="11" width="9.125" style="156" customWidth="1"/>
    <col min="12" max="14" width="7.875" style="156" customWidth="1"/>
    <col min="15" max="16" width="7.25390625" style="156" bestFit="1" customWidth="1"/>
    <col min="17" max="19" width="10.625" style="156" customWidth="1"/>
    <col min="20" max="16384" width="10.625" style="156" customWidth="1"/>
  </cols>
  <sheetData>
    <row r="1" spans="2:10" ht="16.5" customHeight="1">
      <c r="B1" s="157" t="s">
        <v>19</v>
      </c>
      <c r="C1" s="157"/>
      <c r="D1" s="157"/>
      <c r="E1" s="157"/>
      <c r="F1" s="157"/>
      <c r="G1" s="157"/>
      <c r="H1" s="157"/>
      <c r="I1" s="157"/>
      <c r="J1" s="157"/>
    </row>
    <row r="3" spans="1:16" s="158" customFormat="1" ht="20.25" customHeight="1">
      <c r="A3" s="361"/>
      <c r="B3" s="362"/>
      <c r="C3" s="373" t="s">
        <v>27</v>
      </c>
      <c r="D3" s="373"/>
      <c r="E3" s="373"/>
      <c r="F3" s="373"/>
      <c r="G3" s="373"/>
      <c r="H3" s="373"/>
      <c r="I3" s="373"/>
      <c r="J3" s="373"/>
      <c r="K3" s="373"/>
      <c r="L3" s="373" t="s">
        <v>28</v>
      </c>
      <c r="M3" s="373"/>
      <c r="N3" s="373"/>
      <c r="O3" s="373" t="s">
        <v>20</v>
      </c>
      <c r="P3" s="374" t="s">
        <v>11</v>
      </c>
    </row>
    <row r="4" spans="1:16" s="158" customFormat="1" ht="20.25" customHeight="1">
      <c r="A4" s="363"/>
      <c r="B4" s="364"/>
      <c r="C4" s="159" t="s">
        <v>159</v>
      </c>
      <c r="D4" s="159" t="s">
        <v>160</v>
      </c>
      <c r="E4" s="159" t="s">
        <v>161</v>
      </c>
      <c r="F4" s="159" t="s">
        <v>162</v>
      </c>
      <c r="G4" s="159" t="s">
        <v>21</v>
      </c>
      <c r="H4" s="159" t="s">
        <v>163</v>
      </c>
      <c r="I4" s="159" t="s">
        <v>164</v>
      </c>
      <c r="J4" s="159" t="s">
        <v>165</v>
      </c>
      <c r="K4" s="159" t="s">
        <v>166</v>
      </c>
      <c r="L4" s="366" t="s">
        <v>140</v>
      </c>
      <c r="M4" s="366" t="s">
        <v>141</v>
      </c>
      <c r="N4" s="366" t="s">
        <v>142</v>
      </c>
      <c r="O4" s="368"/>
      <c r="P4" s="375"/>
    </row>
    <row r="5" spans="1:16" s="158" customFormat="1" ht="20.25" customHeight="1">
      <c r="A5" s="363"/>
      <c r="B5" s="364"/>
      <c r="C5" s="160" t="s">
        <v>22</v>
      </c>
      <c r="D5" s="160" t="s">
        <v>22</v>
      </c>
      <c r="E5" s="160" t="s">
        <v>22</v>
      </c>
      <c r="F5" s="160" t="s">
        <v>22</v>
      </c>
      <c r="G5" s="160" t="s">
        <v>22</v>
      </c>
      <c r="H5" s="160" t="s">
        <v>22</v>
      </c>
      <c r="I5" s="160" t="s">
        <v>22</v>
      </c>
      <c r="J5" s="160" t="s">
        <v>22</v>
      </c>
      <c r="K5" s="160" t="s">
        <v>22</v>
      </c>
      <c r="L5" s="368"/>
      <c r="M5" s="371"/>
      <c r="N5" s="371"/>
      <c r="O5" s="368"/>
      <c r="P5" s="375"/>
    </row>
    <row r="6" spans="1:16" s="158" customFormat="1" ht="20.25" customHeight="1">
      <c r="A6" s="363"/>
      <c r="B6" s="364"/>
      <c r="C6" s="161" t="s">
        <v>23</v>
      </c>
      <c r="D6" s="161" t="s">
        <v>23</v>
      </c>
      <c r="E6" s="161" t="s">
        <v>23</v>
      </c>
      <c r="F6" s="161" t="s">
        <v>23</v>
      </c>
      <c r="G6" s="161" t="s">
        <v>23</v>
      </c>
      <c r="H6" s="161" t="s">
        <v>23</v>
      </c>
      <c r="I6" s="161" t="s">
        <v>23</v>
      </c>
      <c r="J6" s="161" t="s">
        <v>23</v>
      </c>
      <c r="K6" s="161" t="s">
        <v>23</v>
      </c>
      <c r="L6" s="368"/>
      <c r="M6" s="371"/>
      <c r="N6" s="371"/>
      <c r="O6" s="368"/>
      <c r="P6" s="375"/>
    </row>
    <row r="7" spans="1:16" s="158" customFormat="1" ht="25.5" customHeight="1">
      <c r="A7" s="365" t="s">
        <v>170</v>
      </c>
      <c r="B7" s="366"/>
      <c r="C7" s="162"/>
      <c r="D7" s="162"/>
      <c r="E7" s="162"/>
      <c r="F7" s="162"/>
      <c r="G7" s="162"/>
      <c r="H7" s="162"/>
      <c r="I7" s="162"/>
      <c r="J7" s="162"/>
      <c r="K7" s="162"/>
      <c r="L7" s="162"/>
      <c r="M7" s="163"/>
      <c r="N7" s="163"/>
      <c r="O7" s="162"/>
      <c r="P7" s="164">
        <f>SUM(L7:O7)</f>
        <v>0</v>
      </c>
    </row>
    <row r="8" spans="1:16" s="158" customFormat="1" ht="25.5" customHeight="1">
      <c r="A8" s="367" t="s">
        <v>24</v>
      </c>
      <c r="B8" s="368"/>
      <c r="C8" s="165">
        <v>3000000</v>
      </c>
      <c r="D8" s="165">
        <v>1750000</v>
      </c>
      <c r="E8" s="165">
        <v>410000</v>
      </c>
      <c r="F8" s="165">
        <v>400000</v>
      </c>
      <c r="G8" s="165">
        <v>160000</v>
      </c>
      <c r="H8" s="165">
        <v>150000</v>
      </c>
      <c r="I8" s="165">
        <v>130000</v>
      </c>
      <c r="J8" s="165">
        <v>120000</v>
      </c>
      <c r="K8" s="165">
        <v>50000</v>
      </c>
      <c r="L8" s="162">
        <v>20</v>
      </c>
      <c r="M8" s="162">
        <v>343</v>
      </c>
      <c r="N8" s="162">
        <v>211</v>
      </c>
      <c r="O8" s="162">
        <v>754</v>
      </c>
      <c r="P8" s="164">
        <f aca="true" t="shared" si="0" ref="P8:P18">SUM(L8:O8)</f>
        <v>1328</v>
      </c>
    </row>
    <row r="9" spans="1:16" s="158" customFormat="1" ht="25.5" customHeight="1">
      <c r="A9" s="365" t="s">
        <v>171</v>
      </c>
      <c r="B9" s="292" t="s">
        <v>172</v>
      </c>
      <c r="C9" s="165">
        <v>3600000</v>
      </c>
      <c r="D9" s="165">
        <v>2100000</v>
      </c>
      <c r="E9" s="165">
        <v>492000</v>
      </c>
      <c r="F9" s="165">
        <v>480000</v>
      </c>
      <c r="G9" s="165">
        <v>192000</v>
      </c>
      <c r="H9" s="165">
        <v>150000</v>
      </c>
      <c r="I9" s="165">
        <v>130000</v>
      </c>
      <c r="J9" s="165">
        <v>120000</v>
      </c>
      <c r="K9" s="165">
        <v>50000</v>
      </c>
      <c r="L9" s="162"/>
      <c r="M9" s="162">
        <v>2</v>
      </c>
      <c r="N9" s="162"/>
      <c r="O9" s="162"/>
      <c r="P9" s="164">
        <f t="shared" si="0"/>
        <v>2</v>
      </c>
    </row>
    <row r="10" spans="1:16" s="158" customFormat="1" ht="25.5" customHeight="1">
      <c r="A10" s="367"/>
      <c r="B10" s="292" t="s">
        <v>173</v>
      </c>
      <c r="C10" s="165">
        <v>3600000</v>
      </c>
      <c r="D10" s="165">
        <v>2100000</v>
      </c>
      <c r="E10" s="165">
        <v>492000</v>
      </c>
      <c r="F10" s="165">
        <v>480000</v>
      </c>
      <c r="G10" s="165">
        <v>192000</v>
      </c>
      <c r="H10" s="165">
        <v>180000</v>
      </c>
      <c r="I10" s="165">
        <v>156000</v>
      </c>
      <c r="J10" s="165">
        <v>120000</v>
      </c>
      <c r="K10" s="165">
        <v>50000</v>
      </c>
      <c r="L10" s="162">
        <v>1</v>
      </c>
      <c r="M10" s="162"/>
      <c r="N10" s="162"/>
      <c r="O10" s="162"/>
      <c r="P10" s="164">
        <f t="shared" si="0"/>
        <v>1</v>
      </c>
    </row>
    <row r="11" spans="1:16" s="158" customFormat="1" ht="25.5" customHeight="1">
      <c r="A11" s="367"/>
      <c r="B11" s="366" t="s">
        <v>174</v>
      </c>
      <c r="C11" s="165">
        <v>3600000</v>
      </c>
      <c r="D11" s="165">
        <v>2100000</v>
      </c>
      <c r="E11" s="165">
        <v>492000</v>
      </c>
      <c r="F11" s="165">
        <v>480000</v>
      </c>
      <c r="G11" s="165">
        <v>192000</v>
      </c>
      <c r="H11" s="165">
        <v>180000</v>
      </c>
      <c r="I11" s="165">
        <v>156000</v>
      </c>
      <c r="J11" s="165">
        <v>132000</v>
      </c>
      <c r="K11" s="165">
        <v>50000</v>
      </c>
      <c r="L11" s="162"/>
      <c r="M11" s="162">
        <v>1</v>
      </c>
      <c r="N11" s="162"/>
      <c r="O11" s="162"/>
      <c r="P11" s="164">
        <f t="shared" si="0"/>
        <v>1</v>
      </c>
    </row>
    <row r="12" spans="1:16" s="158" customFormat="1" ht="25.5" customHeight="1">
      <c r="A12" s="367"/>
      <c r="B12" s="368"/>
      <c r="C12" s="165">
        <v>3600000</v>
      </c>
      <c r="D12" s="165">
        <v>2100000</v>
      </c>
      <c r="E12" s="165">
        <v>492000</v>
      </c>
      <c r="F12" s="165">
        <v>480000</v>
      </c>
      <c r="G12" s="165">
        <v>192000</v>
      </c>
      <c r="H12" s="165">
        <v>180000</v>
      </c>
      <c r="I12" s="165">
        <v>156000</v>
      </c>
      <c r="J12" s="165">
        <v>144000</v>
      </c>
      <c r="K12" s="165">
        <v>50000</v>
      </c>
      <c r="L12" s="162"/>
      <c r="M12" s="162">
        <v>6</v>
      </c>
      <c r="N12" s="162"/>
      <c r="O12" s="162"/>
      <c r="P12" s="164">
        <f t="shared" si="0"/>
        <v>6</v>
      </c>
    </row>
    <row r="13" spans="1:16" s="158" customFormat="1" ht="25.5" customHeight="1">
      <c r="A13" s="367"/>
      <c r="B13" s="366" t="s">
        <v>175</v>
      </c>
      <c r="C13" s="165">
        <v>3270000</v>
      </c>
      <c r="D13" s="165">
        <v>1907500</v>
      </c>
      <c r="E13" s="165">
        <v>446900</v>
      </c>
      <c r="F13" s="165">
        <v>436000</v>
      </c>
      <c r="G13" s="165">
        <v>174400</v>
      </c>
      <c r="H13" s="165">
        <v>163500</v>
      </c>
      <c r="I13" s="165">
        <v>141700</v>
      </c>
      <c r="J13" s="165">
        <v>130800</v>
      </c>
      <c r="K13" s="165">
        <v>54500</v>
      </c>
      <c r="L13" s="162">
        <v>1</v>
      </c>
      <c r="M13" s="162"/>
      <c r="N13" s="162"/>
      <c r="O13" s="162"/>
      <c r="P13" s="164">
        <f t="shared" si="0"/>
        <v>1</v>
      </c>
    </row>
    <row r="14" spans="1:16" s="158" customFormat="1" ht="25.5" customHeight="1">
      <c r="A14" s="367"/>
      <c r="B14" s="368"/>
      <c r="C14" s="165">
        <v>3300000</v>
      </c>
      <c r="D14" s="165">
        <v>1925000</v>
      </c>
      <c r="E14" s="165">
        <v>451000</v>
      </c>
      <c r="F14" s="165">
        <v>440000</v>
      </c>
      <c r="G14" s="165">
        <v>176000</v>
      </c>
      <c r="H14" s="165">
        <v>165000</v>
      </c>
      <c r="I14" s="165">
        <v>143000</v>
      </c>
      <c r="J14" s="165">
        <v>132000</v>
      </c>
      <c r="K14" s="165">
        <v>55000</v>
      </c>
      <c r="L14" s="162"/>
      <c r="M14" s="162"/>
      <c r="N14" s="162">
        <v>1</v>
      </c>
      <c r="O14" s="162">
        <v>1</v>
      </c>
      <c r="P14" s="164">
        <f t="shared" si="0"/>
        <v>2</v>
      </c>
    </row>
    <row r="15" spans="1:16" s="158" customFormat="1" ht="25.5" customHeight="1">
      <c r="A15" s="367"/>
      <c r="B15" s="166" t="s">
        <v>176</v>
      </c>
      <c r="C15" s="165">
        <v>3600000</v>
      </c>
      <c r="D15" s="165">
        <v>2100000</v>
      </c>
      <c r="E15" s="165">
        <v>492000</v>
      </c>
      <c r="F15" s="165">
        <v>480000</v>
      </c>
      <c r="G15" s="165">
        <v>192000</v>
      </c>
      <c r="H15" s="165">
        <v>180000</v>
      </c>
      <c r="I15" s="165">
        <v>156000</v>
      </c>
      <c r="J15" s="165">
        <v>144000</v>
      </c>
      <c r="K15" s="165">
        <v>60000</v>
      </c>
      <c r="L15" s="162">
        <v>5</v>
      </c>
      <c r="M15" s="162">
        <v>120</v>
      </c>
      <c r="N15" s="162">
        <v>81</v>
      </c>
      <c r="O15" s="162">
        <v>171</v>
      </c>
      <c r="P15" s="164">
        <f t="shared" si="0"/>
        <v>377</v>
      </c>
    </row>
    <row r="16" spans="1:16" s="158" customFormat="1" ht="25.5" customHeight="1">
      <c r="A16" s="367"/>
      <c r="B16" s="368" t="s">
        <v>177</v>
      </c>
      <c r="C16" s="368"/>
      <c r="D16" s="368"/>
      <c r="E16" s="368"/>
      <c r="F16" s="368"/>
      <c r="G16" s="368"/>
      <c r="H16" s="368"/>
      <c r="I16" s="368"/>
      <c r="J16" s="368"/>
      <c r="K16" s="368"/>
      <c r="L16" s="162">
        <f>SUM(L9:L15)</f>
        <v>7</v>
      </c>
      <c r="M16" s="162">
        <f>SUM(M9:M15)</f>
        <v>129</v>
      </c>
      <c r="N16" s="162">
        <f>SUM(N9:N15)</f>
        <v>82</v>
      </c>
      <c r="O16" s="162">
        <f>SUM(O9:O15)</f>
        <v>172</v>
      </c>
      <c r="P16" s="164">
        <f t="shared" si="0"/>
        <v>390</v>
      </c>
    </row>
    <row r="17" spans="1:16" s="158" customFormat="1" ht="25.5" customHeight="1">
      <c r="A17" s="367"/>
      <c r="B17" s="368" t="s">
        <v>25</v>
      </c>
      <c r="C17" s="368"/>
      <c r="D17" s="368"/>
      <c r="E17" s="368"/>
      <c r="F17" s="368"/>
      <c r="G17" s="368"/>
      <c r="H17" s="368"/>
      <c r="I17" s="368"/>
      <c r="J17" s="368"/>
      <c r="K17" s="368"/>
      <c r="L17" s="162"/>
      <c r="M17" s="162"/>
      <c r="N17" s="162"/>
      <c r="O17" s="162"/>
      <c r="P17" s="164">
        <f t="shared" si="0"/>
        <v>0</v>
      </c>
    </row>
    <row r="18" spans="1:16" s="158" customFormat="1" ht="25.5" customHeight="1">
      <c r="A18" s="369" t="s">
        <v>178</v>
      </c>
      <c r="B18" s="370"/>
      <c r="C18" s="370"/>
      <c r="D18" s="370"/>
      <c r="E18" s="370"/>
      <c r="F18" s="370"/>
      <c r="G18" s="370"/>
      <c r="H18" s="370"/>
      <c r="I18" s="370"/>
      <c r="J18" s="370"/>
      <c r="K18" s="370"/>
      <c r="L18" s="167">
        <f>L7+L8+L16+L17</f>
        <v>27</v>
      </c>
      <c r="M18" s="167">
        <f>M7+M8+M16+M17</f>
        <v>472</v>
      </c>
      <c r="N18" s="167">
        <f>N7+N8+N16+N17</f>
        <v>293</v>
      </c>
      <c r="O18" s="167">
        <f>O7+O8+O16+O17</f>
        <v>926</v>
      </c>
      <c r="P18" s="168">
        <f t="shared" si="0"/>
        <v>1718</v>
      </c>
    </row>
    <row r="19" spans="2:16" s="158" customFormat="1" ht="9.75" customHeight="1">
      <c r="B19" s="169"/>
      <c r="C19" s="169"/>
      <c r="D19" s="169"/>
      <c r="E19" s="169"/>
      <c r="F19" s="169"/>
      <c r="G19" s="169"/>
      <c r="H19" s="169"/>
      <c r="I19" s="169"/>
      <c r="J19" s="169"/>
      <c r="K19" s="169"/>
      <c r="L19" s="170"/>
      <c r="M19" s="170"/>
      <c r="N19" s="170"/>
      <c r="O19" s="170"/>
      <c r="P19" s="170"/>
    </row>
    <row r="20" spans="2:5" s="158" customFormat="1" ht="19.5" customHeight="1">
      <c r="B20" s="372" t="s">
        <v>26</v>
      </c>
      <c r="C20" s="372"/>
      <c r="D20" s="372"/>
      <c r="E20" s="372"/>
    </row>
  </sheetData>
  <sheetProtection/>
  <mergeCells count="17">
    <mergeCell ref="N4:N6"/>
    <mergeCell ref="B20:E20"/>
    <mergeCell ref="O3:O6"/>
    <mergeCell ref="P3:P6"/>
    <mergeCell ref="B16:K16"/>
    <mergeCell ref="B17:K17"/>
    <mergeCell ref="C3:K3"/>
    <mergeCell ref="L3:N3"/>
    <mergeCell ref="L4:L6"/>
    <mergeCell ref="M4:M6"/>
    <mergeCell ref="A3:B6"/>
    <mergeCell ref="A7:B7"/>
    <mergeCell ref="A8:B8"/>
    <mergeCell ref="A18:K18"/>
    <mergeCell ref="A9:A17"/>
    <mergeCell ref="B11:B12"/>
    <mergeCell ref="B13:B14"/>
  </mergeCells>
  <printOptions horizontalCentered="1"/>
  <pageMargins left="0.7874015748031497" right="0.7874015748031497" top="0.984251968503937" bottom="0.984251968503937" header="0.5118110236220472" footer="0.5118110236220472"/>
  <pageSetup horizontalDpi="600" verticalDpi="600" orientation="landscape" paperSize="9" scale="98"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AH15"/>
  <sheetViews>
    <sheetView showGridLines="0" showZeros="0" view="pageBreakPreview" zoomScale="70" zoomScaleSheetLayoutView="70" zoomScalePageLayoutView="0" workbookViewId="0" topLeftCell="A1">
      <selection activeCell="AD12" sqref="AD12"/>
    </sheetView>
  </sheetViews>
  <sheetFormatPr defaultColWidth="10.625" defaultRowHeight="13.5"/>
  <cols>
    <col min="1" max="2" width="2.625" style="140" customWidth="1"/>
    <col min="3" max="3" width="5.50390625" style="140" customWidth="1"/>
    <col min="4" max="30" width="4.75390625" style="140" customWidth="1"/>
    <col min="31" max="32" width="6.75390625" style="140" bestFit="1" customWidth="1"/>
    <col min="33" max="33" width="6.75390625" style="140" customWidth="1"/>
    <col min="34" max="34" width="6.75390625" style="140" bestFit="1" customWidth="1"/>
    <col min="35" max="16384" width="10.625" style="140" customWidth="1"/>
  </cols>
  <sheetData>
    <row r="1" spans="1:13" ht="18.75">
      <c r="A1" s="137" t="s">
        <v>29</v>
      </c>
      <c r="B1" s="138"/>
      <c r="C1" s="138"/>
      <c r="D1" s="138"/>
      <c r="E1" s="138"/>
      <c r="F1" s="138"/>
      <c r="G1" s="138"/>
      <c r="H1" s="138"/>
      <c r="I1" s="138"/>
      <c r="J1" s="138"/>
      <c r="K1" s="138"/>
      <c r="L1" s="138"/>
      <c r="M1" s="139"/>
    </row>
    <row r="3" spans="1:34" s="144" customFormat="1" ht="40.5" customHeight="1">
      <c r="A3" s="392" t="s">
        <v>30</v>
      </c>
      <c r="B3" s="393"/>
      <c r="C3" s="393"/>
      <c r="D3" s="398" t="s">
        <v>187</v>
      </c>
      <c r="E3" s="398" t="s">
        <v>188</v>
      </c>
      <c r="F3" s="141"/>
      <c r="G3" s="142"/>
      <c r="H3" s="396" t="s">
        <v>34</v>
      </c>
      <c r="I3" s="396"/>
      <c r="J3" s="396"/>
      <c r="K3" s="396"/>
      <c r="L3" s="396"/>
      <c r="M3" s="396"/>
      <c r="N3" s="396"/>
      <c r="O3" s="396"/>
      <c r="P3" s="396"/>
      <c r="Q3" s="396"/>
      <c r="R3" s="396"/>
      <c r="S3" s="396"/>
      <c r="T3" s="298"/>
      <c r="U3" s="298"/>
      <c r="V3" s="298"/>
      <c r="W3" s="298"/>
      <c r="X3" s="298"/>
      <c r="Y3" s="298"/>
      <c r="Z3" s="298"/>
      <c r="AA3" s="298"/>
      <c r="AB3" s="298"/>
      <c r="AC3" s="298"/>
      <c r="AD3" s="143"/>
      <c r="AE3" s="394" t="s">
        <v>192</v>
      </c>
      <c r="AF3" s="394" t="s">
        <v>193</v>
      </c>
      <c r="AG3" s="226" t="s">
        <v>194</v>
      </c>
      <c r="AH3" s="227" t="s">
        <v>197</v>
      </c>
    </row>
    <row r="4" spans="1:34" s="144" customFormat="1" ht="27" customHeight="1">
      <c r="A4" s="145"/>
      <c r="B4" s="146"/>
      <c r="C4" s="147"/>
      <c r="D4" s="381"/>
      <c r="E4" s="381"/>
      <c r="F4" s="148"/>
      <c r="G4" s="149"/>
      <c r="H4" s="397"/>
      <c r="I4" s="397"/>
      <c r="J4" s="397"/>
      <c r="K4" s="397"/>
      <c r="L4" s="397"/>
      <c r="M4" s="397"/>
      <c r="N4" s="397"/>
      <c r="O4" s="397"/>
      <c r="P4" s="397"/>
      <c r="Q4" s="397"/>
      <c r="R4" s="397"/>
      <c r="S4" s="397"/>
      <c r="T4" s="150"/>
      <c r="U4" s="150"/>
      <c r="V4" s="150"/>
      <c r="W4" s="150"/>
      <c r="X4" s="150"/>
      <c r="Y4" s="150"/>
      <c r="Z4" s="150"/>
      <c r="AA4" s="150"/>
      <c r="AB4" s="150"/>
      <c r="AC4" s="150"/>
      <c r="AD4" s="147" t="s">
        <v>155</v>
      </c>
      <c r="AE4" s="395"/>
      <c r="AF4" s="395"/>
      <c r="AG4" s="219" t="s">
        <v>195</v>
      </c>
      <c r="AH4" s="195" t="s">
        <v>198</v>
      </c>
    </row>
    <row r="5" spans="1:34" s="144" customFormat="1" ht="29.25" customHeight="1">
      <c r="A5" s="151"/>
      <c r="B5" s="152"/>
      <c r="C5" s="153"/>
      <c r="D5" s="381"/>
      <c r="E5" s="199">
        <v>6</v>
      </c>
      <c r="F5" s="198">
        <v>6.1</v>
      </c>
      <c r="G5" s="198">
        <v>6.2</v>
      </c>
      <c r="H5" s="198">
        <v>6.3</v>
      </c>
      <c r="I5" s="198">
        <v>6.4</v>
      </c>
      <c r="J5" s="198">
        <v>6.5</v>
      </c>
      <c r="K5" s="198">
        <v>6.6</v>
      </c>
      <c r="L5" s="198">
        <v>6.7</v>
      </c>
      <c r="M5" s="198">
        <v>6.8</v>
      </c>
      <c r="N5" s="198">
        <v>6.9</v>
      </c>
      <c r="O5" s="198">
        <v>7</v>
      </c>
      <c r="P5" s="198">
        <v>7.1</v>
      </c>
      <c r="Q5" s="198">
        <v>7.2</v>
      </c>
      <c r="R5" s="198">
        <v>7.3</v>
      </c>
      <c r="S5" s="198">
        <v>7.4</v>
      </c>
      <c r="T5" s="198">
        <v>7.5</v>
      </c>
      <c r="U5" s="198">
        <v>7.6</v>
      </c>
      <c r="V5" s="198">
        <v>7.69999999999999</v>
      </c>
      <c r="W5" s="198">
        <v>7.79999999999999</v>
      </c>
      <c r="X5" s="198">
        <v>7.89999999999999</v>
      </c>
      <c r="Y5" s="198">
        <v>7.99999999999999</v>
      </c>
      <c r="Z5" s="198">
        <v>8.09999999999999</v>
      </c>
      <c r="AA5" s="198">
        <v>8.19999999999999</v>
      </c>
      <c r="AB5" s="198">
        <v>8.29999999999999</v>
      </c>
      <c r="AC5" s="198">
        <v>8.39999999999999</v>
      </c>
      <c r="AD5" s="197" t="s">
        <v>191</v>
      </c>
      <c r="AE5" s="395"/>
      <c r="AF5" s="395"/>
      <c r="AG5" s="219"/>
      <c r="AH5" s="155"/>
    </row>
    <row r="6" spans="1:34" s="144" customFormat="1" ht="27.75" customHeight="1">
      <c r="A6" s="382" t="s">
        <v>12</v>
      </c>
      <c r="B6" s="383"/>
      <c r="C6" s="383"/>
      <c r="D6" s="200" t="s">
        <v>154</v>
      </c>
      <c r="E6" s="201" t="s">
        <v>155</v>
      </c>
      <c r="F6" s="202"/>
      <c r="G6" s="202"/>
      <c r="H6" s="202"/>
      <c r="I6" s="202"/>
      <c r="J6" s="202"/>
      <c r="K6" s="202"/>
      <c r="L6" s="202"/>
      <c r="M6" s="202"/>
      <c r="N6" s="202"/>
      <c r="O6" s="202"/>
      <c r="P6" s="202"/>
      <c r="Q6" s="202"/>
      <c r="R6" s="202"/>
      <c r="S6" s="202"/>
      <c r="T6" s="202"/>
      <c r="U6" s="202"/>
      <c r="V6" s="202"/>
      <c r="W6" s="202"/>
      <c r="X6" s="202"/>
      <c r="Y6" s="202"/>
      <c r="Z6" s="202"/>
      <c r="AA6" s="202"/>
      <c r="AB6" s="202"/>
      <c r="AC6" s="202" t="s">
        <v>189</v>
      </c>
      <c r="AD6" s="154" t="s">
        <v>156</v>
      </c>
      <c r="AE6" s="154" t="s">
        <v>157</v>
      </c>
      <c r="AF6" s="154" t="s">
        <v>190</v>
      </c>
      <c r="AG6" s="220" t="s">
        <v>196</v>
      </c>
      <c r="AH6" s="203"/>
    </row>
    <row r="7" spans="1:34" s="144" customFormat="1" ht="42" customHeight="1">
      <c r="A7" s="390" t="s">
        <v>35</v>
      </c>
      <c r="B7" s="391"/>
      <c r="C7" s="391"/>
      <c r="D7" s="297"/>
      <c r="E7" s="204">
        <v>2</v>
      </c>
      <c r="F7" s="204"/>
      <c r="G7" s="204"/>
      <c r="H7" s="204"/>
      <c r="I7" s="204"/>
      <c r="J7" s="204"/>
      <c r="K7" s="204"/>
      <c r="L7" s="204"/>
      <c r="M7" s="204"/>
      <c r="N7" s="204"/>
      <c r="O7" s="204"/>
      <c r="P7" s="204"/>
      <c r="Q7" s="204"/>
      <c r="R7" s="204"/>
      <c r="S7" s="204"/>
      <c r="T7" s="204"/>
      <c r="U7" s="204"/>
      <c r="V7" s="204"/>
      <c r="W7" s="204"/>
      <c r="X7" s="204"/>
      <c r="Y7" s="204"/>
      <c r="Z7" s="204"/>
      <c r="AA7" s="204"/>
      <c r="AB7" s="204"/>
      <c r="AC7" s="204">
        <v>5</v>
      </c>
      <c r="AD7" s="204">
        <f>SUM(F7:AC7)</f>
        <v>5</v>
      </c>
      <c r="AE7" s="205"/>
      <c r="AF7" s="205">
        <v>20</v>
      </c>
      <c r="AG7" s="221">
        <f>AD7+AE7+AF7</f>
        <v>25</v>
      </c>
      <c r="AH7" s="206">
        <f>D7+E7+AG7</f>
        <v>27</v>
      </c>
    </row>
    <row r="8" spans="1:34" s="144" customFormat="1" ht="42" customHeight="1">
      <c r="A8" s="380" t="s">
        <v>36</v>
      </c>
      <c r="B8" s="381"/>
      <c r="C8" s="381"/>
      <c r="D8" s="293"/>
      <c r="E8" s="207">
        <v>84</v>
      </c>
      <c r="F8" s="207"/>
      <c r="G8" s="207"/>
      <c r="H8" s="207"/>
      <c r="I8" s="207">
        <v>1</v>
      </c>
      <c r="J8" s="207"/>
      <c r="K8" s="207"/>
      <c r="L8" s="207"/>
      <c r="M8" s="207">
        <v>3</v>
      </c>
      <c r="N8" s="207"/>
      <c r="O8" s="207">
        <v>1</v>
      </c>
      <c r="P8" s="207">
        <v>1</v>
      </c>
      <c r="Q8" s="207">
        <v>3</v>
      </c>
      <c r="R8" s="207"/>
      <c r="S8" s="207">
        <v>1</v>
      </c>
      <c r="T8" s="207"/>
      <c r="U8" s="207"/>
      <c r="V8" s="207">
        <v>1</v>
      </c>
      <c r="W8" s="207"/>
      <c r="X8" s="207"/>
      <c r="Y8" s="207"/>
      <c r="Z8" s="207"/>
      <c r="AA8" s="207">
        <v>2</v>
      </c>
      <c r="AB8" s="207"/>
      <c r="AC8" s="207">
        <v>227</v>
      </c>
      <c r="AD8" s="207">
        <f>SUM(F8:AC8)</f>
        <v>240</v>
      </c>
      <c r="AE8" s="208"/>
      <c r="AF8" s="208">
        <v>148</v>
      </c>
      <c r="AG8" s="222">
        <f>AD8+AE8+AF8</f>
        <v>388</v>
      </c>
      <c r="AH8" s="209">
        <f>D8+E8+AG8</f>
        <v>472</v>
      </c>
    </row>
    <row r="9" spans="1:34" s="144" customFormat="1" ht="42" customHeight="1">
      <c r="A9" s="388" t="s">
        <v>150</v>
      </c>
      <c r="B9" s="389"/>
      <c r="C9" s="389"/>
      <c r="D9" s="296"/>
      <c r="E9" s="210">
        <v>67</v>
      </c>
      <c r="F9" s="210"/>
      <c r="G9" s="210"/>
      <c r="H9" s="210"/>
      <c r="I9" s="210"/>
      <c r="J9" s="210"/>
      <c r="K9" s="210"/>
      <c r="L9" s="210"/>
      <c r="M9" s="210">
        <v>5</v>
      </c>
      <c r="N9" s="210">
        <v>2</v>
      </c>
      <c r="O9" s="210"/>
      <c r="P9" s="210"/>
      <c r="Q9" s="210">
        <v>2</v>
      </c>
      <c r="R9" s="210"/>
      <c r="S9" s="210"/>
      <c r="T9" s="210"/>
      <c r="U9" s="210">
        <v>1</v>
      </c>
      <c r="V9" s="210">
        <v>1</v>
      </c>
      <c r="W9" s="210"/>
      <c r="X9" s="210"/>
      <c r="Y9" s="210"/>
      <c r="Z9" s="210"/>
      <c r="AA9" s="210"/>
      <c r="AB9" s="210"/>
      <c r="AC9" s="210">
        <v>190</v>
      </c>
      <c r="AD9" s="210">
        <f>SUM(F9:AC9)</f>
        <v>201</v>
      </c>
      <c r="AE9" s="211"/>
      <c r="AF9" s="211">
        <v>25</v>
      </c>
      <c r="AG9" s="223">
        <f>AD9+AE9+AF9</f>
        <v>226</v>
      </c>
      <c r="AH9" s="212">
        <f>D9+E9+AG9</f>
        <v>293</v>
      </c>
    </row>
    <row r="10" spans="1:34" s="144" customFormat="1" ht="42" customHeight="1" thickBot="1">
      <c r="A10" s="384" t="s">
        <v>31</v>
      </c>
      <c r="B10" s="385"/>
      <c r="C10" s="385"/>
      <c r="D10" s="294"/>
      <c r="E10" s="207">
        <v>550</v>
      </c>
      <c r="F10" s="207"/>
      <c r="G10" s="207"/>
      <c r="H10" s="207"/>
      <c r="I10" s="207"/>
      <c r="J10" s="207"/>
      <c r="K10" s="207"/>
      <c r="L10" s="207">
        <v>4</v>
      </c>
      <c r="M10" s="207">
        <v>2</v>
      </c>
      <c r="N10" s="207">
        <v>1</v>
      </c>
      <c r="O10" s="207"/>
      <c r="P10" s="207"/>
      <c r="Q10" s="207">
        <v>6</v>
      </c>
      <c r="R10" s="207"/>
      <c r="S10" s="207">
        <v>2</v>
      </c>
      <c r="T10" s="207"/>
      <c r="U10" s="207"/>
      <c r="V10" s="207">
        <v>4</v>
      </c>
      <c r="W10" s="207">
        <v>1</v>
      </c>
      <c r="X10" s="207">
        <v>1</v>
      </c>
      <c r="Y10" s="207"/>
      <c r="Z10" s="207"/>
      <c r="AA10" s="207">
        <v>10</v>
      </c>
      <c r="AB10" s="207"/>
      <c r="AC10" s="207">
        <v>318</v>
      </c>
      <c r="AD10" s="207">
        <f>SUM(F10:AC10)</f>
        <v>349</v>
      </c>
      <c r="AE10" s="208"/>
      <c r="AF10" s="208">
        <v>27</v>
      </c>
      <c r="AG10" s="223">
        <f>AD10+AE10+AF10</f>
        <v>376</v>
      </c>
      <c r="AH10" s="209">
        <f>D10+E10+AG10</f>
        <v>926</v>
      </c>
    </row>
    <row r="11" spans="1:34" s="144" customFormat="1" ht="42" customHeight="1" thickTop="1">
      <c r="A11" s="386" t="s">
        <v>32</v>
      </c>
      <c r="B11" s="387"/>
      <c r="C11" s="387"/>
      <c r="D11" s="295"/>
      <c r="E11" s="213">
        <f>SUM(E7:E10)</f>
        <v>703</v>
      </c>
      <c r="F11" s="213">
        <f aca="true" t="shared" si="0" ref="F11:AB11">SUM(F7:F10)</f>
        <v>0</v>
      </c>
      <c r="G11" s="213">
        <f t="shared" si="0"/>
        <v>0</v>
      </c>
      <c r="H11" s="213">
        <f t="shared" si="0"/>
        <v>0</v>
      </c>
      <c r="I11" s="213">
        <f t="shared" si="0"/>
        <v>1</v>
      </c>
      <c r="J11" s="213">
        <f t="shared" si="0"/>
        <v>0</v>
      </c>
      <c r="K11" s="213">
        <f t="shared" si="0"/>
        <v>0</v>
      </c>
      <c r="L11" s="213">
        <f t="shared" si="0"/>
        <v>4</v>
      </c>
      <c r="M11" s="213">
        <f t="shared" si="0"/>
        <v>10</v>
      </c>
      <c r="N11" s="213">
        <f t="shared" si="0"/>
        <v>3</v>
      </c>
      <c r="O11" s="213">
        <f t="shared" si="0"/>
        <v>1</v>
      </c>
      <c r="P11" s="213">
        <f t="shared" si="0"/>
        <v>1</v>
      </c>
      <c r="Q11" s="213">
        <f t="shared" si="0"/>
        <v>11</v>
      </c>
      <c r="R11" s="213">
        <f t="shared" si="0"/>
        <v>0</v>
      </c>
      <c r="S11" s="213">
        <f t="shared" si="0"/>
        <v>3</v>
      </c>
      <c r="T11" s="213">
        <f t="shared" si="0"/>
        <v>0</v>
      </c>
      <c r="U11" s="213">
        <f t="shared" si="0"/>
        <v>1</v>
      </c>
      <c r="V11" s="213">
        <f t="shared" si="0"/>
        <v>6</v>
      </c>
      <c r="W11" s="213">
        <f t="shared" si="0"/>
        <v>1</v>
      </c>
      <c r="X11" s="213">
        <f t="shared" si="0"/>
        <v>1</v>
      </c>
      <c r="Y11" s="213">
        <f t="shared" si="0"/>
        <v>0</v>
      </c>
      <c r="Z11" s="213">
        <f t="shared" si="0"/>
        <v>0</v>
      </c>
      <c r="AA11" s="213">
        <f t="shared" si="0"/>
        <v>12</v>
      </c>
      <c r="AB11" s="213">
        <f t="shared" si="0"/>
        <v>0</v>
      </c>
      <c r="AC11" s="213">
        <f>SUM(AC7:AC10)</f>
        <v>740</v>
      </c>
      <c r="AD11" s="213">
        <f>SUM(F11:AC11)</f>
        <v>795</v>
      </c>
      <c r="AE11" s="214">
        <f>SUM(AE7:AE10)</f>
        <v>0</v>
      </c>
      <c r="AF11" s="214">
        <f>SUM(AF7:AF10)</f>
        <v>220</v>
      </c>
      <c r="AG11" s="224">
        <f>AD11+AE11+AF11</f>
        <v>1015</v>
      </c>
      <c r="AH11" s="215">
        <f>D11+E11+AG11</f>
        <v>1718</v>
      </c>
    </row>
    <row r="12" spans="1:34" s="144" customFormat="1" ht="42" customHeight="1">
      <c r="A12" s="376" t="s">
        <v>183</v>
      </c>
      <c r="B12" s="377"/>
      <c r="C12" s="378"/>
      <c r="D12" s="194"/>
      <c r="E12" s="216">
        <v>705</v>
      </c>
      <c r="F12" s="216">
        <v>0</v>
      </c>
      <c r="G12" s="216">
        <v>0</v>
      </c>
      <c r="H12" s="216">
        <v>0</v>
      </c>
      <c r="I12" s="216">
        <v>1</v>
      </c>
      <c r="J12" s="216">
        <v>0</v>
      </c>
      <c r="K12" s="216">
        <v>0</v>
      </c>
      <c r="L12" s="216">
        <v>4</v>
      </c>
      <c r="M12" s="216">
        <v>10</v>
      </c>
      <c r="N12" s="216">
        <v>3</v>
      </c>
      <c r="O12" s="216">
        <v>1</v>
      </c>
      <c r="P12" s="216">
        <v>1</v>
      </c>
      <c r="Q12" s="216">
        <v>11</v>
      </c>
      <c r="R12" s="216">
        <v>0</v>
      </c>
      <c r="S12" s="216">
        <v>4</v>
      </c>
      <c r="T12" s="216">
        <v>0</v>
      </c>
      <c r="U12" s="216">
        <v>1</v>
      </c>
      <c r="V12" s="216">
        <v>6</v>
      </c>
      <c r="W12" s="216">
        <v>1</v>
      </c>
      <c r="X12" s="216">
        <v>1</v>
      </c>
      <c r="Y12" s="216">
        <v>1</v>
      </c>
      <c r="Z12" s="216">
        <v>0</v>
      </c>
      <c r="AA12" s="216">
        <v>12</v>
      </c>
      <c r="AB12" s="216">
        <v>0</v>
      </c>
      <c r="AC12" s="216">
        <v>738</v>
      </c>
      <c r="AD12" s="216">
        <v>795</v>
      </c>
      <c r="AE12" s="217">
        <v>0</v>
      </c>
      <c r="AF12" s="217">
        <v>218</v>
      </c>
      <c r="AG12" s="225">
        <v>1013</v>
      </c>
      <c r="AH12" s="218">
        <v>1718</v>
      </c>
    </row>
    <row r="13" s="144" customFormat="1" ht="15" customHeight="1"/>
    <row r="14" spans="1:3" s="144" customFormat="1" ht="15" customHeight="1">
      <c r="A14" s="379" t="s">
        <v>37</v>
      </c>
      <c r="B14" s="379"/>
      <c r="C14" s="144" t="s">
        <v>33</v>
      </c>
    </row>
    <row r="15" s="144" customFormat="1" ht="15" customHeight="1">
      <c r="C15" s="144" t="s">
        <v>38</v>
      </c>
    </row>
  </sheetData>
  <sheetProtection/>
  <mergeCells count="14">
    <mergeCell ref="A3:C3"/>
    <mergeCell ref="AE3:AE5"/>
    <mergeCell ref="AF3:AF5"/>
    <mergeCell ref="H3:S4"/>
    <mergeCell ref="D3:D5"/>
    <mergeCell ref="E3:E4"/>
    <mergeCell ref="A12:C12"/>
    <mergeCell ref="A14:B14"/>
    <mergeCell ref="A8:C8"/>
    <mergeCell ref="A6:C6"/>
    <mergeCell ref="A10:C10"/>
    <mergeCell ref="A11:C11"/>
    <mergeCell ref="A9:C9"/>
    <mergeCell ref="A7:C7"/>
  </mergeCells>
  <printOptions horizontalCentered="1"/>
  <pageMargins left="0.5905511811023623" right="0.5905511811023623" top="0.984251968503937" bottom="0.984251968503937" header="0.5118110236220472" footer="0.5118110236220472"/>
  <pageSetup blackAndWhite="1" fitToHeight="0" fitToWidth="1" horizontalDpi="600" verticalDpi="600" orientation="landscape" paperSize="9" scale="81"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dimension ref="A1:S45"/>
  <sheetViews>
    <sheetView view="pageBreakPreview" zoomScale="98" zoomScaleSheetLayoutView="98" zoomScalePageLayoutView="0" workbookViewId="0" topLeftCell="A1">
      <selection activeCell="H10" sqref="H10"/>
    </sheetView>
  </sheetViews>
  <sheetFormatPr defaultColWidth="10.875" defaultRowHeight="13.5"/>
  <cols>
    <col min="1" max="1" width="2.125" style="69" customWidth="1"/>
    <col min="2" max="2" width="18.375" style="66" customWidth="1"/>
    <col min="3" max="3" width="2.125" style="69" customWidth="1"/>
    <col min="4" max="4" width="8.75390625" style="69" bestFit="1" customWidth="1"/>
    <col min="5" max="14" width="6.25390625" style="69" customWidth="1"/>
    <col min="15" max="18" width="9.125" style="69" customWidth="1"/>
    <col min="19" max="16384" width="10.875" style="69" customWidth="1"/>
  </cols>
  <sheetData>
    <row r="1" spans="1:19" ht="15.75">
      <c r="A1" s="65" t="s">
        <v>48</v>
      </c>
      <c r="C1" s="67"/>
      <c r="D1" s="67"/>
      <c r="E1" s="67"/>
      <c r="F1" s="67"/>
      <c r="G1" s="67"/>
      <c r="H1" s="67"/>
      <c r="I1" s="67"/>
      <c r="J1" s="67"/>
      <c r="K1" s="67"/>
      <c r="L1" s="67"/>
      <c r="M1" s="67"/>
      <c r="N1" s="67"/>
      <c r="O1" s="67"/>
      <c r="P1" s="67"/>
      <c r="Q1" s="67"/>
      <c r="R1" s="67"/>
      <c r="S1" s="68"/>
    </row>
    <row r="2" spans="1:19" ht="15.75">
      <c r="A2" s="67"/>
      <c r="B2" s="70"/>
      <c r="C2" s="67"/>
      <c r="D2" s="67"/>
      <c r="E2" s="67"/>
      <c r="F2" s="67"/>
      <c r="G2" s="67"/>
      <c r="H2" s="67"/>
      <c r="I2" s="67"/>
      <c r="J2" s="67"/>
      <c r="K2" s="67"/>
      <c r="L2" s="67"/>
      <c r="M2" s="67"/>
      <c r="N2" s="67"/>
      <c r="O2" s="67"/>
      <c r="P2" s="67"/>
      <c r="Q2" s="67"/>
      <c r="R2" s="71"/>
      <c r="S2" s="68"/>
    </row>
    <row r="3" spans="1:19" s="79" customFormat="1" ht="24" customHeight="1">
      <c r="A3" s="72"/>
      <c r="B3" s="73" t="s">
        <v>39</v>
      </c>
      <c r="C3" s="74"/>
      <c r="D3" s="413" t="s">
        <v>24</v>
      </c>
      <c r="E3" s="415" t="s">
        <v>199</v>
      </c>
      <c r="F3" s="415"/>
      <c r="G3" s="415"/>
      <c r="H3" s="416" t="s">
        <v>200</v>
      </c>
      <c r="I3" s="417"/>
      <c r="J3" s="417"/>
      <c r="K3" s="417"/>
      <c r="L3" s="418"/>
      <c r="M3" s="410" t="s">
        <v>49</v>
      </c>
      <c r="N3" s="411"/>
      <c r="O3" s="75" t="s">
        <v>40</v>
      </c>
      <c r="P3" s="76"/>
      <c r="Q3" s="76"/>
      <c r="R3" s="77"/>
      <c r="S3" s="78"/>
    </row>
    <row r="4" spans="1:19" s="79" customFormat="1" ht="24" customHeight="1">
      <c r="A4" s="80"/>
      <c r="B4" s="81" t="s">
        <v>50</v>
      </c>
      <c r="C4" s="82"/>
      <c r="D4" s="414"/>
      <c r="E4" s="402"/>
      <c r="F4" s="402"/>
      <c r="G4" s="402"/>
      <c r="H4" s="399" t="s">
        <v>201</v>
      </c>
      <c r="I4" s="400"/>
      <c r="J4" s="400"/>
      <c r="K4" s="400"/>
      <c r="L4" s="401"/>
      <c r="M4" s="412" t="s">
        <v>51</v>
      </c>
      <c r="N4" s="412"/>
      <c r="O4" s="83" t="s">
        <v>41</v>
      </c>
      <c r="P4" s="402" t="s">
        <v>52</v>
      </c>
      <c r="Q4" s="402" t="s">
        <v>202</v>
      </c>
      <c r="R4" s="403" t="s">
        <v>203</v>
      </c>
      <c r="S4" s="78"/>
    </row>
    <row r="5" spans="1:19" s="79" customFormat="1" ht="24" customHeight="1">
      <c r="A5" s="404" t="s">
        <v>42</v>
      </c>
      <c r="B5" s="405"/>
      <c r="C5" s="406"/>
      <c r="D5" s="84" t="s">
        <v>53</v>
      </c>
      <c r="E5" s="85"/>
      <c r="F5" s="85"/>
      <c r="G5" s="85"/>
      <c r="H5" s="85"/>
      <c r="I5" s="85"/>
      <c r="J5" s="85"/>
      <c r="K5" s="85"/>
      <c r="L5" s="85"/>
      <c r="M5" s="85"/>
      <c r="N5" s="85"/>
      <c r="O5" s="86" t="s">
        <v>54</v>
      </c>
      <c r="P5" s="402"/>
      <c r="Q5" s="402"/>
      <c r="R5" s="403"/>
      <c r="S5" s="78"/>
    </row>
    <row r="6" spans="1:19" s="79" customFormat="1" ht="24" customHeight="1">
      <c r="A6" s="407" t="s">
        <v>167</v>
      </c>
      <c r="B6" s="408"/>
      <c r="C6" s="409"/>
      <c r="D6" s="87" t="s">
        <v>55</v>
      </c>
      <c r="E6" s="88">
        <v>1.45</v>
      </c>
      <c r="F6" s="88">
        <v>1.48</v>
      </c>
      <c r="G6" s="88" t="s">
        <v>43</v>
      </c>
      <c r="H6" s="88">
        <v>1.55</v>
      </c>
      <c r="I6" s="88">
        <v>1.58</v>
      </c>
      <c r="J6" s="88" t="s">
        <v>44</v>
      </c>
      <c r="K6" s="88">
        <v>1.62</v>
      </c>
      <c r="L6" s="88">
        <v>1.65</v>
      </c>
      <c r="M6" s="88" t="s">
        <v>45</v>
      </c>
      <c r="N6" s="88">
        <v>1.75</v>
      </c>
      <c r="O6" s="89" t="s">
        <v>56</v>
      </c>
      <c r="P6" s="89" t="s">
        <v>57</v>
      </c>
      <c r="Q6" s="89" t="s">
        <v>58</v>
      </c>
      <c r="R6" s="90" t="s">
        <v>58</v>
      </c>
      <c r="S6" s="78"/>
    </row>
    <row r="7" spans="1:19" s="79" customFormat="1" ht="48.75" customHeight="1">
      <c r="A7" s="91"/>
      <c r="B7" s="92" t="s">
        <v>46</v>
      </c>
      <c r="C7" s="93"/>
      <c r="D7" s="94">
        <v>28</v>
      </c>
      <c r="E7" s="95"/>
      <c r="F7" s="95"/>
      <c r="G7" s="95"/>
      <c r="H7" s="95"/>
      <c r="I7" s="95"/>
      <c r="J7" s="95"/>
      <c r="K7" s="95"/>
      <c r="L7" s="95"/>
      <c r="M7" s="95"/>
      <c r="N7" s="95"/>
      <c r="O7" s="95"/>
      <c r="P7" s="95">
        <v>28</v>
      </c>
      <c r="Q7" s="96">
        <v>100</v>
      </c>
      <c r="R7" s="97"/>
      <c r="S7" s="78"/>
    </row>
    <row r="8" spans="1:19" s="79" customFormat="1" ht="48.75" customHeight="1">
      <c r="A8" s="98"/>
      <c r="B8" s="99" t="s">
        <v>230</v>
      </c>
      <c r="C8" s="100"/>
      <c r="D8" s="101">
        <v>443</v>
      </c>
      <c r="E8" s="102">
        <v>2</v>
      </c>
      <c r="F8" s="102"/>
      <c r="G8" s="102">
        <v>16</v>
      </c>
      <c r="H8" s="102"/>
      <c r="I8" s="102"/>
      <c r="J8" s="102">
        <v>13</v>
      </c>
      <c r="K8" s="102"/>
      <c r="L8" s="102"/>
      <c r="M8" s="102">
        <v>1</v>
      </c>
      <c r="N8" s="102"/>
      <c r="O8" s="102">
        <v>32</v>
      </c>
      <c r="P8" s="102">
        <v>475</v>
      </c>
      <c r="Q8" s="103">
        <v>93.26315789473684</v>
      </c>
      <c r="R8" s="104">
        <v>6.7368421052631575</v>
      </c>
      <c r="S8" s="78"/>
    </row>
    <row r="9" spans="1:19" s="79" customFormat="1" ht="48.75" customHeight="1">
      <c r="A9" s="105"/>
      <c r="B9" s="106" t="s">
        <v>47</v>
      </c>
      <c r="C9" s="107"/>
      <c r="D9" s="108">
        <v>236</v>
      </c>
      <c r="E9" s="109">
        <v>8</v>
      </c>
      <c r="F9" s="109">
        <v>1</v>
      </c>
      <c r="G9" s="109">
        <v>28</v>
      </c>
      <c r="H9" s="109">
        <v>5</v>
      </c>
      <c r="I9" s="109"/>
      <c r="J9" s="109">
        <v>9</v>
      </c>
      <c r="K9" s="109"/>
      <c r="L9" s="109"/>
      <c r="M9" s="109">
        <v>2</v>
      </c>
      <c r="N9" s="109">
        <v>1</v>
      </c>
      <c r="O9" s="109">
        <v>54</v>
      </c>
      <c r="P9" s="109">
        <v>290</v>
      </c>
      <c r="Q9" s="110">
        <v>81.37931034482759</v>
      </c>
      <c r="R9" s="111">
        <v>18.620689655172416</v>
      </c>
      <c r="S9" s="78"/>
    </row>
    <row r="10" spans="1:19" s="79" customFormat="1" ht="48.75" customHeight="1" thickBot="1">
      <c r="A10" s="80"/>
      <c r="B10" s="112" t="s">
        <v>59</v>
      </c>
      <c r="C10" s="82"/>
      <c r="D10" s="101">
        <v>861</v>
      </c>
      <c r="E10" s="102">
        <v>1</v>
      </c>
      <c r="F10" s="102"/>
      <c r="G10" s="102">
        <v>19</v>
      </c>
      <c r="H10" s="102">
        <v>4</v>
      </c>
      <c r="I10" s="102">
        <v>2</v>
      </c>
      <c r="J10" s="102">
        <v>24</v>
      </c>
      <c r="K10" s="102">
        <v>1</v>
      </c>
      <c r="L10" s="102">
        <v>2</v>
      </c>
      <c r="M10" s="102">
        <v>12</v>
      </c>
      <c r="N10" s="102"/>
      <c r="O10" s="102">
        <v>65</v>
      </c>
      <c r="P10" s="102">
        <v>926</v>
      </c>
      <c r="Q10" s="103">
        <v>92.9805615550756</v>
      </c>
      <c r="R10" s="104">
        <v>7.019438444924406</v>
      </c>
      <c r="S10" s="78"/>
    </row>
    <row r="11" spans="1:19" s="79" customFormat="1" ht="48.75" customHeight="1" thickTop="1">
      <c r="A11" s="113"/>
      <c r="B11" s="114" t="s">
        <v>60</v>
      </c>
      <c r="C11" s="115"/>
      <c r="D11" s="116">
        <v>1568</v>
      </c>
      <c r="E11" s="117">
        <v>11</v>
      </c>
      <c r="F11" s="117">
        <v>1</v>
      </c>
      <c r="G11" s="117">
        <v>63</v>
      </c>
      <c r="H11" s="117">
        <v>9</v>
      </c>
      <c r="I11" s="117">
        <v>2</v>
      </c>
      <c r="J11" s="117">
        <v>46</v>
      </c>
      <c r="K11" s="117">
        <v>1</v>
      </c>
      <c r="L11" s="117">
        <v>2</v>
      </c>
      <c r="M11" s="117">
        <v>15</v>
      </c>
      <c r="N11" s="117">
        <v>1</v>
      </c>
      <c r="O11" s="117">
        <v>151</v>
      </c>
      <c r="P11" s="117">
        <v>1719</v>
      </c>
      <c r="Q11" s="118">
        <v>91.21582315299592</v>
      </c>
      <c r="R11" s="119">
        <v>8.78417684700407</v>
      </c>
      <c r="S11" s="78"/>
    </row>
    <row r="12" spans="1:19" s="79" customFormat="1" ht="48.75" customHeight="1">
      <c r="A12" s="120"/>
      <c r="B12" s="121" t="s">
        <v>231</v>
      </c>
      <c r="C12" s="122"/>
      <c r="D12" s="123">
        <v>1568</v>
      </c>
      <c r="E12" s="123">
        <v>11</v>
      </c>
      <c r="F12" s="123">
        <v>1</v>
      </c>
      <c r="G12" s="123">
        <v>63</v>
      </c>
      <c r="H12" s="123">
        <v>9</v>
      </c>
      <c r="I12" s="123">
        <v>2</v>
      </c>
      <c r="J12" s="123">
        <v>46</v>
      </c>
      <c r="K12" s="123">
        <v>1</v>
      </c>
      <c r="L12" s="123">
        <v>2</v>
      </c>
      <c r="M12" s="123">
        <v>15</v>
      </c>
      <c r="N12" s="123">
        <v>1</v>
      </c>
      <c r="O12" s="123">
        <v>151</v>
      </c>
      <c r="P12" s="123">
        <v>1719</v>
      </c>
      <c r="Q12" s="228">
        <v>91.21582315299592</v>
      </c>
      <c r="R12" s="124">
        <v>8.78417684700407</v>
      </c>
      <c r="S12" s="78"/>
    </row>
    <row r="13" spans="1:19" s="79" customFormat="1" ht="3" customHeight="1" hidden="1">
      <c r="A13" s="125"/>
      <c r="B13" s="112"/>
      <c r="C13" s="125"/>
      <c r="D13" s="126"/>
      <c r="E13" s="126"/>
      <c r="F13" s="126"/>
      <c r="G13" s="126"/>
      <c r="H13" s="126"/>
      <c r="I13" s="126"/>
      <c r="J13" s="126"/>
      <c r="K13" s="126"/>
      <c r="L13" s="126"/>
      <c r="M13" s="126"/>
      <c r="N13" s="126"/>
      <c r="O13" s="126"/>
      <c r="P13" s="126"/>
      <c r="Q13" s="127"/>
      <c r="R13" s="127"/>
      <c r="S13" s="78"/>
    </row>
    <row r="14" spans="2:19" s="128" customFormat="1" ht="22.5" customHeight="1">
      <c r="B14" s="128" t="s">
        <v>61</v>
      </c>
      <c r="D14" s="129"/>
      <c r="G14" s="129"/>
      <c r="H14" s="129"/>
      <c r="I14" s="129"/>
      <c r="J14" s="129"/>
      <c r="K14" s="129"/>
      <c r="L14" s="129"/>
      <c r="M14" s="129"/>
      <c r="N14" s="129"/>
      <c r="O14" s="129"/>
      <c r="P14" s="129"/>
      <c r="Q14" s="130"/>
      <c r="S14" s="131"/>
    </row>
    <row r="15" spans="1:19" ht="15.75">
      <c r="A15" s="67"/>
      <c r="B15" s="70"/>
      <c r="C15" s="67"/>
      <c r="D15" s="132"/>
      <c r="E15" s="67"/>
      <c r="F15" s="67"/>
      <c r="G15" s="132"/>
      <c r="H15" s="132"/>
      <c r="I15" s="132"/>
      <c r="J15" s="132"/>
      <c r="K15" s="132"/>
      <c r="L15" s="132"/>
      <c r="M15" s="132"/>
      <c r="N15" s="132"/>
      <c r="O15" s="132"/>
      <c r="P15" s="132"/>
      <c r="Q15" s="133"/>
      <c r="R15" s="67"/>
      <c r="S15" s="68"/>
    </row>
    <row r="16" spans="1:18" ht="15.75">
      <c r="A16" s="68"/>
      <c r="B16" s="134"/>
      <c r="C16" s="68"/>
      <c r="D16" s="135"/>
      <c r="E16" s="68"/>
      <c r="F16" s="68"/>
      <c r="G16" s="135"/>
      <c r="H16" s="135"/>
      <c r="I16" s="135"/>
      <c r="J16" s="135"/>
      <c r="K16" s="135"/>
      <c r="L16" s="135"/>
      <c r="M16" s="135"/>
      <c r="N16" s="135"/>
      <c r="O16" s="135"/>
      <c r="P16" s="135"/>
      <c r="Q16" s="136"/>
      <c r="R16" s="68"/>
    </row>
    <row r="17" spans="4:17" ht="15.75">
      <c r="D17" s="135"/>
      <c r="G17" s="135"/>
      <c r="H17" s="135"/>
      <c r="I17" s="135"/>
      <c r="J17" s="135"/>
      <c r="K17" s="135"/>
      <c r="L17" s="135"/>
      <c r="M17" s="135"/>
      <c r="N17" s="135"/>
      <c r="O17" s="135"/>
      <c r="P17" s="135"/>
      <c r="Q17" s="136"/>
    </row>
    <row r="18" spans="4:17" ht="15.75">
      <c r="D18" s="135"/>
      <c r="G18" s="135"/>
      <c r="H18" s="135"/>
      <c r="I18" s="135"/>
      <c r="J18" s="135"/>
      <c r="K18" s="135"/>
      <c r="L18" s="135"/>
      <c r="M18" s="135"/>
      <c r="N18" s="135"/>
      <c r="O18" s="135"/>
      <c r="P18" s="135"/>
      <c r="Q18" s="136"/>
    </row>
    <row r="19" spans="4:17" ht="15.75">
      <c r="D19" s="135"/>
      <c r="G19" s="135"/>
      <c r="H19" s="135"/>
      <c r="I19" s="135"/>
      <c r="J19" s="135"/>
      <c r="K19" s="135"/>
      <c r="L19" s="135"/>
      <c r="M19" s="135"/>
      <c r="N19" s="135"/>
      <c r="O19" s="135"/>
      <c r="P19" s="135"/>
      <c r="Q19" s="136"/>
    </row>
    <row r="20" spans="4:17" ht="15.75">
      <c r="D20" s="135"/>
      <c r="G20" s="135"/>
      <c r="H20" s="135"/>
      <c r="I20" s="135"/>
      <c r="J20" s="135"/>
      <c r="K20" s="135"/>
      <c r="L20" s="135"/>
      <c r="M20" s="135"/>
      <c r="N20" s="135"/>
      <c r="O20" s="135"/>
      <c r="P20" s="135"/>
      <c r="Q20" s="136"/>
    </row>
    <row r="21" spans="4:17" ht="15.75">
      <c r="D21" s="135"/>
      <c r="G21" s="135"/>
      <c r="H21" s="135"/>
      <c r="I21" s="135"/>
      <c r="J21" s="135"/>
      <c r="K21" s="135"/>
      <c r="L21" s="135"/>
      <c r="M21" s="135"/>
      <c r="N21" s="135"/>
      <c r="O21" s="135"/>
      <c r="P21" s="135"/>
      <c r="Q21" s="136"/>
    </row>
    <row r="22" spans="4:17" ht="15.75">
      <c r="D22" s="135"/>
      <c r="G22" s="135"/>
      <c r="H22" s="135"/>
      <c r="I22" s="135"/>
      <c r="J22" s="135"/>
      <c r="K22" s="135"/>
      <c r="L22" s="135"/>
      <c r="M22" s="135"/>
      <c r="N22" s="135"/>
      <c r="O22" s="135"/>
      <c r="P22" s="135"/>
      <c r="Q22" s="136"/>
    </row>
    <row r="23" spans="4:17" ht="15.75">
      <c r="D23" s="135"/>
      <c r="G23" s="135"/>
      <c r="H23" s="135"/>
      <c r="I23" s="135"/>
      <c r="J23" s="135"/>
      <c r="K23" s="135"/>
      <c r="L23" s="135"/>
      <c r="M23" s="135"/>
      <c r="N23" s="135"/>
      <c r="O23" s="135"/>
      <c r="P23" s="135"/>
      <c r="Q23" s="136"/>
    </row>
    <row r="24" spans="4:17" ht="15.75">
      <c r="D24" s="135"/>
      <c r="G24" s="135"/>
      <c r="H24" s="135"/>
      <c r="I24" s="135"/>
      <c r="J24" s="135"/>
      <c r="K24" s="135"/>
      <c r="L24" s="135"/>
      <c r="M24" s="135"/>
      <c r="N24" s="135"/>
      <c r="O24" s="135"/>
      <c r="P24" s="135"/>
      <c r="Q24" s="136"/>
    </row>
    <row r="25" spans="4:17" ht="15.75">
      <c r="D25" s="135"/>
      <c r="G25" s="135"/>
      <c r="H25" s="135"/>
      <c r="I25" s="135"/>
      <c r="J25" s="135"/>
      <c r="K25" s="135"/>
      <c r="L25" s="135"/>
      <c r="M25" s="135"/>
      <c r="N25" s="135"/>
      <c r="O25" s="135"/>
      <c r="P25" s="135"/>
      <c r="Q25" s="136"/>
    </row>
    <row r="26" spans="4:17" ht="15.75">
      <c r="D26" s="135"/>
      <c r="G26" s="135"/>
      <c r="H26" s="135"/>
      <c r="I26" s="135"/>
      <c r="J26" s="135"/>
      <c r="K26" s="135"/>
      <c r="L26" s="135"/>
      <c r="M26" s="135"/>
      <c r="N26" s="135"/>
      <c r="O26" s="135"/>
      <c r="P26" s="135"/>
      <c r="Q26" s="136"/>
    </row>
    <row r="27" spans="4:17" ht="15.75">
      <c r="D27" s="135"/>
      <c r="G27" s="135"/>
      <c r="H27" s="135"/>
      <c r="I27" s="135"/>
      <c r="J27" s="135"/>
      <c r="K27" s="135"/>
      <c r="L27" s="135"/>
      <c r="M27" s="135"/>
      <c r="N27" s="135"/>
      <c r="O27" s="135"/>
      <c r="P27" s="135"/>
      <c r="Q27" s="136"/>
    </row>
    <row r="28" spans="4:17" ht="15.75">
      <c r="D28" s="135"/>
      <c r="G28" s="135"/>
      <c r="H28" s="135"/>
      <c r="I28" s="135"/>
      <c r="J28" s="135"/>
      <c r="K28" s="135"/>
      <c r="L28" s="135"/>
      <c r="M28" s="135"/>
      <c r="N28" s="135"/>
      <c r="O28" s="135"/>
      <c r="P28" s="135"/>
      <c r="Q28" s="136"/>
    </row>
    <row r="29" spans="4:17" ht="15.75">
      <c r="D29" s="135"/>
      <c r="G29" s="135"/>
      <c r="H29" s="135"/>
      <c r="I29" s="135"/>
      <c r="J29" s="135"/>
      <c r="K29" s="135"/>
      <c r="L29" s="135"/>
      <c r="M29" s="135"/>
      <c r="N29" s="135"/>
      <c r="O29" s="135"/>
      <c r="P29" s="135"/>
      <c r="Q29" s="136"/>
    </row>
    <row r="30" spans="4:17" ht="15.75">
      <c r="D30" s="135"/>
      <c r="G30" s="135"/>
      <c r="H30" s="135"/>
      <c r="I30" s="135"/>
      <c r="J30" s="135"/>
      <c r="K30" s="135"/>
      <c r="L30" s="135"/>
      <c r="M30" s="135"/>
      <c r="N30" s="135"/>
      <c r="O30" s="135"/>
      <c r="P30" s="135"/>
      <c r="Q30" s="136"/>
    </row>
    <row r="31" spans="4:17" ht="15.75">
      <c r="D31" s="135"/>
      <c r="G31" s="135"/>
      <c r="H31" s="135"/>
      <c r="I31" s="135"/>
      <c r="J31" s="135"/>
      <c r="K31" s="135"/>
      <c r="L31" s="135"/>
      <c r="M31" s="135"/>
      <c r="N31" s="135"/>
      <c r="O31" s="135"/>
      <c r="P31" s="135"/>
      <c r="Q31" s="136"/>
    </row>
    <row r="32" spans="4:17" ht="15.75">
      <c r="D32" s="135"/>
      <c r="G32" s="135"/>
      <c r="H32" s="135"/>
      <c r="I32" s="135"/>
      <c r="J32" s="135"/>
      <c r="K32" s="135"/>
      <c r="L32" s="135"/>
      <c r="M32" s="135"/>
      <c r="N32" s="135"/>
      <c r="O32" s="135"/>
      <c r="P32" s="135"/>
      <c r="Q32" s="136"/>
    </row>
    <row r="33" spans="4:17" ht="15.75">
      <c r="D33" s="135"/>
      <c r="G33" s="135"/>
      <c r="H33" s="135"/>
      <c r="I33" s="135"/>
      <c r="J33" s="135"/>
      <c r="K33" s="135"/>
      <c r="L33" s="135"/>
      <c r="M33" s="135"/>
      <c r="N33" s="135"/>
      <c r="O33" s="135"/>
      <c r="P33" s="135"/>
      <c r="Q33" s="136"/>
    </row>
    <row r="34" spans="4:17" ht="15.75">
      <c r="D34" s="135"/>
      <c r="G34" s="135"/>
      <c r="H34" s="135"/>
      <c r="I34" s="135"/>
      <c r="J34" s="135"/>
      <c r="K34" s="135"/>
      <c r="L34" s="135"/>
      <c r="M34" s="135"/>
      <c r="N34" s="135"/>
      <c r="O34" s="135"/>
      <c r="P34" s="135"/>
      <c r="Q34" s="136"/>
    </row>
    <row r="35" spans="4:17" ht="15.75">
      <c r="D35" s="135"/>
      <c r="G35" s="135"/>
      <c r="H35" s="135"/>
      <c r="I35" s="135"/>
      <c r="J35" s="135"/>
      <c r="K35" s="135"/>
      <c r="L35" s="135"/>
      <c r="M35" s="135"/>
      <c r="N35" s="135"/>
      <c r="O35" s="135"/>
      <c r="P35" s="135"/>
      <c r="Q35" s="136"/>
    </row>
    <row r="36" spans="4:17" ht="15.75">
      <c r="D36" s="135"/>
      <c r="G36" s="135"/>
      <c r="H36" s="135"/>
      <c r="I36" s="135"/>
      <c r="J36" s="135"/>
      <c r="K36" s="135"/>
      <c r="L36" s="135"/>
      <c r="M36" s="135"/>
      <c r="N36" s="135"/>
      <c r="O36" s="135"/>
      <c r="P36" s="135"/>
      <c r="Q36" s="136"/>
    </row>
    <row r="37" spans="4:17" ht="15.75">
      <c r="D37" s="135"/>
      <c r="G37" s="135"/>
      <c r="H37" s="135"/>
      <c r="I37" s="135"/>
      <c r="J37" s="135"/>
      <c r="K37" s="135"/>
      <c r="L37" s="135"/>
      <c r="M37" s="135"/>
      <c r="N37" s="135"/>
      <c r="O37" s="135"/>
      <c r="P37" s="135"/>
      <c r="Q37" s="136"/>
    </row>
    <row r="38" spans="4:17" ht="15.75">
      <c r="D38" s="135"/>
      <c r="G38" s="135"/>
      <c r="H38" s="135"/>
      <c r="I38" s="135"/>
      <c r="J38" s="135"/>
      <c r="K38" s="135"/>
      <c r="L38" s="135"/>
      <c r="M38" s="135"/>
      <c r="N38" s="135"/>
      <c r="O38" s="135"/>
      <c r="P38" s="135"/>
      <c r="Q38" s="136"/>
    </row>
    <row r="39" spans="4:17" ht="15.75">
      <c r="D39" s="135"/>
      <c r="G39" s="135"/>
      <c r="H39" s="135"/>
      <c r="I39" s="135"/>
      <c r="J39" s="135"/>
      <c r="K39" s="135"/>
      <c r="L39" s="135"/>
      <c r="M39" s="135"/>
      <c r="N39" s="135"/>
      <c r="O39" s="135"/>
      <c r="P39" s="135"/>
      <c r="Q39" s="136"/>
    </row>
    <row r="40" spans="4:17" ht="15.75">
      <c r="D40" s="135"/>
      <c r="G40" s="135"/>
      <c r="H40" s="135"/>
      <c r="I40" s="135"/>
      <c r="J40" s="135"/>
      <c r="K40" s="135"/>
      <c r="L40" s="135"/>
      <c r="M40" s="135"/>
      <c r="N40" s="135"/>
      <c r="O40" s="135"/>
      <c r="P40" s="135"/>
      <c r="Q40" s="136"/>
    </row>
    <row r="41" spans="4:17" ht="15.75">
      <c r="D41" s="135"/>
      <c r="G41" s="135"/>
      <c r="H41" s="135"/>
      <c r="I41" s="135"/>
      <c r="J41" s="135"/>
      <c r="K41" s="135"/>
      <c r="L41" s="135"/>
      <c r="M41" s="135"/>
      <c r="N41" s="135"/>
      <c r="O41" s="135"/>
      <c r="P41" s="135"/>
      <c r="Q41" s="136"/>
    </row>
    <row r="42" spans="4:17" ht="15.75">
      <c r="D42" s="135"/>
      <c r="G42" s="135"/>
      <c r="H42" s="135"/>
      <c r="I42" s="135"/>
      <c r="J42" s="135"/>
      <c r="K42" s="135"/>
      <c r="L42" s="135"/>
      <c r="M42" s="135"/>
      <c r="N42" s="135"/>
      <c r="O42" s="135"/>
      <c r="P42" s="135"/>
      <c r="Q42" s="136"/>
    </row>
    <row r="43" spans="4:17" ht="15.75">
      <c r="D43" s="135"/>
      <c r="G43" s="135"/>
      <c r="H43" s="135"/>
      <c r="I43" s="135"/>
      <c r="J43" s="135"/>
      <c r="K43" s="135"/>
      <c r="L43" s="135"/>
      <c r="M43" s="135"/>
      <c r="N43" s="135"/>
      <c r="O43" s="135"/>
      <c r="P43" s="135"/>
      <c r="Q43" s="136"/>
    </row>
    <row r="44" spans="4:17" ht="15.75">
      <c r="D44" s="135"/>
      <c r="G44" s="135"/>
      <c r="H44" s="135"/>
      <c r="I44" s="135"/>
      <c r="J44" s="135"/>
      <c r="K44" s="135"/>
      <c r="L44" s="135"/>
      <c r="M44" s="135"/>
      <c r="N44" s="135"/>
      <c r="O44" s="135"/>
      <c r="P44" s="135"/>
      <c r="Q44" s="136"/>
    </row>
    <row r="45" spans="4:17" ht="15.75">
      <c r="D45" s="135"/>
      <c r="G45" s="135"/>
      <c r="H45" s="135"/>
      <c r="I45" s="135"/>
      <c r="J45" s="135"/>
      <c r="K45" s="135"/>
      <c r="L45" s="135"/>
      <c r="M45" s="135"/>
      <c r="N45" s="135"/>
      <c r="O45" s="135"/>
      <c r="P45" s="135"/>
      <c r="Q45" s="136"/>
    </row>
  </sheetData>
  <sheetProtection/>
  <mergeCells count="11">
    <mergeCell ref="M3:N3"/>
    <mergeCell ref="M4:N4"/>
    <mergeCell ref="D3:D4"/>
    <mergeCell ref="E3:G4"/>
    <mergeCell ref="H3:L3"/>
    <mergeCell ref="H4:L4"/>
    <mergeCell ref="P4:P5"/>
    <mergeCell ref="Q4:Q5"/>
    <mergeCell ref="R4:R5"/>
    <mergeCell ref="A5:C5"/>
    <mergeCell ref="A6:C6"/>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Footer>&amp;C-10-</oddFooter>
  </headerFooter>
  <ignoredErrors>
    <ignoredError sqref="G6 J6 M6" numberStoredAsText="1"/>
  </ignoredErrors>
  <drawing r:id="rId1"/>
</worksheet>
</file>

<file path=xl/worksheets/sheet6.xml><?xml version="1.0" encoding="utf-8"?>
<worksheet xmlns="http://schemas.openxmlformats.org/spreadsheetml/2006/main" xmlns:r="http://schemas.openxmlformats.org/officeDocument/2006/relationships">
  <dimension ref="A1:AB50"/>
  <sheetViews>
    <sheetView showZeros="0" view="pageBreakPreview" zoomScale="70" zoomScaleSheetLayoutView="70" workbookViewId="0" topLeftCell="A1">
      <selection activeCell="X13" sqref="X13"/>
    </sheetView>
  </sheetViews>
  <sheetFormatPr defaultColWidth="10.875" defaultRowHeight="13.5"/>
  <cols>
    <col min="1" max="1" width="15.00390625" style="24" customWidth="1"/>
    <col min="2" max="12" width="5.00390625" style="24" customWidth="1"/>
    <col min="13" max="13" width="5.25390625" style="24" customWidth="1"/>
    <col min="14" max="21" width="5.00390625" style="24" customWidth="1"/>
    <col min="22" max="23" width="8.625" style="24" customWidth="1"/>
    <col min="24" max="24" width="6.25390625" style="24" customWidth="1"/>
    <col min="25" max="25" width="5.00390625" style="24" bestFit="1" customWidth="1"/>
    <col min="26" max="26" width="5.00390625" style="24" customWidth="1"/>
    <col min="27" max="16384" width="10.875" style="24" customWidth="1"/>
  </cols>
  <sheetData>
    <row r="1" spans="1:28" ht="24" customHeight="1">
      <c r="A1" s="23" t="s">
        <v>64</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5.7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6"/>
    </row>
    <row r="3" spans="1:28" s="31" customFormat="1" ht="25.5" customHeight="1">
      <c r="A3" s="27" t="s">
        <v>143</v>
      </c>
      <c r="B3" s="28"/>
      <c r="C3" s="28"/>
      <c r="D3" s="28"/>
      <c r="E3" s="28"/>
      <c r="F3" s="28"/>
      <c r="G3" s="28"/>
      <c r="H3" s="28"/>
      <c r="I3" s="28"/>
      <c r="J3" s="28"/>
      <c r="K3" s="28"/>
      <c r="L3" s="28"/>
      <c r="M3" s="28"/>
      <c r="N3" s="28"/>
      <c r="O3" s="28"/>
      <c r="P3" s="28"/>
      <c r="Q3" s="28"/>
      <c r="R3" s="28"/>
      <c r="S3" s="28"/>
      <c r="T3" s="28"/>
      <c r="U3" s="28"/>
      <c r="V3" s="28"/>
      <c r="W3" s="28"/>
      <c r="X3" s="29"/>
      <c r="Y3" s="419" t="s">
        <v>208</v>
      </c>
      <c r="Z3" s="262"/>
      <c r="AA3" s="234"/>
      <c r="AB3" s="29"/>
    </row>
    <row r="4" spans="1:28" s="31" customFormat="1" ht="24.75" customHeight="1">
      <c r="A4" s="32"/>
      <c r="B4" s="232">
        <v>0.05</v>
      </c>
      <c r="C4" s="233">
        <v>0.075</v>
      </c>
      <c r="D4" s="232">
        <v>0.1</v>
      </c>
      <c r="E4" s="232">
        <v>0.13</v>
      </c>
      <c r="F4" s="232">
        <v>0.15</v>
      </c>
      <c r="G4" s="232">
        <v>0.16</v>
      </c>
      <c r="H4" s="232">
        <v>0.17</v>
      </c>
      <c r="I4" s="232">
        <v>0.18</v>
      </c>
      <c r="J4" s="232">
        <v>0.19</v>
      </c>
      <c r="K4" s="232">
        <v>0.2</v>
      </c>
      <c r="L4" s="232">
        <v>0.22</v>
      </c>
      <c r="M4" s="233">
        <v>0.225</v>
      </c>
      <c r="N4" s="232">
        <v>0.23</v>
      </c>
      <c r="O4" s="233">
        <v>0.235</v>
      </c>
      <c r="P4" s="232">
        <v>0.24</v>
      </c>
      <c r="Q4" s="233">
        <v>0.245</v>
      </c>
      <c r="R4" s="232">
        <v>0.25</v>
      </c>
      <c r="S4" s="232">
        <v>0.26</v>
      </c>
      <c r="T4" s="232">
        <v>0.27</v>
      </c>
      <c r="U4" s="233">
        <v>0.275</v>
      </c>
      <c r="V4" s="232">
        <v>0.28</v>
      </c>
      <c r="W4" s="232">
        <v>0.29</v>
      </c>
      <c r="X4" s="244" t="s">
        <v>205</v>
      </c>
      <c r="Y4" s="420"/>
      <c r="Z4" s="263" t="s">
        <v>62</v>
      </c>
      <c r="AA4" s="235" t="s">
        <v>210</v>
      </c>
      <c r="AB4" s="236" t="s">
        <v>211</v>
      </c>
    </row>
    <row r="5" spans="1:28" s="31" customFormat="1" ht="24.75" customHeight="1">
      <c r="A5" s="33" t="s">
        <v>168</v>
      </c>
      <c r="B5" s="231" t="s">
        <v>204</v>
      </c>
      <c r="C5" s="230"/>
      <c r="D5" s="229"/>
      <c r="E5" s="229"/>
      <c r="F5" s="229"/>
      <c r="G5" s="229"/>
      <c r="H5" s="229"/>
      <c r="I5" s="229"/>
      <c r="J5" s="229"/>
      <c r="K5" s="229"/>
      <c r="L5" s="229"/>
      <c r="M5" s="230"/>
      <c r="N5" s="229"/>
      <c r="O5" s="229"/>
      <c r="P5" s="229"/>
      <c r="Q5" s="229"/>
      <c r="R5" s="229"/>
      <c r="S5" s="229"/>
      <c r="T5" s="229"/>
      <c r="U5" s="230"/>
      <c r="V5" s="229"/>
      <c r="W5" s="229"/>
      <c r="X5" s="245" t="s">
        <v>206</v>
      </c>
      <c r="Y5" s="246" t="s">
        <v>207</v>
      </c>
      <c r="Z5" s="264" t="s">
        <v>209</v>
      </c>
      <c r="AA5" s="254" t="s">
        <v>212</v>
      </c>
      <c r="AB5" s="245" t="s">
        <v>145</v>
      </c>
    </row>
    <row r="6" spans="1:28" s="31" customFormat="1" ht="30" customHeight="1">
      <c r="A6" s="34" t="s">
        <v>65</v>
      </c>
      <c r="B6" s="35"/>
      <c r="C6" s="35"/>
      <c r="D6" s="35"/>
      <c r="E6" s="35"/>
      <c r="F6" s="35"/>
      <c r="G6" s="35"/>
      <c r="H6" s="35"/>
      <c r="I6" s="35"/>
      <c r="J6" s="35"/>
      <c r="K6" s="35"/>
      <c r="L6" s="35"/>
      <c r="M6" s="35"/>
      <c r="N6" s="35"/>
      <c r="O6" s="35"/>
      <c r="P6" s="35"/>
      <c r="Q6" s="35"/>
      <c r="R6" s="35"/>
      <c r="S6" s="35"/>
      <c r="T6" s="35"/>
      <c r="U6" s="35"/>
      <c r="V6" s="35"/>
      <c r="W6" s="35"/>
      <c r="X6" s="237"/>
      <c r="Y6" s="247"/>
      <c r="Z6" s="247"/>
      <c r="AA6" s="255"/>
      <c r="AB6" s="36"/>
    </row>
    <row r="7" spans="1:28" s="40" customFormat="1" ht="30" customHeight="1">
      <c r="A7" s="37" t="s">
        <v>144</v>
      </c>
      <c r="B7" s="38"/>
      <c r="C7" s="38"/>
      <c r="D7" s="38"/>
      <c r="E7" s="38"/>
      <c r="F7" s="38"/>
      <c r="G7" s="38"/>
      <c r="H7" s="38"/>
      <c r="I7" s="38"/>
      <c r="J7" s="38"/>
      <c r="K7" s="38"/>
      <c r="L7" s="38"/>
      <c r="M7" s="38"/>
      <c r="N7" s="38"/>
      <c r="O7" s="38"/>
      <c r="P7" s="38"/>
      <c r="Q7" s="38"/>
      <c r="R7" s="38">
        <v>1</v>
      </c>
      <c r="S7" s="38"/>
      <c r="T7" s="38">
        <v>1</v>
      </c>
      <c r="U7" s="38"/>
      <c r="V7" s="38">
        <v>1</v>
      </c>
      <c r="W7" s="38"/>
      <c r="X7" s="238">
        <f aca="true" t="shared" si="0" ref="X7:X17">SUM(B7:W7)</f>
        <v>3</v>
      </c>
      <c r="Y7" s="248">
        <v>24</v>
      </c>
      <c r="Z7" s="248">
        <f>SUM(X7:Y7)</f>
        <v>27</v>
      </c>
      <c r="AA7" s="256">
        <f>X7/Z7*100</f>
        <v>11.11111111111111</v>
      </c>
      <c r="AB7" s="39">
        <f>Y7/Z7*100</f>
        <v>88.88888888888889</v>
      </c>
    </row>
    <row r="8" spans="1:28" s="31" customFormat="1" ht="30" customHeight="1">
      <c r="A8" s="34" t="s">
        <v>66</v>
      </c>
      <c r="B8" s="41"/>
      <c r="C8" s="41"/>
      <c r="D8" s="41"/>
      <c r="E8" s="41"/>
      <c r="F8" s="41"/>
      <c r="G8" s="41"/>
      <c r="H8" s="41"/>
      <c r="I8" s="41"/>
      <c r="J8" s="41"/>
      <c r="K8" s="41">
        <v>1</v>
      </c>
      <c r="L8" s="41"/>
      <c r="M8" s="41"/>
      <c r="N8" s="41"/>
      <c r="O8" s="41"/>
      <c r="P8" s="41"/>
      <c r="Q8" s="41"/>
      <c r="R8" s="41"/>
      <c r="S8" s="41"/>
      <c r="T8" s="41"/>
      <c r="U8" s="41"/>
      <c r="V8" s="41"/>
      <c r="W8" s="41"/>
      <c r="X8" s="239">
        <f t="shared" si="0"/>
        <v>1</v>
      </c>
      <c r="Y8" s="249"/>
      <c r="Z8" s="249">
        <f aca="true" t="shared" si="1" ref="Z8:Z15">SUM(X8:Y8)</f>
        <v>1</v>
      </c>
      <c r="AA8" s="257"/>
      <c r="AB8" s="42"/>
    </row>
    <row r="9" spans="1:28" s="31" customFormat="1" ht="30" customHeight="1">
      <c r="A9" s="43" t="s">
        <v>67</v>
      </c>
      <c r="B9" s="44">
        <v>1</v>
      </c>
      <c r="C9" s="44">
        <v>1</v>
      </c>
      <c r="D9" s="44">
        <v>9</v>
      </c>
      <c r="E9" s="44"/>
      <c r="F9" s="44">
        <v>5</v>
      </c>
      <c r="G9" s="44"/>
      <c r="H9" s="44"/>
      <c r="I9" s="44"/>
      <c r="J9" s="44">
        <v>2</v>
      </c>
      <c r="K9" s="44">
        <v>101</v>
      </c>
      <c r="L9" s="44"/>
      <c r="M9" s="44">
        <v>1</v>
      </c>
      <c r="N9" s="44">
        <v>2</v>
      </c>
      <c r="O9" s="44">
        <v>1</v>
      </c>
      <c r="P9" s="44">
        <v>7</v>
      </c>
      <c r="Q9" s="44"/>
      <c r="R9" s="44">
        <v>37</v>
      </c>
      <c r="S9" s="44">
        <v>3</v>
      </c>
      <c r="T9" s="44">
        <v>9</v>
      </c>
      <c r="U9" s="44">
        <v>1</v>
      </c>
      <c r="V9" s="44">
        <v>3</v>
      </c>
      <c r="W9" s="44">
        <v>1</v>
      </c>
      <c r="X9" s="240">
        <f t="shared" si="0"/>
        <v>184</v>
      </c>
      <c r="Y9" s="250">
        <v>199</v>
      </c>
      <c r="Z9" s="250">
        <f t="shared" si="1"/>
        <v>383</v>
      </c>
      <c r="AA9" s="258">
        <f>X9/Z9*100</f>
        <v>48.04177545691906</v>
      </c>
      <c r="AB9" s="45">
        <f>Y9/Z9*100</f>
        <v>51.958224543080945</v>
      </c>
    </row>
    <row r="10" spans="1:28" s="49" customFormat="1" ht="30" customHeight="1">
      <c r="A10" s="46" t="s">
        <v>68</v>
      </c>
      <c r="B10" s="47"/>
      <c r="C10" s="47"/>
      <c r="D10" s="47">
        <v>2</v>
      </c>
      <c r="E10" s="47"/>
      <c r="F10" s="47"/>
      <c r="G10" s="47"/>
      <c r="H10" s="47"/>
      <c r="I10" s="47"/>
      <c r="J10" s="47"/>
      <c r="K10" s="47">
        <v>2</v>
      </c>
      <c r="L10" s="47"/>
      <c r="M10" s="47"/>
      <c r="N10" s="47"/>
      <c r="O10" s="47"/>
      <c r="P10" s="47"/>
      <c r="Q10" s="47"/>
      <c r="R10" s="47"/>
      <c r="S10" s="47"/>
      <c r="T10" s="47"/>
      <c r="U10" s="47"/>
      <c r="V10" s="47"/>
      <c r="W10" s="47"/>
      <c r="X10" s="241">
        <f t="shared" si="0"/>
        <v>4</v>
      </c>
      <c r="Y10" s="251">
        <v>1</v>
      </c>
      <c r="Z10" s="251">
        <f t="shared" si="1"/>
        <v>5</v>
      </c>
      <c r="AA10" s="259"/>
      <c r="AB10" s="48"/>
    </row>
    <row r="11" spans="1:28" s="40" customFormat="1" ht="30" customHeight="1">
      <c r="A11" s="37" t="s">
        <v>69</v>
      </c>
      <c r="B11" s="38"/>
      <c r="C11" s="38">
        <v>1</v>
      </c>
      <c r="D11" s="38">
        <v>9</v>
      </c>
      <c r="E11" s="38"/>
      <c r="F11" s="38">
        <v>4</v>
      </c>
      <c r="G11" s="38"/>
      <c r="H11" s="38"/>
      <c r="I11" s="38">
        <v>2</v>
      </c>
      <c r="J11" s="38"/>
      <c r="K11" s="38">
        <v>39</v>
      </c>
      <c r="L11" s="38"/>
      <c r="M11" s="38"/>
      <c r="N11" s="38"/>
      <c r="O11" s="38"/>
      <c r="P11" s="38"/>
      <c r="Q11" s="38"/>
      <c r="R11" s="38">
        <v>3</v>
      </c>
      <c r="S11" s="38"/>
      <c r="T11" s="38"/>
      <c r="U11" s="38"/>
      <c r="V11" s="38">
        <v>1</v>
      </c>
      <c r="W11" s="38"/>
      <c r="X11" s="238">
        <f t="shared" si="0"/>
        <v>59</v>
      </c>
      <c r="Y11" s="248">
        <v>63</v>
      </c>
      <c r="Z11" s="248">
        <f t="shared" si="1"/>
        <v>122</v>
      </c>
      <c r="AA11" s="256">
        <f>X11/Z11*100</f>
        <v>48.36065573770492</v>
      </c>
      <c r="AB11" s="39">
        <f>Y11/Z11*100</f>
        <v>51.63934426229508</v>
      </c>
    </row>
    <row r="12" spans="1:28" s="49" customFormat="1" ht="30" customHeight="1">
      <c r="A12" s="422" t="s">
        <v>63</v>
      </c>
      <c r="B12" s="47"/>
      <c r="C12" s="47"/>
      <c r="D12" s="47">
        <v>1</v>
      </c>
      <c r="E12" s="47"/>
      <c r="F12" s="47">
        <v>2</v>
      </c>
      <c r="G12" s="47">
        <v>1</v>
      </c>
      <c r="H12" s="47"/>
      <c r="I12" s="47"/>
      <c r="J12" s="47"/>
      <c r="K12" s="47">
        <v>7</v>
      </c>
      <c r="L12" s="47"/>
      <c r="M12" s="47"/>
      <c r="N12" s="47"/>
      <c r="O12" s="47"/>
      <c r="P12" s="47"/>
      <c r="Q12" s="47"/>
      <c r="R12" s="47"/>
      <c r="S12" s="47"/>
      <c r="T12" s="47">
        <v>1</v>
      </c>
      <c r="U12" s="47"/>
      <c r="V12" s="47"/>
      <c r="W12" s="47"/>
      <c r="X12" s="241">
        <f t="shared" si="0"/>
        <v>12</v>
      </c>
      <c r="Y12" s="251">
        <v>2</v>
      </c>
      <c r="Z12" s="251">
        <f t="shared" si="1"/>
        <v>14</v>
      </c>
      <c r="AA12" s="259"/>
      <c r="AB12" s="48"/>
    </row>
    <row r="13" spans="1:28" s="40" customFormat="1" ht="30" customHeight="1" thickBot="1">
      <c r="A13" s="423"/>
      <c r="B13" s="44"/>
      <c r="C13" s="44"/>
      <c r="D13" s="44">
        <v>7</v>
      </c>
      <c r="E13" s="44">
        <v>1</v>
      </c>
      <c r="F13" s="44">
        <v>5</v>
      </c>
      <c r="G13" s="44">
        <v>1</v>
      </c>
      <c r="H13" s="44">
        <v>1</v>
      </c>
      <c r="I13" s="44"/>
      <c r="J13" s="44">
        <v>1</v>
      </c>
      <c r="K13" s="44">
        <v>44</v>
      </c>
      <c r="L13" s="44">
        <v>1</v>
      </c>
      <c r="M13" s="44"/>
      <c r="N13" s="44"/>
      <c r="O13" s="44"/>
      <c r="P13" s="44"/>
      <c r="Q13" s="44"/>
      <c r="R13" s="44">
        <v>6</v>
      </c>
      <c r="S13" s="44"/>
      <c r="T13" s="44">
        <v>2</v>
      </c>
      <c r="U13" s="44"/>
      <c r="V13" s="44"/>
      <c r="W13" s="44"/>
      <c r="X13" s="240">
        <f t="shared" si="0"/>
        <v>69</v>
      </c>
      <c r="Y13" s="250">
        <v>43</v>
      </c>
      <c r="Z13" s="250">
        <f t="shared" si="1"/>
        <v>112</v>
      </c>
      <c r="AA13" s="258">
        <f>X13/Z13*100</f>
        <v>61.60714285714286</v>
      </c>
      <c r="AB13" s="45">
        <f>Y13/Z13*100</f>
        <v>38.392857142857146</v>
      </c>
    </row>
    <row r="14" spans="1:28" s="49" customFormat="1" ht="30" customHeight="1" thickTop="1">
      <c r="A14" s="424" t="s">
        <v>232</v>
      </c>
      <c r="B14" s="50">
        <f>B6+B8+B10+B12</f>
        <v>0</v>
      </c>
      <c r="C14" s="50"/>
      <c r="D14" s="50">
        <f aca="true" t="shared" si="2" ref="D14:Y15">D6+D8+D10+D12</f>
        <v>3</v>
      </c>
      <c r="E14" s="50">
        <f t="shared" si="2"/>
        <v>0</v>
      </c>
      <c r="F14" s="50">
        <f t="shared" si="2"/>
        <v>2</v>
      </c>
      <c r="G14" s="50">
        <f t="shared" si="2"/>
        <v>1</v>
      </c>
      <c r="H14" s="50">
        <f t="shared" si="2"/>
        <v>0</v>
      </c>
      <c r="I14" s="50">
        <f t="shared" si="2"/>
        <v>0</v>
      </c>
      <c r="J14" s="50"/>
      <c r="K14" s="50">
        <f t="shared" si="2"/>
        <v>10</v>
      </c>
      <c r="L14" s="50">
        <f t="shared" si="2"/>
        <v>0</v>
      </c>
      <c r="M14" s="50">
        <f>M6+M8+M10+M12</f>
        <v>0</v>
      </c>
      <c r="N14" s="50">
        <f t="shared" si="2"/>
        <v>0</v>
      </c>
      <c r="O14" s="50">
        <f>O6+O8+O10+O12</f>
        <v>0</v>
      </c>
      <c r="P14" s="50">
        <f t="shared" si="2"/>
        <v>0</v>
      </c>
      <c r="Q14" s="50"/>
      <c r="R14" s="50">
        <f t="shared" si="2"/>
        <v>0</v>
      </c>
      <c r="S14" s="50">
        <f t="shared" si="2"/>
        <v>0</v>
      </c>
      <c r="T14" s="50">
        <f t="shared" si="2"/>
        <v>1</v>
      </c>
      <c r="U14" s="50">
        <f t="shared" si="2"/>
        <v>0</v>
      </c>
      <c r="V14" s="50">
        <f>V6+V8+V10+V12</f>
        <v>0</v>
      </c>
      <c r="W14" s="50">
        <f t="shared" si="2"/>
        <v>0</v>
      </c>
      <c r="X14" s="242">
        <f t="shared" si="0"/>
        <v>17</v>
      </c>
      <c r="Y14" s="252">
        <f t="shared" si="2"/>
        <v>3</v>
      </c>
      <c r="Z14" s="252">
        <f t="shared" si="1"/>
        <v>20</v>
      </c>
      <c r="AA14" s="260"/>
      <c r="AB14" s="51"/>
    </row>
    <row r="15" spans="1:28" s="40" customFormat="1" ht="30" customHeight="1">
      <c r="A15" s="425"/>
      <c r="B15" s="52">
        <f>B7+B9+B11+B13</f>
        <v>1</v>
      </c>
      <c r="C15" s="52">
        <f>C7+C9+C11+C13</f>
        <v>2</v>
      </c>
      <c r="D15" s="52">
        <f t="shared" si="2"/>
        <v>25</v>
      </c>
      <c r="E15" s="52">
        <f t="shared" si="2"/>
        <v>1</v>
      </c>
      <c r="F15" s="52">
        <f t="shared" si="2"/>
        <v>14</v>
      </c>
      <c r="G15" s="52">
        <f t="shared" si="2"/>
        <v>1</v>
      </c>
      <c r="H15" s="52">
        <f t="shared" si="2"/>
        <v>1</v>
      </c>
      <c r="I15" s="52">
        <f t="shared" si="2"/>
        <v>2</v>
      </c>
      <c r="J15" s="52">
        <f t="shared" si="2"/>
        <v>3</v>
      </c>
      <c r="K15" s="52">
        <f t="shared" si="2"/>
        <v>184</v>
      </c>
      <c r="L15" s="52">
        <f t="shared" si="2"/>
        <v>1</v>
      </c>
      <c r="M15" s="52">
        <f>M7+M9+M11+M13</f>
        <v>1</v>
      </c>
      <c r="N15" s="52">
        <f t="shared" si="2"/>
        <v>2</v>
      </c>
      <c r="O15" s="52">
        <f>O7+O9+O11+O13</f>
        <v>1</v>
      </c>
      <c r="P15" s="52">
        <f t="shared" si="2"/>
        <v>7</v>
      </c>
      <c r="Q15" s="52"/>
      <c r="R15" s="52">
        <f t="shared" si="2"/>
        <v>47</v>
      </c>
      <c r="S15" s="52">
        <f t="shared" si="2"/>
        <v>3</v>
      </c>
      <c r="T15" s="52">
        <f t="shared" si="2"/>
        <v>12</v>
      </c>
      <c r="U15" s="52">
        <f t="shared" si="2"/>
        <v>1</v>
      </c>
      <c r="V15" s="52">
        <f>V7+V9+V11+V13</f>
        <v>5</v>
      </c>
      <c r="W15" s="52">
        <f t="shared" si="2"/>
        <v>1</v>
      </c>
      <c r="X15" s="243">
        <f t="shared" si="0"/>
        <v>315</v>
      </c>
      <c r="Y15" s="253">
        <f t="shared" si="2"/>
        <v>329</v>
      </c>
      <c r="Z15" s="253">
        <f t="shared" si="1"/>
        <v>644</v>
      </c>
      <c r="AA15" s="261">
        <f>X15/Z15*100</f>
        <v>48.91304347826087</v>
      </c>
      <c r="AB15" s="53">
        <f>Y15/Z15*100</f>
        <v>51.08695652173913</v>
      </c>
    </row>
    <row r="16" spans="1:28" s="49" customFormat="1" ht="30" customHeight="1">
      <c r="A16" s="422" t="s">
        <v>184</v>
      </c>
      <c r="B16" s="47">
        <v>0</v>
      </c>
      <c r="C16" s="47"/>
      <c r="D16" s="47">
        <v>3</v>
      </c>
      <c r="E16" s="47">
        <v>0</v>
      </c>
      <c r="F16" s="47">
        <v>1</v>
      </c>
      <c r="G16" s="47">
        <v>1</v>
      </c>
      <c r="H16" s="47">
        <v>0</v>
      </c>
      <c r="I16" s="47">
        <v>0</v>
      </c>
      <c r="J16" s="47"/>
      <c r="K16" s="47">
        <v>11</v>
      </c>
      <c r="L16" s="47">
        <v>0</v>
      </c>
      <c r="M16" s="47">
        <v>0</v>
      </c>
      <c r="N16" s="47">
        <v>0</v>
      </c>
      <c r="O16" s="47"/>
      <c r="P16" s="47">
        <v>0</v>
      </c>
      <c r="Q16" s="47"/>
      <c r="R16" s="47">
        <v>0</v>
      </c>
      <c r="S16" s="47">
        <v>0</v>
      </c>
      <c r="T16" s="47">
        <v>1</v>
      </c>
      <c r="U16" s="47">
        <v>0</v>
      </c>
      <c r="V16" s="47">
        <v>0</v>
      </c>
      <c r="W16" s="47">
        <v>0</v>
      </c>
      <c r="X16" s="241">
        <f t="shared" si="0"/>
        <v>17</v>
      </c>
      <c r="Y16" s="251">
        <v>3</v>
      </c>
      <c r="Z16" s="251">
        <f>SUM(X16:Y16)</f>
        <v>20</v>
      </c>
      <c r="AA16" s="259"/>
      <c r="AB16" s="48"/>
    </row>
    <row r="17" spans="1:28" s="40" customFormat="1" ht="30" customHeight="1">
      <c r="A17" s="425"/>
      <c r="B17" s="52">
        <v>1</v>
      </c>
      <c r="C17" s="52">
        <v>2</v>
      </c>
      <c r="D17" s="52">
        <v>26</v>
      </c>
      <c r="E17" s="52">
        <v>1</v>
      </c>
      <c r="F17" s="52">
        <v>16</v>
      </c>
      <c r="G17" s="52">
        <v>1</v>
      </c>
      <c r="H17" s="52"/>
      <c r="I17" s="52">
        <v>2</v>
      </c>
      <c r="J17" s="52">
        <v>4</v>
      </c>
      <c r="K17" s="52">
        <v>181</v>
      </c>
      <c r="L17" s="52">
        <v>1</v>
      </c>
      <c r="M17" s="52">
        <v>1</v>
      </c>
      <c r="N17" s="52">
        <v>2</v>
      </c>
      <c r="O17" s="52">
        <v>1</v>
      </c>
      <c r="P17" s="52">
        <v>7</v>
      </c>
      <c r="Q17" s="52">
        <v>1</v>
      </c>
      <c r="R17" s="52">
        <v>48</v>
      </c>
      <c r="S17" s="52">
        <v>2</v>
      </c>
      <c r="T17" s="52">
        <v>11</v>
      </c>
      <c r="U17" s="52">
        <v>1</v>
      </c>
      <c r="V17" s="52">
        <v>6</v>
      </c>
      <c r="W17" s="52"/>
      <c r="X17" s="243">
        <f t="shared" si="0"/>
        <v>315</v>
      </c>
      <c r="Y17" s="253">
        <v>329</v>
      </c>
      <c r="Z17" s="253">
        <f>SUM(X17:Y17)</f>
        <v>644</v>
      </c>
      <c r="AA17" s="261">
        <f>X17/Z17*100</f>
        <v>48.91304347826087</v>
      </c>
      <c r="AB17" s="53">
        <f>Y17/Z17*100</f>
        <v>51.08695652173913</v>
      </c>
    </row>
    <row r="18" spans="1:28" s="40" customFormat="1" ht="16.5" customHeight="1">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6"/>
      <c r="AB18" s="56"/>
    </row>
    <row r="19" spans="1:28" s="31" customFormat="1" ht="12">
      <c r="A19" s="421" t="s">
        <v>185</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57"/>
      <c r="Z19" s="57"/>
      <c r="AA19" s="58"/>
      <c r="AB19" s="30"/>
    </row>
    <row r="20" spans="1:27" s="31" customFormat="1" ht="12">
      <c r="A20" s="421" t="s">
        <v>186</v>
      </c>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59"/>
      <c r="Z20" s="59"/>
      <c r="AA20" s="60"/>
    </row>
    <row r="21" spans="1:28" ht="15.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28" ht="15.75">
      <c r="A22" s="25"/>
      <c r="B22" s="25"/>
      <c r="C22" s="25"/>
      <c r="D22" s="61"/>
      <c r="E22" s="61"/>
      <c r="F22" s="61"/>
      <c r="G22" s="61"/>
      <c r="H22" s="61"/>
      <c r="I22" s="61"/>
      <c r="J22" s="61"/>
      <c r="K22" s="61"/>
      <c r="L22" s="61"/>
      <c r="M22" s="61"/>
      <c r="N22" s="61"/>
      <c r="O22" s="61"/>
      <c r="P22" s="61"/>
      <c r="Q22" s="61"/>
      <c r="R22" s="61"/>
      <c r="S22" s="61"/>
      <c r="T22" s="61"/>
      <c r="U22" s="61"/>
      <c r="V22" s="61"/>
      <c r="W22" s="61"/>
      <c r="X22" s="61"/>
      <c r="Y22" s="61"/>
      <c r="Z22" s="61"/>
      <c r="AA22" s="62"/>
      <c r="AB22" s="25"/>
    </row>
    <row r="23" spans="1:28" ht="15.75">
      <c r="A23" s="25"/>
      <c r="B23" s="25"/>
      <c r="C23" s="25"/>
      <c r="D23" s="61"/>
      <c r="E23" s="61"/>
      <c r="F23" s="61"/>
      <c r="G23" s="61"/>
      <c r="H23" s="61"/>
      <c r="I23" s="61"/>
      <c r="J23" s="61"/>
      <c r="K23" s="61"/>
      <c r="L23" s="61"/>
      <c r="M23" s="61"/>
      <c r="N23" s="61"/>
      <c r="O23" s="61"/>
      <c r="P23" s="61"/>
      <c r="Q23" s="61"/>
      <c r="R23" s="61"/>
      <c r="S23" s="61"/>
      <c r="T23" s="61"/>
      <c r="U23" s="61"/>
      <c r="V23" s="61"/>
      <c r="W23" s="61"/>
      <c r="X23" s="61"/>
      <c r="Y23" s="61"/>
      <c r="Z23" s="61"/>
      <c r="AA23" s="62"/>
      <c r="AB23" s="25"/>
    </row>
    <row r="24" spans="4:27" ht="15.75">
      <c r="D24" s="63"/>
      <c r="E24" s="63"/>
      <c r="F24" s="63"/>
      <c r="G24" s="63"/>
      <c r="H24" s="63"/>
      <c r="I24" s="63"/>
      <c r="J24" s="63"/>
      <c r="K24" s="63"/>
      <c r="L24" s="63"/>
      <c r="M24" s="63"/>
      <c r="N24" s="63"/>
      <c r="O24" s="63"/>
      <c r="P24" s="63"/>
      <c r="Q24" s="63"/>
      <c r="R24" s="63"/>
      <c r="S24" s="63"/>
      <c r="T24" s="63"/>
      <c r="U24" s="63"/>
      <c r="V24" s="63"/>
      <c r="W24" s="63"/>
      <c r="X24" s="63"/>
      <c r="Y24" s="63"/>
      <c r="Z24" s="63"/>
      <c r="AA24" s="64"/>
    </row>
    <row r="25" spans="4:25" ht="15.75">
      <c r="D25" s="63"/>
      <c r="E25" s="63"/>
      <c r="F25" s="63"/>
      <c r="G25" s="63"/>
      <c r="H25" s="63"/>
      <c r="I25" s="63"/>
      <c r="J25" s="63"/>
      <c r="K25" s="63"/>
      <c r="L25" s="63"/>
      <c r="M25" s="63"/>
      <c r="N25" s="63"/>
      <c r="O25" s="63"/>
      <c r="P25" s="63"/>
      <c r="Q25" s="63"/>
      <c r="R25" s="63"/>
      <c r="S25" s="63"/>
      <c r="T25" s="63"/>
      <c r="U25" s="63"/>
      <c r="V25" s="63"/>
      <c r="W25" s="63"/>
      <c r="X25" s="63"/>
      <c r="Y25" s="64"/>
    </row>
    <row r="26" spans="4:25" ht="15.75">
      <c r="D26" s="63"/>
      <c r="E26" s="63"/>
      <c r="F26" s="63"/>
      <c r="G26" s="63"/>
      <c r="H26" s="63"/>
      <c r="I26" s="63"/>
      <c r="J26" s="63"/>
      <c r="K26" s="63"/>
      <c r="L26" s="63"/>
      <c r="M26" s="63"/>
      <c r="N26" s="63"/>
      <c r="O26" s="63"/>
      <c r="P26" s="63"/>
      <c r="Q26" s="63"/>
      <c r="R26" s="63"/>
      <c r="S26" s="63"/>
      <c r="T26" s="63"/>
      <c r="U26" s="63"/>
      <c r="V26" s="63"/>
      <c r="W26" s="63"/>
      <c r="X26" s="63"/>
      <c r="Y26" s="64"/>
    </row>
    <row r="27" spans="4:25" ht="15.75">
      <c r="D27" s="63"/>
      <c r="E27" s="63"/>
      <c r="F27" s="63"/>
      <c r="G27" s="63"/>
      <c r="H27" s="63"/>
      <c r="I27" s="63"/>
      <c r="J27" s="63"/>
      <c r="K27" s="63"/>
      <c r="L27" s="63"/>
      <c r="M27" s="63"/>
      <c r="N27" s="63"/>
      <c r="O27" s="63"/>
      <c r="P27" s="63"/>
      <c r="Q27" s="63"/>
      <c r="R27" s="63"/>
      <c r="S27" s="63"/>
      <c r="T27" s="63"/>
      <c r="U27" s="63"/>
      <c r="V27" s="63"/>
      <c r="W27" s="63"/>
      <c r="X27" s="63"/>
      <c r="Y27" s="64"/>
    </row>
    <row r="28" spans="4:25" ht="15.75">
      <c r="D28" s="63"/>
      <c r="E28" s="63"/>
      <c r="F28" s="63"/>
      <c r="G28" s="63"/>
      <c r="H28" s="63"/>
      <c r="I28" s="63"/>
      <c r="J28" s="63"/>
      <c r="K28" s="63"/>
      <c r="L28" s="63"/>
      <c r="M28" s="63"/>
      <c r="N28" s="63"/>
      <c r="O28" s="63"/>
      <c r="P28" s="63"/>
      <c r="Q28" s="63"/>
      <c r="R28" s="63"/>
      <c r="S28" s="63"/>
      <c r="T28" s="63"/>
      <c r="U28" s="63"/>
      <c r="V28" s="63"/>
      <c r="W28" s="63"/>
      <c r="X28" s="63"/>
      <c r="Y28" s="64"/>
    </row>
    <row r="29" spans="4:25" ht="15.75">
      <c r="D29" s="63"/>
      <c r="E29" s="63"/>
      <c r="F29" s="63"/>
      <c r="G29" s="63"/>
      <c r="H29" s="63"/>
      <c r="I29" s="63"/>
      <c r="J29" s="63"/>
      <c r="K29" s="63"/>
      <c r="L29" s="63"/>
      <c r="M29" s="63"/>
      <c r="N29" s="63"/>
      <c r="O29" s="63"/>
      <c r="P29" s="63"/>
      <c r="Q29" s="63"/>
      <c r="R29" s="63"/>
      <c r="S29" s="63"/>
      <c r="T29" s="63"/>
      <c r="U29" s="63"/>
      <c r="V29" s="63"/>
      <c r="W29" s="63"/>
      <c r="X29" s="63"/>
      <c r="Y29" s="64"/>
    </row>
    <row r="30" spans="4:25" ht="15.75">
      <c r="D30" s="63"/>
      <c r="E30" s="63"/>
      <c r="F30" s="63"/>
      <c r="G30" s="63"/>
      <c r="H30" s="63"/>
      <c r="I30" s="63"/>
      <c r="J30" s="63"/>
      <c r="K30" s="63"/>
      <c r="L30" s="63"/>
      <c r="M30" s="63"/>
      <c r="N30" s="63"/>
      <c r="O30" s="63"/>
      <c r="P30" s="63"/>
      <c r="Q30" s="63"/>
      <c r="R30" s="63"/>
      <c r="S30" s="63"/>
      <c r="T30" s="63"/>
      <c r="U30" s="63"/>
      <c r="V30" s="63"/>
      <c r="W30" s="63"/>
      <c r="X30" s="63"/>
      <c r="Y30" s="64"/>
    </row>
    <row r="31" spans="4:25" ht="15.75">
      <c r="D31" s="63"/>
      <c r="E31" s="63"/>
      <c r="F31" s="63"/>
      <c r="G31" s="63"/>
      <c r="H31" s="63"/>
      <c r="I31" s="63"/>
      <c r="J31" s="63"/>
      <c r="K31" s="63"/>
      <c r="L31" s="63"/>
      <c r="M31" s="63"/>
      <c r="N31" s="63"/>
      <c r="O31" s="63"/>
      <c r="P31" s="63"/>
      <c r="Q31" s="63"/>
      <c r="R31" s="63"/>
      <c r="S31" s="63"/>
      <c r="T31" s="63"/>
      <c r="U31" s="63"/>
      <c r="V31" s="63"/>
      <c r="W31" s="63"/>
      <c r="X31" s="63"/>
      <c r="Y31" s="64"/>
    </row>
    <row r="32" spans="4:25" ht="15.75">
      <c r="D32" s="63"/>
      <c r="E32" s="63"/>
      <c r="F32" s="63"/>
      <c r="G32" s="63"/>
      <c r="H32" s="63"/>
      <c r="I32" s="63"/>
      <c r="J32" s="63"/>
      <c r="K32" s="63"/>
      <c r="L32" s="63"/>
      <c r="M32" s="63"/>
      <c r="N32" s="63"/>
      <c r="O32" s="63"/>
      <c r="P32" s="63"/>
      <c r="Q32" s="63"/>
      <c r="R32" s="63"/>
      <c r="S32" s="63"/>
      <c r="T32" s="63"/>
      <c r="U32" s="63"/>
      <c r="V32" s="63"/>
      <c r="W32" s="63"/>
      <c r="X32" s="63"/>
      <c r="Y32" s="64"/>
    </row>
    <row r="33" spans="4:25" ht="15.75">
      <c r="D33" s="63"/>
      <c r="E33" s="63"/>
      <c r="F33" s="63"/>
      <c r="G33" s="63"/>
      <c r="H33" s="63"/>
      <c r="I33" s="63"/>
      <c r="J33" s="63"/>
      <c r="K33" s="63"/>
      <c r="L33" s="63"/>
      <c r="M33" s="63"/>
      <c r="N33" s="63"/>
      <c r="O33" s="63"/>
      <c r="P33" s="63"/>
      <c r="Q33" s="63"/>
      <c r="R33" s="63"/>
      <c r="S33" s="63"/>
      <c r="T33" s="63"/>
      <c r="U33" s="63"/>
      <c r="V33" s="63"/>
      <c r="W33" s="63"/>
      <c r="X33" s="63"/>
      <c r="Y33" s="64"/>
    </row>
    <row r="34" spans="4:25" ht="15.75">
      <c r="D34" s="63"/>
      <c r="E34" s="63"/>
      <c r="F34" s="63"/>
      <c r="G34" s="63"/>
      <c r="H34" s="63"/>
      <c r="I34" s="63"/>
      <c r="J34" s="63"/>
      <c r="K34" s="63"/>
      <c r="L34" s="63"/>
      <c r="M34" s="63"/>
      <c r="N34" s="63"/>
      <c r="O34" s="63"/>
      <c r="P34" s="63"/>
      <c r="Q34" s="63"/>
      <c r="R34" s="63"/>
      <c r="S34" s="63"/>
      <c r="T34" s="63"/>
      <c r="U34" s="63"/>
      <c r="V34" s="63"/>
      <c r="W34" s="63"/>
      <c r="X34" s="63"/>
      <c r="Y34" s="64"/>
    </row>
    <row r="35" spans="4:25" ht="15.75">
      <c r="D35" s="63"/>
      <c r="E35" s="63"/>
      <c r="F35" s="63"/>
      <c r="G35" s="63"/>
      <c r="H35" s="63"/>
      <c r="I35" s="63"/>
      <c r="J35" s="63"/>
      <c r="K35" s="63"/>
      <c r="L35" s="63"/>
      <c r="M35" s="63"/>
      <c r="N35" s="63"/>
      <c r="O35" s="63"/>
      <c r="P35" s="63"/>
      <c r="Q35" s="63"/>
      <c r="R35" s="63"/>
      <c r="S35" s="63"/>
      <c r="T35" s="63"/>
      <c r="U35" s="63"/>
      <c r="V35" s="63"/>
      <c r="W35" s="63"/>
      <c r="X35" s="63"/>
      <c r="Y35" s="64"/>
    </row>
    <row r="36" spans="4:25" ht="15.75">
      <c r="D36" s="63"/>
      <c r="E36" s="63"/>
      <c r="F36" s="63"/>
      <c r="G36" s="63"/>
      <c r="H36" s="63"/>
      <c r="I36" s="63"/>
      <c r="J36" s="63"/>
      <c r="K36" s="63"/>
      <c r="L36" s="63"/>
      <c r="M36" s="63"/>
      <c r="N36" s="63"/>
      <c r="O36" s="63"/>
      <c r="P36" s="63"/>
      <c r="Q36" s="63"/>
      <c r="R36" s="63"/>
      <c r="S36" s="63"/>
      <c r="T36" s="63"/>
      <c r="U36" s="63"/>
      <c r="V36" s="63"/>
      <c r="W36" s="63"/>
      <c r="X36" s="63"/>
      <c r="Y36" s="64"/>
    </row>
    <row r="37" spans="4:25" ht="15.75">
      <c r="D37" s="63"/>
      <c r="E37" s="63"/>
      <c r="F37" s="63"/>
      <c r="G37" s="63"/>
      <c r="H37" s="63"/>
      <c r="I37" s="63"/>
      <c r="J37" s="63"/>
      <c r="K37" s="63"/>
      <c r="L37" s="63"/>
      <c r="M37" s="63"/>
      <c r="N37" s="63"/>
      <c r="O37" s="63"/>
      <c r="P37" s="63"/>
      <c r="Q37" s="63"/>
      <c r="R37" s="63"/>
      <c r="S37" s="63"/>
      <c r="T37" s="63"/>
      <c r="U37" s="63"/>
      <c r="V37" s="63"/>
      <c r="W37" s="63"/>
      <c r="X37" s="63"/>
      <c r="Y37" s="64"/>
    </row>
    <row r="38" spans="4:25" ht="15.75">
      <c r="D38" s="63"/>
      <c r="E38" s="63"/>
      <c r="F38" s="63"/>
      <c r="G38" s="63"/>
      <c r="H38" s="63"/>
      <c r="I38" s="63"/>
      <c r="J38" s="63"/>
      <c r="K38" s="63"/>
      <c r="L38" s="63"/>
      <c r="M38" s="63"/>
      <c r="N38" s="63"/>
      <c r="O38" s="63"/>
      <c r="P38" s="63"/>
      <c r="Q38" s="63"/>
      <c r="R38" s="63"/>
      <c r="S38" s="63"/>
      <c r="T38" s="63"/>
      <c r="U38" s="63"/>
      <c r="V38" s="63"/>
      <c r="W38" s="63"/>
      <c r="X38" s="63"/>
      <c r="Y38" s="64"/>
    </row>
    <row r="39" spans="4:25" ht="15.75">
      <c r="D39" s="63"/>
      <c r="E39" s="63"/>
      <c r="F39" s="63"/>
      <c r="G39" s="63"/>
      <c r="H39" s="63"/>
      <c r="I39" s="63"/>
      <c r="J39" s="63"/>
      <c r="K39" s="63"/>
      <c r="L39" s="63"/>
      <c r="M39" s="63"/>
      <c r="N39" s="63"/>
      <c r="O39" s="63"/>
      <c r="P39" s="63"/>
      <c r="Q39" s="63"/>
      <c r="R39" s="63"/>
      <c r="S39" s="63"/>
      <c r="T39" s="63"/>
      <c r="U39" s="63"/>
      <c r="V39" s="63"/>
      <c r="W39" s="63"/>
      <c r="X39" s="63"/>
      <c r="Y39" s="64"/>
    </row>
    <row r="40" spans="4:25" ht="15.75">
      <c r="D40" s="63"/>
      <c r="E40" s="63"/>
      <c r="F40" s="63"/>
      <c r="G40" s="63"/>
      <c r="H40" s="63"/>
      <c r="I40" s="63"/>
      <c r="J40" s="63"/>
      <c r="K40" s="63"/>
      <c r="L40" s="63"/>
      <c r="M40" s="63"/>
      <c r="N40" s="63"/>
      <c r="O40" s="63"/>
      <c r="P40" s="63"/>
      <c r="Q40" s="63"/>
      <c r="R40" s="63"/>
      <c r="S40" s="63"/>
      <c r="T40" s="63"/>
      <c r="U40" s="63"/>
      <c r="V40" s="63"/>
      <c r="W40" s="63"/>
      <c r="X40" s="63"/>
      <c r="Y40" s="64"/>
    </row>
    <row r="41" spans="4:25" ht="15.75">
      <c r="D41" s="63"/>
      <c r="E41" s="63"/>
      <c r="F41" s="63"/>
      <c r="G41" s="63"/>
      <c r="H41" s="63"/>
      <c r="I41" s="63"/>
      <c r="J41" s="63"/>
      <c r="K41" s="63"/>
      <c r="L41" s="63"/>
      <c r="M41" s="63"/>
      <c r="N41" s="63"/>
      <c r="O41" s="63"/>
      <c r="P41" s="63"/>
      <c r="Q41" s="63"/>
      <c r="R41" s="63"/>
      <c r="S41" s="63"/>
      <c r="T41" s="63"/>
      <c r="U41" s="63"/>
      <c r="V41" s="63"/>
      <c r="W41" s="63"/>
      <c r="X41" s="63"/>
      <c r="Y41" s="64"/>
    </row>
    <row r="42" spans="4:25" ht="15.75">
      <c r="D42" s="63"/>
      <c r="E42" s="63"/>
      <c r="F42" s="63"/>
      <c r="G42" s="63"/>
      <c r="H42" s="63"/>
      <c r="I42" s="63"/>
      <c r="J42" s="63"/>
      <c r="K42" s="63"/>
      <c r="L42" s="63"/>
      <c r="M42" s="63"/>
      <c r="N42" s="63"/>
      <c r="O42" s="63"/>
      <c r="P42" s="63"/>
      <c r="Q42" s="63"/>
      <c r="R42" s="63"/>
      <c r="S42" s="63"/>
      <c r="T42" s="63"/>
      <c r="U42" s="63"/>
      <c r="V42" s="63"/>
      <c r="W42" s="63"/>
      <c r="X42" s="63"/>
      <c r="Y42" s="64"/>
    </row>
    <row r="43" spans="4:25" ht="15.75">
      <c r="D43" s="63"/>
      <c r="E43" s="63"/>
      <c r="F43" s="63"/>
      <c r="G43" s="63"/>
      <c r="H43" s="63"/>
      <c r="I43" s="63"/>
      <c r="J43" s="63"/>
      <c r="K43" s="63"/>
      <c r="L43" s="63"/>
      <c r="M43" s="63"/>
      <c r="N43" s="63"/>
      <c r="O43" s="63"/>
      <c r="P43" s="63"/>
      <c r="Q43" s="63"/>
      <c r="R43" s="63"/>
      <c r="S43" s="63"/>
      <c r="T43" s="63"/>
      <c r="U43" s="63"/>
      <c r="V43" s="63"/>
      <c r="W43" s="63"/>
      <c r="X43" s="63"/>
      <c r="Y43" s="64"/>
    </row>
    <row r="44" spans="4:25" ht="15.75">
      <c r="D44" s="63"/>
      <c r="E44" s="63"/>
      <c r="F44" s="63"/>
      <c r="G44" s="63"/>
      <c r="H44" s="63"/>
      <c r="I44" s="63"/>
      <c r="J44" s="63"/>
      <c r="K44" s="63"/>
      <c r="L44" s="63"/>
      <c r="M44" s="63"/>
      <c r="N44" s="63"/>
      <c r="O44" s="63"/>
      <c r="P44" s="63"/>
      <c r="Q44" s="63"/>
      <c r="R44" s="63"/>
      <c r="S44" s="63"/>
      <c r="T44" s="63"/>
      <c r="U44" s="63"/>
      <c r="V44" s="63"/>
      <c r="W44" s="63"/>
      <c r="X44" s="63"/>
      <c r="Y44" s="64"/>
    </row>
    <row r="45" spans="4:25" ht="15.75">
      <c r="D45" s="63"/>
      <c r="E45" s="63"/>
      <c r="F45" s="63"/>
      <c r="G45" s="63"/>
      <c r="H45" s="63"/>
      <c r="I45" s="63"/>
      <c r="J45" s="63"/>
      <c r="K45" s="63"/>
      <c r="L45" s="63"/>
      <c r="M45" s="63"/>
      <c r="N45" s="63"/>
      <c r="O45" s="63"/>
      <c r="P45" s="63"/>
      <c r="Q45" s="63"/>
      <c r="R45" s="63"/>
      <c r="S45" s="63"/>
      <c r="T45" s="63"/>
      <c r="U45" s="63"/>
      <c r="V45" s="63"/>
      <c r="W45" s="63"/>
      <c r="X45" s="63"/>
      <c r="Y45" s="64"/>
    </row>
    <row r="46" spans="4:25" ht="15.75">
      <c r="D46" s="63"/>
      <c r="E46" s="63"/>
      <c r="F46" s="63"/>
      <c r="G46" s="63"/>
      <c r="H46" s="63"/>
      <c r="I46" s="63"/>
      <c r="J46" s="63"/>
      <c r="K46" s="63"/>
      <c r="L46" s="63"/>
      <c r="M46" s="63"/>
      <c r="N46" s="63"/>
      <c r="O46" s="63"/>
      <c r="P46" s="63"/>
      <c r="Q46" s="63"/>
      <c r="R46" s="63"/>
      <c r="S46" s="63"/>
      <c r="T46" s="63"/>
      <c r="U46" s="63"/>
      <c r="V46" s="63"/>
      <c r="W46" s="63"/>
      <c r="X46" s="63"/>
      <c r="Y46" s="64"/>
    </row>
    <row r="47" spans="4:25" ht="15.75">
      <c r="D47" s="63"/>
      <c r="E47" s="63"/>
      <c r="F47" s="63"/>
      <c r="G47" s="63"/>
      <c r="H47" s="63"/>
      <c r="I47" s="63"/>
      <c r="J47" s="63"/>
      <c r="K47" s="63"/>
      <c r="L47" s="63"/>
      <c r="M47" s="63"/>
      <c r="N47" s="63"/>
      <c r="O47" s="63"/>
      <c r="P47" s="63"/>
      <c r="Q47" s="63"/>
      <c r="R47" s="63"/>
      <c r="S47" s="63"/>
      <c r="T47" s="63"/>
      <c r="U47" s="63"/>
      <c r="V47" s="63"/>
      <c r="W47" s="63"/>
      <c r="X47" s="63"/>
      <c r="Y47" s="64"/>
    </row>
    <row r="48" spans="4:25" ht="15.75">
      <c r="D48" s="63"/>
      <c r="E48" s="63"/>
      <c r="F48" s="63"/>
      <c r="G48" s="63"/>
      <c r="H48" s="63"/>
      <c r="I48" s="63"/>
      <c r="J48" s="63"/>
      <c r="K48" s="63"/>
      <c r="L48" s="63"/>
      <c r="M48" s="63"/>
      <c r="N48" s="63"/>
      <c r="O48" s="63"/>
      <c r="P48" s="63"/>
      <c r="Q48" s="63"/>
      <c r="R48" s="63"/>
      <c r="S48" s="63"/>
      <c r="T48" s="63"/>
      <c r="U48" s="63"/>
      <c r="V48" s="63"/>
      <c r="W48" s="63"/>
      <c r="X48" s="63"/>
      <c r="Y48" s="64"/>
    </row>
    <row r="49" spans="4:25" ht="15.75">
      <c r="D49" s="63"/>
      <c r="E49" s="63"/>
      <c r="F49" s="63"/>
      <c r="G49" s="63"/>
      <c r="H49" s="63"/>
      <c r="I49" s="63"/>
      <c r="J49" s="63"/>
      <c r="K49" s="63"/>
      <c r="L49" s="63"/>
      <c r="M49" s="63"/>
      <c r="N49" s="63"/>
      <c r="O49" s="63"/>
      <c r="P49" s="63"/>
      <c r="Q49" s="63"/>
      <c r="R49" s="63"/>
      <c r="S49" s="63"/>
      <c r="T49" s="63"/>
      <c r="U49" s="63"/>
      <c r="V49" s="63"/>
      <c r="W49" s="63"/>
      <c r="X49" s="63"/>
      <c r="Y49" s="64"/>
    </row>
    <row r="50" spans="4:25" ht="15.75">
      <c r="D50" s="63"/>
      <c r="E50" s="63"/>
      <c r="F50" s="63"/>
      <c r="G50" s="63"/>
      <c r="H50" s="63"/>
      <c r="I50" s="63"/>
      <c r="J50" s="63"/>
      <c r="K50" s="63"/>
      <c r="L50" s="63"/>
      <c r="M50" s="63"/>
      <c r="N50" s="63"/>
      <c r="O50" s="63"/>
      <c r="P50" s="63"/>
      <c r="Q50" s="63"/>
      <c r="R50" s="63"/>
      <c r="S50" s="63"/>
      <c r="T50" s="63"/>
      <c r="U50" s="63"/>
      <c r="V50" s="63"/>
      <c r="W50" s="63"/>
      <c r="X50" s="63"/>
      <c r="Y50" s="64"/>
    </row>
  </sheetData>
  <sheetProtection/>
  <mergeCells count="6">
    <mergeCell ref="Y3:Y4"/>
    <mergeCell ref="A19:X19"/>
    <mergeCell ref="A20:X20"/>
    <mergeCell ref="A12:A13"/>
    <mergeCell ref="A14:A15"/>
    <mergeCell ref="A16:A17"/>
  </mergeCells>
  <printOptions horizontalCentered="1"/>
  <pageMargins left="0.5905511811023623" right="0.5905511811023623" top="0.984251968503937" bottom="0.7874015748031497" header="0.5118110236220472" footer="0.5118110236220472"/>
  <pageSetup horizontalDpi="600" verticalDpi="600" orientation="landscape" paperSize="9" scale="79" r:id="rId2"/>
  <headerFooter alignWithMargins="0">
    <oddFooter>&amp;C-11-</oddFooter>
  </headerFooter>
  <drawing r:id="rId1"/>
</worksheet>
</file>

<file path=xl/worksheets/sheet7.xml><?xml version="1.0" encoding="utf-8"?>
<worksheet xmlns="http://schemas.openxmlformats.org/spreadsheetml/2006/main" xmlns:r="http://schemas.openxmlformats.org/officeDocument/2006/relationships">
  <dimension ref="A1:P60"/>
  <sheetViews>
    <sheetView showGridLines="0" view="pageBreakPreview" zoomScale="85" zoomScaleSheetLayoutView="85" workbookViewId="0" topLeftCell="A1">
      <selection activeCell="A1" sqref="A1"/>
    </sheetView>
  </sheetViews>
  <sheetFormatPr defaultColWidth="9.00390625" defaultRowHeight="13.5"/>
  <cols>
    <col min="1" max="1" width="19.25390625" style="3" customWidth="1"/>
    <col min="2" max="4" width="6.375" style="2" bestFit="1" customWidth="1"/>
    <col min="5" max="5" width="8.00390625" style="3" bestFit="1" customWidth="1"/>
    <col min="6" max="6" width="3.125" style="2" bestFit="1" customWidth="1"/>
    <col min="7" max="7" width="4.875" style="3" customWidth="1"/>
    <col min="8" max="8" width="6.375" style="2" customWidth="1"/>
    <col min="9" max="9" width="3.125" style="3" customWidth="1"/>
    <col min="10" max="10" width="4.875" style="2" customWidth="1"/>
    <col min="11" max="11" width="3.125" style="3" customWidth="1"/>
    <col min="12" max="12" width="4.875" style="2" customWidth="1"/>
    <col min="13" max="13" width="3.125" style="3" customWidth="1"/>
    <col min="14" max="14" width="6.375" style="3" bestFit="1" customWidth="1"/>
    <col min="15" max="15" width="10.625" style="3" customWidth="1"/>
    <col min="16" max="16384" width="9.00390625" style="3" customWidth="1"/>
  </cols>
  <sheetData>
    <row r="1" spans="1:16" ht="14.25">
      <c r="A1" s="1" t="s">
        <v>70</v>
      </c>
      <c r="O1" s="4"/>
      <c r="P1" s="4"/>
    </row>
    <row r="2" spans="15:16" ht="11.25" customHeight="1">
      <c r="O2" s="4"/>
      <c r="P2" s="4"/>
    </row>
    <row r="3" spans="1:16" ht="24" customHeight="1">
      <c r="A3" s="440" t="s">
        <v>71</v>
      </c>
      <c r="B3" s="434" t="s">
        <v>72</v>
      </c>
      <c r="C3" s="434"/>
      <c r="D3" s="434"/>
      <c r="E3" s="434"/>
      <c r="F3" s="429" t="s">
        <v>73</v>
      </c>
      <c r="G3" s="429"/>
      <c r="H3" s="431" t="s">
        <v>146</v>
      </c>
      <c r="I3" s="435" t="s">
        <v>74</v>
      </c>
      <c r="J3" s="435"/>
      <c r="K3" s="435"/>
      <c r="L3" s="435"/>
      <c r="M3" s="427" t="s">
        <v>75</v>
      </c>
      <c r="N3" s="428"/>
      <c r="O3" s="4"/>
      <c r="P3" s="4"/>
    </row>
    <row r="4" spans="1:16" ht="24" customHeight="1">
      <c r="A4" s="441"/>
      <c r="B4" s="433" t="s">
        <v>76</v>
      </c>
      <c r="C4" s="433"/>
      <c r="D4" s="433" t="s">
        <v>2</v>
      </c>
      <c r="E4" s="433"/>
      <c r="F4" s="430"/>
      <c r="G4" s="430"/>
      <c r="H4" s="432"/>
      <c r="I4" s="430" t="s">
        <v>77</v>
      </c>
      <c r="J4" s="430"/>
      <c r="K4" s="439" t="s">
        <v>129</v>
      </c>
      <c r="L4" s="439"/>
      <c r="M4" s="437" t="s">
        <v>78</v>
      </c>
      <c r="N4" s="438"/>
      <c r="O4" s="4"/>
      <c r="P4" s="4"/>
    </row>
    <row r="5" spans="1:16" ht="24" customHeight="1">
      <c r="A5" s="441"/>
      <c r="B5" s="442" t="s">
        <v>80</v>
      </c>
      <c r="C5" s="433" t="s">
        <v>79</v>
      </c>
      <c r="D5" s="433" t="s">
        <v>80</v>
      </c>
      <c r="E5" s="443" t="s">
        <v>148</v>
      </c>
      <c r="F5" s="430"/>
      <c r="G5" s="430"/>
      <c r="H5" s="432"/>
      <c r="I5" s="430"/>
      <c r="J5" s="430"/>
      <c r="K5" s="439"/>
      <c r="L5" s="439"/>
      <c r="M5" s="437"/>
      <c r="N5" s="438"/>
      <c r="O5" s="4"/>
      <c r="P5" s="4"/>
    </row>
    <row r="6" spans="1:16" ht="19.5" customHeight="1">
      <c r="A6" s="441"/>
      <c r="B6" s="433"/>
      <c r="C6" s="433"/>
      <c r="D6" s="433"/>
      <c r="E6" s="444"/>
      <c r="F6" s="277"/>
      <c r="G6" s="269" t="s">
        <v>130</v>
      </c>
      <c r="H6" s="268" t="s">
        <v>147</v>
      </c>
      <c r="I6" s="278"/>
      <c r="J6" s="269" t="s">
        <v>130</v>
      </c>
      <c r="K6" s="279"/>
      <c r="L6" s="272" t="s">
        <v>130</v>
      </c>
      <c r="M6" s="280"/>
      <c r="N6" s="275" t="s">
        <v>81</v>
      </c>
      <c r="O6" s="4"/>
      <c r="P6" s="4"/>
    </row>
    <row r="7" spans="1:16" ht="24" customHeight="1">
      <c r="A7" s="299" t="s">
        <v>82</v>
      </c>
      <c r="B7" s="10" t="s">
        <v>83</v>
      </c>
      <c r="C7" s="10" t="s">
        <v>83</v>
      </c>
      <c r="D7" s="10" t="s">
        <v>83</v>
      </c>
      <c r="E7" s="284">
        <v>6</v>
      </c>
      <c r="F7" s="12"/>
      <c r="G7" s="270">
        <v>1.4</v>
      </c>
      <c r="H7" s="267">
        <v>0.3</v>
      </c>
      <c r="I7" s="11" t="s">
        <v>85</v>
      </c>
      <c r="J7" s="13">
        <v>0.7</v>
      </c>
      <c r="K7" s="11" t="s">
        <v>85</v>
      </c>
      <c r="L7" s="273">
        <v>1</v>
      </c>
      <c r="M7" s="14"/>
      <c r="N7" s="15">
        <v>150</v>
      </c>
      <c r="O7" s="4"/>
      <c r="P7" s="4"/>
    </row>
    <row r="8" spans="1:16" ht="24" customHeight="1">
      <c r="A8" s="299" t="s">
        <v>87</v>
      </c>
      <c r="B8" s="10" t="s">
        <v>83</v>
      </c>
      <c r="C8" s="10" t="s">
        <v>83</v>
      </c>
      <c r="D8" s="10" t="s">
        <v>83</v>
      </c>
      <c r="E8" s="284">
        <v>6</v>
      </c>
      <c r="F8" s="12" t="s">
        <v>84</v>
      </c>
      <c r="G8" s="270">
        <v>1.4</v>
      </c>
      <c r="H8" s="267">
        <v>0.3</v>
      </c>
      <c r="I8" s="11"/>
      <c r="J8" s="13">
        <v>0.7</v>
      </c>
      <c r="K8" s="11"/>
      <c r="L8" s="273">
        <v>1</v>
      </c>
      <c r="M8" s="14" t="s">
        <v>85</v>
      </c>
      <c r="N8" s="15">
        <v>150</v>
      </c>
      <c r="O8" s="4"/>
      <c r="P8" s="4"/>
    </row>
    <row r="9" spans="1:16" ht="24" customHeight="1">
      <c r="A9" s="299" t="s">
        <v>89</v>
      </c>
      <c r="B9" s="10" t="s">
        <v>83</v>
      </c>
      <c r="C9" s="10" t="s">
        <v>83</v>
      </c>
      <c r="D9" s="10" t="s">
        <v>83</v>
      </c>
      <c r="E9" s="284">
        <v>6</v>
      </c>
      <c r="F9" s="12" t="s">
        <v>84</v>
      </c>
      <c r="G9" s="270">
        <v>1.4</v>
      </c>
      <c r="H9" s="267">
        <v>0.3</v>
      </c>
      <c r="I9" s="11" t="s">
        <v>85</v>
      </c>
      <c r="J9" s="13">
        <v>0.7</v>
      </c>
      <c r="K9" s="11" t="s">
        <v>85</v>
      </c>
      <c r="L9" s="273">
        <v>1</v>
      </c>
      <c r="M9" s="14"/>
      <c r="N9" s="15">
        <v>150</v>
      </c>
      <c r="O9" s="4"/>
      <c r="P9" s="4"/>
    </row>
    <row r="10" spans="1:16" ht="24" customHeight="1">
      <c r="A10" s="299" t="s">
        <v>90</v>
      </c>
      <c r="B10" s="10" t="s">
        <v>83</v>
      </c>
      <c r="C10" s="10" t="s">
        <v>83</v>
      </c>
      <c r="D10" s="10" t="s">
        <v>83</v>
      </c>
      <c r="E10" s="284">
        <v>8.4</v>
      </c>
      <c r="F10" s="12" t="s">
        <v>84</v>
      </c>
      <c r="G10" s="270">
        <v>1.4</v>
      </c>
      <c r="H10" s="267">
        <v>0.3</v>
      </c>
      <c r="I10" s="11"/>
      <c r="J10" s="13">
        <v>0.7</v>
      </c>
      <c r="K10" s="11" t="s">
        <v>85</v>
      </c>
      <c r="L10" s="273">
        <v>1</v>
      </c>
      <c r="M10" s="14"/>
      <c r="N10" s="276">
        <v>150</v>
      </c>
      <c r="O10" s="4"/>
      <c r="P10" s="4" t="s">
        <v>153</v>
      </c>
    </row>
    <row r="11" spans="1:16" ht="24" customHeight="1">
      <c r="A11" s="299" t="s">
        <v>91</v>
      </c>
      <c r="B11" s="10" t="s">
        <v>83</v>
      </c>
      <c r="C11" s="10" t="s">
        <v>83</v>
      </c>
      <c r="D11" s="10" t="s">
        <v>83</v>
      </c>
      <c r="E11" s="285">
        <v>8.4</v>
      </c>
      <c r="F11" s="12" t="s">
        <v>84</v>
      </c>
      <c r="G11" s="270">
        <v>1.4</v>
      </c>
      <c r="H11" s="267">
        <v>0.3</v>
      </c>
      <c r="I11" s="11" t="s">
        <v>85</v>
      </c>
      <c r="J11" s="13">
        <v>0.7</v>
      </c>
      <c r="K11" s="11" t="s">
        <v>85</v>
      </c>
      <c r="L11" s="273">
        <v>1</v>
      </c>
      <c r="M11" s="14"/>
      <c r="N11" s="276">
        <v>150</v>
      </c>
      <c r="O11" s="4"/>
      <c r="P11" s="4"/>
    </row>
    <row r="12" spans="1:16" ht="24" customHeight="1">
      <c r="A12" s="299" t="s">
        <v>92</v>
      </c>
      <c r="B12" s="10" t="s">
        <v>83</v>
      </c>
      <c r="C12" s="10" t="s">
        <v>83</v>
      </c>
      <c r="D12" s="10" t="s">
        <v>83</v>
      </c>
      <c r="E12" s="284">
        <v>8.4</v>
      </c>
      <c r="F12" s="12" t="s">
        <v>84</v>
      </c>
      <c r="G12" s="270">
        <v>1.4</v>
      </c>
      <c r="H12" s="267">
        <v>0.3</v>
      </c>
      <c r="I12" s="11" t="s">
        <v>85</v>
      </c>
      <c r="J12" s="13">
        <v>0.7</v>
      </c>
      <c r="K12" s="11" t="s">
        <v>85</v>
      </c>
      <c r="L12" s="273">
        <v>1</v>
      </c>
      <c r="M12" s="14"/>
      <c r="N12" s="15">
        <v>150</v>
      </c>
      <c r="O12" s="4"/>
      <c r="P12" s="4"/>
    </row>
    <row r="13" spans="1:16" ht="24" customHeight="1">
      <c r="A13" s="299" t="s">
        <v>93</v>
      </c>
      <c r="B13" s="10" t="s">
        <v>83</v>
      </c>
      <c r="C13" s="10" t="s">
        <v>83</v>
      </c>
      <c r="D13" s="10" t="s">
        <v>83</v>
      </c>
      <c r="E13" s="284">
        <v>8.4</v>
      </c>
      <c r="F13" s="12"/>
      <c r="G13" s="270">
        <v>1.4</v>
      </c>
      <c r="H13" s="267">
        <v>0.2</v>
      </c>
      <c r="I13" s="11" t="s">
        <v>85</v>
      </c>
      <c r="J13" s="13">
        <v>0.7</v>
      </c>
      <c r="K13" s="11" t="s">
        <v>85</v>
      </c>
      <c r="L13" s="273">
        <v>1</v>
      </c>
      <c r="M13" s="14" t="s">
        <v>85</v>
      </c>
      <c r="N13" s="15">
        <v>100</v>
      </c>
      <c r="O13" s="4"/>
      <c r="P13" s="4"/>
    </row>
    <row r="14" spans="1:16" ht="24" customHeight="1">
      <c r="A14" s="299" t="s">
        <v>94</v>
      </c>
      <c r="B14" s="10" t="s">
        <v>83</v>
      </c>
      <c r="C14" s="10" t="s">
        <v>83</v>
      </c>
      <c r="D14" s="10" t="s">
        <v>83</v>
      </c>
      <c r="E14" s="284">
        <v>8.4</v>
      </c>
      <c r="F14" s="12" t="s">
        <v>88</v>
      </c>
      <c r="G14" s="270">
        <v>1.4</v>
      </c>
      <c r="H14" s="267">
        <v>0.3</v>
      </c>
      <c r="I14" s="11"/>
      <c r="J14" s="13">
        <v>0.7</v>
      </c>
      <c r="K14" s="11" t="s">
        <v>85</v>
      </c>
      <c r="L14" s="273">
        <v>1</v>
      </c>
      <c r="M14" s="14"/>
      <c r="N14" s="276">
        <v>150</v>
      </c>
      <c r="O14" s="4"/>
      <c r="P14" s="4"/>
    </row>
    <row r="15" spans="1:16" ht="24" customHeight="1">
      <c r="A15" s="299" t="s">
        <v>95</v>
      </c>
      <c r="B15" s="10" t="s">
        <v>83</v>
      </c>
      <c r="C15" s="10" t="s">
        <v>83</v>
      </c>
      <c r="D15" s="10" t="s">
        <v>83</v>
      </c>
      <c r="E15" s="284">
        <v>6</v>
      </c>
      <c r="F15" s="12" t="s">
        <v>86</v>
      </c>
      <c r="G15" s="270">
        <v>1.4</v>
      </c>
      <c r="H15" s="267">
        <v>0.3</v>
      </c>
      <c r="I15" s="11"/>
      <c r="J15" s="13" t="s">
        <v>233</v>
      </c>
      <c r="K15" s="11"/>
      <c r="L15" s="273" t="s">
        <v>233</v>
      </c>
      <c r="M15" s="14" t="s">
        <v>85</v>
      </c>
      <c r="N15" s="15">
        <v>150</v>
      </c>
      <c r="O15" s="4"/>
      <c r="P15" s="4"/>
    </row>
    <row r="16" spans="1:16" ht="24" customHeight="1">
      <c r="A16" s="299" t="s">
        <v>96</v>
      </c>
      <c r="B16" s="10" t="s">
        <v>83</v>
      </c>
      <c r="C16" s="10" t="s">
        <v>83</v>
      </c>
      <c r="D16" s="10" t="s">
        <v>83</v>
      </c>
      <c r="E16" s="284">
        <v>8.4</v>
      </c>
      <c r="F16" s="12" t="s">
        <v>84</v>
      </c>
      <c r="G16" s="270">
        <v>1.4</v>
      </c>
      <c r="H16" s="267">
        <v>0.3</v>
      </c>
      <c r="I16" s="11" t="s">
        <v>85</v>
      </c>
      <c r="J16" s="13">
        <v>0.7</v>
      </c>
      <c r="K16" s="11"/>
      <c r="L16" s="273">
        <v>1</v>
      </c>
      <c r="M16" s="14"/>
      <c r="N16" s="15">
        <v>150</v>
      </c>
      <c r="O16" s="4"/>
      <c r="P16" s="4"/>
    </row>
    <row r="17" spans="1:16" ht="24" customHeight="1">
      <c r="A17" s="299" t="s">
        <v>97</v>
      </c>
      <c r="B17" s="10" t="s">
        <v>83</v>
      </c>
      <c r="C17" s="10" t="s">
        <v>83</v>
      </c>
      <c r="D17" s="10" t="s">
        <v>83</v>
      </c>
      <c r="E17" s="284">
        <v>8.4</v>
      </c>
      <c r="F17" s="12" t="s">
        <v>84</v>
      </c>
      <c r="G17" s="270">
        <v>1.4</v>
      </c>
      <c r="H17" s="267">
        <v>0.25</v>
      </c>
      <c r="I17" s="11" t="s">
        <v>85</v>
      </c>
      <c r="J17" s="13">
        <v>0.7</v>
      </c>
      <c r="K17" s="11" t="s">
        <v>85</v>
      </c>
      <c r="L17" s="273">
        <v>1</v>
      </c>
      <c r="M17" s="11" t="s">
        <v>85</v>
      </c>
      <c r="N17" s="15">
        <v>150</v>
      </c>
      <c r="O17" s="4"/>
      <c r="P17" s="4"/>
    </row>
    <row r="18" spans="1:16" ht="24" customHeight="1">
      <c r="A18" s="299" t="s">
        <v>98</v>
      </c>
      <c r="B18" s="10" t="s">
        <v>83</v>
      </c>
      <c r="C18" s="10" t="s">
        <v>83</v>
      </c>
      <c r="D18" s="10" t="s">
        <v>83</v>
      </c>
      <c r="E18" s="284">
        <v>8.4</v>
      </c>
      <c r="F18" s="12" t="s">
        <v>84</v>
      </c>
      <c r="G18" s="270">
        <v>1.4</v>
      </c>
      <c r="H18" s="267">
        <v>0.3</v>
      </c>
      <c r="I18" s="11" t="s">
        <v>85</v>
      </c>
      <c r="J18" s="13">
        <v>0.7</v>
      </c>
      <c r="K18" s="11" t="s">
        <v>85</v>
      </c>
      <c r="L18" s="273">
        <v>1</v>
      </c>
      <c r="M18" s="14"/>
      <c r="N18" s="276">
        <v>150</v>
      </c>
      <c r="O18" s="4"/>
      <c r="P18" s="4"/>
    </row>
    <row r="19" spans="1:16" ht="24" customHeight="1">
      <c r="A19" s="299" t="s">
        <v>99</v>
      </c>
      <c r="B19" s="10" t="s">
        <v>83</v>
      </c>
      <c r="C19" s="10" t="s">
        <v>83</v>
      </c>
      <c r="D19" s="10" t="s">
        <v>83</v>
      </c>
      <c r="E19" s="284">
        <v>8.4</v>
      </c>
      <c r="F19" s="12" t="s">
        <v>86</v>
      </c>
      <c r="G19" s="270">
        <v>1.4</v>
      </c>
      <c r="H19" s="267">
        <v>0.3</v>
      </c>
      <c r="I19" s="11"/>
      <c r="J19" s="13" t="s">
        <v>233</v>
      </c>
      <c r="K19" s="11"/>
      <c r="L19" s="273" t="s">
        <v>233</v>
      </c>
      <c r="M19" s="14"/>
      <c r="N19" s="276">
        <v>150</v>
      </c>
      <c r="O19" s="4"/>
      <c r="P19" s="4"/>
    </row>
    <row r="20" spans="1:16" ht="24" customHeight="1">
      <c r="A20" s="299" t="s">
        <v>100</v>
      </c>
      <c r="B20" s="10" t="s">
        <v>83</v>
      </c>
      <c r="C20" s="10" t="s">
        <v>83</v>
      </c>
      <c r="D20" s="10" t="s">
        <v>83</v>
      </c>
      <c r="E20" s="284">
        <v>6</v>
      </c>
      <c r="F20" s="12" t="s">
        <v>88</v>
      </c>
      <c r="G20" s="270">
        <v>1.4</v>
      </c>
      <c r="H20" s="267">
        <v>0.3</v>
      </c>
      <c r="I20" s="11" t="s">
        <v>85</v>
      </c>
      <c r="J20" s="13">
        <v>0.7</v>
      </c>
      <c r="K20" s="11" t="s">
        <v>85</v>
      </c>
      <c r="L20" s="273">
        <v>1</v>
      </c>
      <c r="M20" s="14" t="s">
        <v>85</v>
      </c>
      <c r="N20" s="15">
        <v>150</v>
      </c>
      <c r="O20" s="4"/>
      <c r="P20" s="4"/>
    </row>
    <row r="21" spans="1:16" ht="24" customHeight="1">
      <c r="A21" s="299" t="s">
        <v>101</v>
      </c>
      <c r="B21" s="10" t="s">
        <v>83</v>
      </c>
      <c r="C21" s="10" t="s">
        <v>83</v>
      </c>
      <c r="D21" s="10" t="s">
        <v>83</v>
      </c>
      <c r="E21" s="284">
        <v>6</v>
      </c>
      <c r="F21" s="12" t="s">
        <v>169</v>
      </c>
      <c r="G21" s="270">
        <v>1.4</v>
      </c>
      <c r="H21" s="267"/>
      <c r="I21" s="11" t="s">
        <v>85</v>
      </c>
      <c r="J21" s="13">
        <v>0.7</v>
      </c>
      <c r="K21" s="11"/>
      <c r="L21" s="273">
        <v>1</v>
      </c>
      <c r="M21" s="14" t="s">
        <v>85</v>
      </c>
      <c r="N21" s="15">
        <v>150</v>
      </c>
      <c r="O21" s="4"/>
      <c r="P21" s="4"/>
    </row>
    <row r="22" spans="1:16" ht="24" customHeight="1">
      <c r="A22" s="299" t="s">
        <v>102</v>
      </c>
      <c r="B22" s="10" t="s">
        <v>83</v>
      </c>
      <c r="C22" s="10" t="s">
        <v>83</v>
      </c>
      <c r="D22" s="10" t="s">
        <v>83</v>
      </c>
      <c r="E22" s="284">
        <v>6</v>
      </c>
      <c r="F22" s="12" t="s">
        <v>169</v>
      </c>
      <c r="G22" s="270">
        <v>1.4</v>
      </c>
      <c r="H22" s="267"/>
      <c r="I22" s="11"/>
      <c r="J22" s="13" t="s">
        <v>233</v>
      </c>
      <c r="K22" s="11"/>
      <c r="L22" s="273" t="s">
        <v>233</v>
      </c>
      <c r="M22" s="14"/>
      <c r="N22" s="15" t="s">
        <v>233</v>
      </c>
      <c r="O22" s="4"/>
      <c r="P22" s="4"/>
    </row>
    <row r="23" spans="1:16" ht="24" customHeight="1">
      <c r="A23" s="299" t="s">
        <v>103</v>
      </c>
      <c r="B23" s="10" t="s">
        <v>83</v>
      </c>
      <c r="C23" s="10" t="s">
        <v>83</v>
      </c>
      <c r="D23" s="10" t="s">
        <v>83</v>
      </c>
      <c r="E23" s="284">
        <v>6</v>
      </c>
      <c r="F23" s="12" t="s">
        <v>88</v>
      </c>
      <c r="G23" s="270">
        <v>1.7</v>
      </c>
      <c r="H23" s="267"/>
      <c r="I23" s="11"/>
      <c r="J23" s="13">
        <v>0.7</v>
      </c>
      <c r="K23" s="11" t="s">
        <v>85</v>
      </c>
      <c r="L23" s="273">
        <v>1</v>
      </c>
      <c r="M23" s="14"/>
      <c r="N23" s="15">
        <v>150</v>
      </c>
      <c r="O23" s="4"/>
      <c r="P23" s="4"/>
    </row>
    <row r="24" spans="1:16" ht="24" customHeight="1">
      <c r="A24" s="299" t="s">
        <v>104</v>
      </c>
      <c r="B24" s="10" t="s">
        <v>83</v>
      </c>
      <c r="C24" s="10" t="s">
        <v>83</v>
      </c>
      <c r="D24" s="10" t="s">
        <v>83</v>
      </c>
      <c r="E24" s="284">
        <v>6</v>
      </c>
      <c r="F24" s="12" t="s">
        <v>84</v>
      </c>
      <c r="G24" s="270">
        <v>1.4</v>
      </c>
      <c r="H24" s="267"/>
      <c r="I24" s="11" t="s">
        <v>85</v>
      </c>
      <c r="J24" s="13">
        <v>0.7</v>
      </c>
      <c r="K24" s="11" t="s">
        <v>85</v>
      </c>
      <c r="L24" s="273">
        <v>1</v>
      </c>
      <c r="M24" s="14"/>
      <c r="N24" s="15">
        <v>100</v>
      </c>
      <c r="O24" s="4"/>
      <c r="P24" s="4"/>
    </row>
    <row r="25" spans="1:16" ht="24" customHeight="1">
      <c r="A25" s="299" t="s">
        <v>105</v>
      </c>
      <c r="B25" s="10" t="s">
        <v>83</v>
      </c>
      <c r="C25" s="10" t="s">
        <v>83</v>
      </c>
      <c r="D25" s="10" t="s">
        <v>83</v>
      </c>
      <c r="E25" s="284">
        <v>6</v>
      </c>
      <c r="F25" s="12" t="s">
        <v>88</v>
      </c>
      <c r="G25" s="270">
        <v>1.4</v>
      </c>
      <c r="H25" s="267"/>
      <c r="I25" s="11" t="s">
        <v>85</v>
      </c>
      <c r="J25" s="13">
        <v>0.7</v>
      </c>
      <c r="K25" s="11" t="s">
        <v>85</v>
      </c>
      <c r="L25" s="273">
        <v>1</v>
      </c>
      <c r="M25" s="14"/>
      <c r="N25" s="276">
        <v>100</v>
      </c>
      <c r="O25" s="4"/>
      <c r="P25" s="4"/>
    </row>
    <row r="26" spans="1:16" ht="24" customHeight="1">
      <c r="A26" s="299" t="s">
        <v>106</v>
      </c>
      <c r="B26" s="10" t="s">
        <v>83</v>
      </c>
      <c r="C26" s="10" t="s">
        <v>83</v>
      </c>
      <c r="D26" s="10" t="s">
        <v>83</v>
      </c>
      <c r="E26" s="284">
        <v>6</v>
      </c>
      <c r="F26" s="12" t="s">
        <v>88</v>
      </c>
      <c r="G26" s="270">
        <v>1.6</v>
      </c>
      <c r="H26" s="267"/>
      <c r="I26" s="11" t="s">
        <v>85</v>
      </c>
      <c r="J26" s="13">
        <v>0.7</v>
      </c>
      <c r="K26" s="11" t="s">
        <v>85</v>
      </c>
      <c r="L26" s="273">
        <v>1</v>
      </c>
      <c r="M26" s="14"/>
      <c r="N26" s="276">
        <v>150</v>
      </c>
      <c r="O26" s="4"/>
      <c r="P26" s="4"/>
    </row>
    <row r="27" spans="1:16" ht="24" customHeight="1">
      <c r="A27" s="299" t="s">
        <v>107</v>
      </c>
      <c r="B27" s="10" t="s">
        <v>83</v>
      </c>
      <c r="C27" s="10" t="s">
        <v>83</v>
      </c>
      <c r="D27" s="10" t="s">
        <v>83</v>
      </c>
      <c r="E27" s="284">
        <v>6</v>
      </c>
      <c r="F27" s="12"/>
      <c r="G27" s="270">
        <v>1.4</v>
      </c>
      <c r="H27" s="267"/>
      <c r="I27" s="11"/>
      <c r="J27" s="13" t="s">
        <v>233</v>
      </c>
      <c r="K27" s="11"/>
      <c r="L27" s="273" t="s">
        <v>233</v>
      </c>
      <c r="M27" s="14"/>
      <c r="N27" s="15">
        <v>100</v>
      </c>
      <c r="O27" s="4"/>
      <c r="P27" s="4"/>
    </row>
    <row r="28" spans="1:16" ht="24" customHeight="1">
      <c r="A28" s="299" t="s">
        <v>108</v>
      </c>
      <c r="B28" s="10" t="s">
        <v>83</v>
      </c>
      <c r="C28" s="10" t="s">
        <v>83</v>
      </c>
      <c r="D28" s="10" t="s">
        <v>83</v>
      </c>
      <c r="E28" s="284">
        <v>6</v>
      </c>
      <c r="F28" s="12" t="s">
        <v>86</v>
      </c>
      <c r="G28" s="270">
        <v>1.4</v>
      </c>
      <c r="H28" s="267"/>
      <c r="I28" s="11"/>
      <c r="J28" s="13" t="s">
        <v>233</v>
      </c>
      <c r="K28" s="11"/>
      <c r="L28" s="273" t="s">
        <v>233</v>
      </c>
      <c r="M28" s="14" t="s">
        <v>85</v>
      </c>
      <c r="N28" s="276">
        <v>150</v>
      </c>
      <c r="O28" s="4"/>
      <c r="P28" s="4"/>
    </row>
    <row r="29" spans="1:16" ht="24" customHeight="1">
      <c r="A29" s="299" t="s">
        <v>109</v>
      </c>
      <c r="B29" s="10" t="s">
        <v>83</v>
      </c>
      <c r="C29" s="10" t="s">
        <v>83</v>
      </c>
      <c r="D29" s="10" t="s">
        <v>83</v>
      </c>
      <c r="E29" s="284">
        <v>6</v>
      </c>
      <c r="F29" s="12" t="s">
        <v>86</v>
      </c>
      <c r="G29" s="270">
        <v>1.4</v>
      </c>
      <c r="H29" s="267"/>
      <c r="I29" s="11"/>
      <c r="J29" s="13" t="s">
        <v>233</v>
      </c>
      <c r="K29" s="11"/>
      <c r="L29" s="273" t="s">
        <v>233</v>
      </c>
      <c r="M29" s="14"/>
      <c r="N29" s="15" t="s">
        <v>233</v>
      </c>
      <c r="O29" s="4"/>
      <c r="P29" s="4"/>
    </row>
    <row r="30" spans="1:16" ht="24" customHeight="1">
      <c r="A30" s="299" t="s">
        <v>110</v>
      </c>
      <c r="B30" s="10" t="s">
        <v>83</v>
      </c>
      <c r="C30" s="10" t="s">
        <v>83</v>
      </c>
      <c r="D30" s="10" t="s">
        <v>83</v>
      </c>
      <c r="E30" s="284">
        <v>6</v>
      </c>
      <c r="F30" s="12"/>
      <c r="G30" s="270">
        <v>1.4</v>
      </c>
      <c r="H30" s="267"/>
      <c r="I30" s="11"/>
      <c r="J30" s="13" t="s">
        <v>233</v>
      </c>
      <c r="K30" s="11"/>
      <c r="L30" s="273" t="s">
        <v>233</v>
      </c>
      <c r="M30" s="14"/>
      <c r="N30" s="15">
        <v>150</v>
      </c>
      <c r="O30" s="4"/>
      <c r="P30" s="4"/>
    </row>
    <row r="31" spans="1:16" ht="24" customHeight="1">
      <c r="A31" s="299" t="s">
        <v>111</v>
      </c>
      <c r="B31" s="10" t="s">
        <v>83</v>
      </c>
      <c r="C31" s="10" t="s">
        <v>83</v>
      </c>
      <c r="D31" s="10" t="s">
        <v>83</v>
      </c>
      <c r="E31" s="284">
        <v>6</v>
      </c>
      <c r="F31" s="12"/>
      <c r="G31" s="270">
        <v>1.4</v>
      </c>
      <c r="H31" s="267"/>
      <c r="I31" s="11" t="s">
        <v>85</v>
      </c>
      <c r="J31" s="13">
        <v>0.7</v>
      </c>
      <c r="K31" s="11" t="s">
        <v>85</v>
      </c>
      <c r="L31" s="273">
        <v>1</v>
      </c>
      <c r="M31" s="14"/>
      <c r="N31" s="15" t="s">
        <v>234</v>
      </c>
      <c r="O31" s="4"/>
      <c r="P31" s="4"/>
    </row>
    <row r="32" spans="1:16" ht="24" customHeight="1">
      <c r="A32" s="299" t="s">
        <v>112</v>
      </c>
      <c r="B32" s="10" t="s">
        <v>83</v>
      </c>
      <c r="C32" s="10" t="s">
        <v>83</v>
      </c>
      <c r="D32" s="10" t="s">
        <v>83</v>
      </c>
      <c r="E32" s="284">
        <v>6</v>
      </c>
      <c r="F32" s="12"/>
      <c r="G32" s="270">
        <v>1.4</v>
      </c>
      <c r="H32" s="267"/>
      <c r="I32" s="11" t="s">
        <v>85</v>
      </c>
      <c r="J32" s="13">
        <v>0.7</v>
      </c>
      <c r="K32" s="11" t="s">
        <v>85</v>
      </c>
      <c r="L32" s="273">
        <v>1</v>
      </c>
      <c r="M32" s="14"/>
      <c r="N32" s="15" t="s">
        <v>233</v>
      </c>
      <c r="O32" s="4"/>
      <c r="P32" s="4"/>
    </row>
    <row r="33" spans="1:16" ht="24" customHeight="1">
      <c r="A33" s="299" t="s">
        <v>113</v>
      </c>
      <c r="B33" s="10" t="s">
        <v>83</v>
      </c>
      <c r="C33" s="10" t="s">
        <v>83</v>
      </c>
      <c r="D33" s="10" t="s">
        <v>83</v>
      </c>
      <c r="E33" s="284">
        <v>6</v>
      </c>
      <c r="F33" s="12"/>
      <c r="G33" s="270">
        <v>1.4</v>
      </c>
      <c r="H33" s="267"/>
      <c r="I33" s="11"/>
      <c r="J33" s="13" t="s">
        <v>233</v>
      </c>
      <c r="K33" s="11"/>
      <c r="L33" s="273" t="s">
        <v>233</v>
      </c>
      <c r="M33" s="14"/>
      <c r="N33" s="15" t="s">
        <v>233</v>
      </c>
      <c r="O33" s="4"/>
      <c r="P33" s="4"/>
    </row>
    <row r="34" spans="1:16" ht="24" customHeight="1">
      <c r="A34" s="299" t="s">
        <v>114</v>
      </c>
      <c r="B34" s="10" t="s">
        <v>83</v>
      </c>
      <c r="C34" s="10" t="s">
        <v>83</v>
      </c>
      <c r="D34" s="10" t="s">
        <v>83</v>
      </c>
      <c r="E34" s="284">
        <v>6</v>
      </c>
      <c r="F34" s="12" t="s">
        <v>88</v>
      </c>
      <c r="G34" s="270">
        <v>1.4</v>
      </c>
      <c r="H34" s="267"/>
      <c r="I34" s="11"/>
      <c r="J34" s="13" t="s">
        <v>233</v>
      </c>
      <c r="K34" s="11"/>
      <c r="L34" s="273" t="s">
        <v>233</v>
      </c>
      <c r="M34" s="14"/>
      <c r="N34" s="15" t="s">
        <v>233</v>
      </c>
      <c r="O34" s="4"/>
      <c r="P34" s="4"/>
    </row>
    <row r="35" spans="1:16" ht="24" customHeight="1">
      <c r="A35" s="299" t="s">
        <v>115</v>
      </c>
      <c r="B35" s="10" t="s">
        <v>83</v>
      </c>
      <c r="C35" s="10" t="s">
        <v>83</v>
      </c>
      <c r="D35" s="10" t="s">
        <v>83</v>
      </c>
      <c r="E35" s="284">
        <v>6</v>
      </c>
      <c r="F35" s="12" t="s">
        <v>88</v>
      </c>
      <c r="G35" s="270">
        <v>1.4</v>
      </c>
      <c r="H35" s="267"/>
      <c r="I35" s="11"/>
      <c r="J35" s="13" t="s">
        <v>233</v>
      </c>
      <c r="K35" s="11"/>
      <c r="L35" s="273" t="s">
        <v>233</v>
      </c>
      <c r="M35" s="14" t="s">
        <v>85</v>
      </c>
      <c r="N35" s="15">
        <v>150</v>
      </c>
      <c r="O35" s="4"/>
      <c r="P35" s="4"/>
    </row>
    <row r="36" spans="1:16" ht="24" customHeight="1">
      <c r="A36" s="299" t="s">
        <v>116</v>
      </c>
      <c r="B36" s="10" t="s">
        <v>83</v>
      </c>
      <c r="C36" s="10" t="s">
        <v>83</v>
      </c>
      <c r="D36" s="10" t="s">
        <v>83</v>
      </c>
      <c r="E36" s="284">
        <v>6</v>
      </c>
      <c r="F36" s="12" t="s">
        <v>88</v>
      </c>
      <c r="G36" s="270">
        <v>1.4</v>
      </c>
      <c r="H36" s="267"/>
      <c r="I36" s="11"/>
      <c r="J36" s="13">
        <v>0.7</v>
      </c>
      <c r="K36" s="11"/>
      <c r="L36" s="273">
        <v>1</v>
      </c>
      <c r="M36" s="14"/>
      <c r="N36" s="15">
        <v>100</v>
      </c>
      <c r="O36" s="4"/>
      <c r="P36" s="4"/>
    </row>
    <row r="37" spans="1:16" ht="24" customHeight="1">
      <c r="A37" s="299" t="s">
        <v>117</v>
      </c>
      <c r="B37" s="10" t="s">
        <v>83</v>
      </c>
      <c r="C37" s="10" t="s">
        <v>83</v>
      </c>
      <c r="D37" s="10" t="s">
        <v>83</v>
      </c>
      <c r="E37" s="284">
        <v>6</v>
      </c>
      <c r="F37" s="12" t="s">
        <v>88</v>
      </c>
      <c r="G37" s="270">
        <v>1.4</v>
      </c>
      <c r="H37" s="267"/>
      <c r="I37" s="11"/>
      <c r="J37" s="13">
        <v>0.7</v>
      </c>
      <c r="K37" s="11"/>
      <c r="L37" s="273">
        <v>1</v>
      </c>
      <c r="M37" s="14"/>
      <c r="N37" s="15">
        <v>100</v>
      </c>
      <c r="O37" s="4"/>
      <c r="P37" s="4"/>
    </row>
    <row r="38" spans="1:16" ht="24" customHeight="1">
      <c r="A38" s="299" t="s">
        <v>118</v>
      </c>
      <c r="B38" s="10" t="s">
        <v>83</v>
      </c>
      <c r="C38" s="10" t="s">
        <v>83</v>
      </c>
      <c r="D38" s="10" t="s">
        <v>83</v>
      </c>
      <c r="E38" s="284">
        <v>6</v>
      </c>
      <c r="F38" s="12"/>
      <c r="G38" s="270">
        <v>1.4</v>
      </c>
      <c r="H38" s="267"/>
      <c r="I38" s="11"/>
      <c r="J38" s="13">
        <v>0.7</v>
      </c>
      <c r="K38" s="11"/>
      <c r="L38" s="273">
        <v>1</v>
      </c>
      <c r="M38" s="14" t="s">
        <v>237</v>
      </c>
      <c r="N38" s="15">
        <v>150</v>
      </c>
      <c r="O38" s="4"/>
      <c r="P38" s="4"/>
    </row>
    <row r="39" spans="1:16" ht="24" customHeight="1">
      <c r="A39" s="299" t="s">
        <v>119</v>
      </c>
      <c r="B39" s="10" t="s">
        <v>83</v>
      </c>
      <c r="C39" s="10" t="s">
        <v>83</v>
      </c>
      <c r="D39" s="10" t="s">
        <v>83</v>
      </c>
      <c r="E39" s="284">
        <v>6</v>
      </c>
      <c r="F39" s="12"/>
      <c r="G39" s="270">
        <v>1.4</v>
      </c>
      <c r="H39" s="267"/>
      <c r="I39" s="11"/>
      <c r="J39" s="13" t="s">
        <v>233</v>
      </c>
      <c r="K39" s="11"/>
      <c r="L39" s="273" t="s">
        <v>233</v>
      </c>
      <c r="M39" s="14"/>
      <c r="N39" s="15" t="s">
        <v>233</v>
      </c>
      <c r="O39" s="4"/>
      <c r="P39" s="4"/>
    </row>
    <row r="40" spans="1:16" ht="24" customHeight="1">
      <c r="A40" s="299" t="s">
        <v>120</v>
      </c>
      <c r="B40" s="10" t="s">
        <v>83</v>
      </c>
      <c r="C40" s="10" t="s">
        <v>83</v>
      </c>
      <c r="D40" s="10" t="s">
        <v>83</v>
      </c>
      <c r="E40" s="284">
        <v>6</v>
      </c>
      <c r="F40" s="12"/>
      <c r="G40" s="270">
        <v>1.4</v>
      </c>
      <c r="H40" s="267"/>
      <c r="I40" s="11" t="s">
        <v>85</v>
      </c>
      <c r="J40" s="13">
        <v>0.7</v>
      </c>
      <c r="K40" s="11" t="s">
        <v>85</v>
      </c>
      <c r="L40" s="273">
        <v>1</v>
      </c>
      <c r="M40" s="14" t="s">
        <v>85</v>
      </c>
      <c r="N40" s="15">
        <v>150</v>
      </c>
      <c r="O40" s="4"/>
      <c r="P40" s="4"/>
    </row>
    <row r="41" spans="1:16" ht="24" customHeight="1">
      <c r="A41" s="299" t="s">
        <v>121</v>
      </c>
      <c r="B41" s="10" t="s">
        <v>83</v>
      </c>
      <c r="C41" s="10" t="s">
        <v>83</v>
      </c>
      <c r="D41" s="10" t="s">
        <v>83</v>
      </c>
      <c r="E41" s="284">
        <v>6</v>
      </c>
      <c r="F41" s="12"/>
      <c r="G41" s="270">
        <v>1.4</v>
      </c>
      <c r="H41" s="267"/>
      <c r="I41" s="11" t="s">
        <v>85</v>
      </c>
      <c r="J41" s="13">
        <v>0.7</v>
      </c>
      <c r="K41" s="11" t="s">
        <v>85</v>
      </c>
      <c r="L41" s="273">
        <v>1</v>
      </c>
      <c r="M41" s="14"/>
      <c r="N41" s="15" t="s">
        <v>233</v>
      </c>
      <c r="O41" s="4"/>
      <c r="P41" s="4"/>
    </row>
    <row r="42" spans="1:16" ht="24" customHeight="1">
      <c r="A42" s="299" t="s">
        <v>122</v>
      </c>
      <c r="B42" s="10" t="s">
        <v>83</v>
      </c>
      <c r="C42" s="10" t="s">
        <v>83</v>
      </c>
      <c r="D42" s="10" t="s">
        <v>83</v>
      </c>
      <c r="E42" s="284">
        <v>6</v>
      </c>
      <c r="F42" s="12"/>
      <c r="G42" s="270">
        <v>1.4</v>
      </c>
      <c r="H42" s="267"/>
      <c r="I42" s="11" t="s">
        <v>85</v>
      </c>
      <c r="J42" s="13">
        <v>0.7</v>
      </c>
      <c r="K42" s="11" t="s">
        <v>85</v>
      </c>
      <c r="L42" s="273">
        <v>1</v>
      </c>
      <c r="M42" s="14"/>
      <c r="N42" s="15" t="s">
        <v>233</v>
      </c>
      <c r="O42" s="4"/>
      <c r="P42" s="4"/>
    </row>
    <row r="43" spans="1:16" ht="26.25" customHeight="1">
      <c r="A43" s="299" t="s">
        <v>123</v>
      </c>
      <c r="B43" s="10" t="s">
        <v>83</v>
      </c>
      <c r="C43" s="10" t="s">
        <v>83</v>
      </c>
      <c r="D43" s="10" t="s">
        <v>83</v>
      </c>
      <c r="E43" s="284">
        <v>6</v>
      </c>
      <c r="F43" s="12" t="s">
        <v>84</v>
      </c>
      <c r="G43" s="270">
        <v>1.7</v>
      </c>
      <c r="H43" s="267"/>
      <c r="I43" s="11" t="s">
        <v>85</v>
      </c>
      <c r="J43" s="13">
        <v>0.7</v>
      </c>
      <c r="K43" s="11" t="s">
        <v>85</v>
      </c>
      <c r="L43" s="273">
        <v>1</v>
      </c>
      <c r="M43" s="14"/>
      <c r="N43" s="15" t="s">
        <v>233</v>
      </c>
      <c r="O43" s="4"/>
      <c r="P43" s="4"/>
    </row>
    <row r="44" spans="1:16" ht="24" customHeight="1">
      <c r="A44" s="299" t="s">
        <v>124</v>
      </c>
      <c r="B44" s="10" t="s">
        <v>83</v>
      </c>
      <c r="C44" s="10" t="s">
        <v>83</v>
      </c>
      <c r="D44" s="10" t="s">
        <v>83</v>
      </c>
      <c r="E44" s="284">
        <v>6</v>
      </c>
      <c r="F44" s="12" t="s">
        <v>84</v>
      </c>
      <c r="G44" s="270">
        <v>1.5</v>
      </c>
      <c r="H44" s="267"/>
      <c r="I44" s="11" t="s">
        <v>85</v>
      </c>
      <c r="J44" s="13">
        <v>0.7</v>
      </c>
      <c r="K44" s="11" t="s">
        <v>85</v>
      </c>
      <c r="L44" s="273">
        <v>1</v>
      </c>
      <c r="M44" s="14"/>
      <c r="N44" s="15" t="s">
        <v>233</v>
      </c>
      <c r="O44" s="4"/>
      <c r="P44" s="4"/>
    </row>
    <row r="45" spans="1:16" ht="24" customHeight="1">
      <c r="A45" s="299" t="s">
        <v>125</v>
      </c>
      <c r="B45" s="10" t="s">
        <v>83</v>
      </c>
      <c r="C45" s="10" t="s">
        <v>83</v>
      </c>
      <c r="D45" s="10" t="s">
        <v>83</v>
      </c>
      <c r="E45" s="284">
        <v>6</v>
      </c>
      <c r="F45" s="12" t="s">
        <v>84</v>
      </c>
      <c r="G45" s="270">
        <v>1.6</v>
      </c>
      <c r="H45" s="267"/>
      <c r="I45" s="11" t="s">
        <v>85</v>
      </c>
      <c r="J45" s="13">
        <v>0.7</v>
      </c>
      <c r="K45" s="11" t="s">
        <v>85</v>
      </c>
      <c r="L45" s="273">
        <v>1</v>
      </c>
      <c r="M45" s="14" t="s">
        <v>85</v>
      </c>
      <c r="N45" s="15">
        <v>150</v>
      </c>
      <c r="O45" s="4"/>
      <c r="P45" s="4"/>
    </row>
    <row r="46" spans="1:16" ht="24" customHeight="1">
      <c r="A46" s="299" t="s">
        <v>126</v>
      </c>
      <c r="B46" s="10" t="s">
        <v>83</v>
      </c>
      <c r="C46" s="10" t="s">
        <v>83</v>
      </c>
      <c r="D46" s="10" t="s">
        <v>83</v>
      </c>
      <c r="E46" s="284">
        <v>6</v>
      </c>
      <c r="F46" s="12" t="s">
        <v>84</v>
      </c>
      <c r="G46" s="270">
        <v>1.6</v>
      </c>
      <c r="H46" s="267"/>
      <c r="I46" s="11"/>
      <c r="J46" s="13" t="s">
        <v>233</v>
      </c>
      <c r="K46" s="11"/>
      <c r="L46" s="273" t="s">
        <v>233</v>
      </c>
      <c r="M46" s="14" t="s">
        <v>85</v>
      </c>
      <c r="N46" s="15">
        <v>150</v>
      </c>
      <c r="O46" s="4"/>
      <c r="P46" s="4"/>
    </row>
    <row r="47" spans="1:16" ht="24" customHeight="1">
      <c r="A47" s="299" t="s">
        <v>127</v>
      </c>
      <c r="B47" s="10" t="s">
        <v>83</v>
      </c>
      <c r="C47" s="10" t="s">
        <v>83</v>
      </c>
      <c r="D47" s="10" t="s">
        <v>83</v>
      </c>
      <c r="E47" s="284">
        <v>6</v>
      </c>
      <c r="F47" s="12" t="s">
        <v>84</v>
      </c>
      <c r="G47" s="270">
        <v>1.4</v>
      </c>
      <c r="H47" s="267"/>
      <c r="I47" s="11" t="s">
        <v>85</v>
      </c>
      <c r="J47" s="13">
        <v>0.7</v>
      </c>
      <c r="K47" s="11" t="s">
        <v>85</v>
      </c>
      <c r="L47" s="273">
        <v>1</v>
      </c>
      <c r="M47" s="14"/>
      <c r="N47" s="15">
        <v>150</v>
      </c>
      <c r="O47" s="4"/>
      <c r="P47" s="4"/>
    </row>
    <row r="48" spans="1:16" ht="24" customHeight="1">
      <c r="A48" s="5" t="s">
        <v>128</v>
      </c>
      <c r="B48" s="6" t="s">
        <v>83</v>
      </c>
      <c r="C48" s="6" t="s">
        <v>83</v>
      </c>
      <c r="D48" s="6" t="s">
        <v>83</v>
      </c>
      <c r="E48" s="286">
        <v>6</v>
      </c>
      <c r="F48" s="16" t="s">
        <v>84</v>
      </c>
      <c r="G48" s="271">
        <v>1.7</v>
      </c>
      <c r="H48" s="266"/>
      <c r="I48" s="7" t="s">
        <v>85</v>
      </c>
      <c r="J48" s="8">
        <v>0.7</v>
      </c>
      <c r="K48" s="7" t="s">
        <v>85</v>
      </c>
      <c r="L48" s="274">
        <v>1</v>
      </c>
      <c r="M48" s="9"/>
      <c r="N48" s="265">
        <v>150</v>
      </c>
      <c r="O48" s="4"/>
      <c r="P48" s="4"/>
    </row>
    <row r="49" spans="1:16" ht="12.75">
      <c r="A49" s="17"/>
      <c r="B49" s="18"/>
      <c r="C49" s="18"/>
      <c r="D49" s="18"/>
      <c r="E49" s="17"/>
      <c r="F49" s="18"/>
      <c r="G49" s="17"/>
      <c r="H49" s="18"/>
      <c r="I49" s="17"/>
      <c r="J49" s="18"/>
      <c r="K49" s="17"/>
      <c r="L49" s="18"/>
      <c r="M49" s="17"/>
      <c r="N49" s="17"/>
      <c r="O49" s="4"/>
      <c r="P49" s="4"/>
    </row>
    <row r="50" spans="1:16" s="20" customFormat="1" ht="41.25" customHeight="1">
      <c r="A50" s="436" t="s">
        <v>225</v>
      </c>
      <c r="B50" s="436"/>
      <c r="C50" s="436"/>
      <c r="D50" s="436"/>
      <c r="E50" s="436"/>
      <c r="F50" s="436"/>
      <c r="G50" s="436"/>
      <c r="H50" s="436"/>
      <c r="I50" s="436"/>
      <c r="J50" s="436"/>
      <c r="K50" s="436"/>
      <c r="L50" s="436"/>
      <c r="M50" s="436"/>
      <c r="N50" s="436"/>
      <c r="O50" s="19"/>
      <c r="P50" s="19"/>
    </row>
    <row r="51" spans="1:16" s="281" customFormat="1" ht="43.5" customHeight="1">
      <c r="A51" s="426" t="s">
        <v>235</v>
      </c>
      <c r="B51" s="426"/>
      <c r="C51" s="426"/>
      <c r="D51" s="426"/>
      <c r="E51" s="426"/>
      <c r="F51" s="426"/>
      <c r="G51" s="426"/>
      <c r="H51" s="426"/>
      <c r="I51" s="426"/>
      <c r="J51" s="426"/>
      <c r="K51" s="426"/>
      <c r="L51" s="426"/>
      <c r="M51" s="426"/>
      <c r="N51" s="426"/>
      <c r="O51" s="196"/>
      <c r="P51" s="196"/>
    </row>
    <row r="52" spans="1:16" ht="25.5" customHeight="1">
      <c r="A52" s="426" t="s">
        <v>179</v>
      </c>
      <c r="B52" s="426"/>
      <c r="C52" s="426"/>
      <c r="D52" s="426"/>
      <c r="E52" s="426"/>
      <c r="F52" s="426"/>
      <c r="G52" s="426"/>
      <c r="H52" s="426"/>
      <c r="I52" s="426"/>
      <c r="J52" s="426"/>
      <c r="K52" s="426"/>
      <c r="L52" s="426"/>
      <c r="M52" s="426"/>
      <c r="N52" s="426"/>
      <c r="O52" s="4"/>
      <c r="P52" s="4"/>
    </row>
    <row r="53" spans="15:16" ht="13.5" customHeight="1" hidden="1">
      <c r="O53" s="4"/>
      <c r="P53" s="4"/>
    </row>
    <row r="54" spans="15:16" ht="12.75">
      <c r="O54" s="4"/>
      <c r="P54" s="4"/>
    </row>
    <row r="55" spans="15:16" ht="12.75">
      <c r="O55" s="4"/>
      <c r="P55" s="4"/>
    </row>
    <row r="56" spans="15:16" ht="12.75">
      <c r="O56" s="4"/>
      <c r="P56" s="4"/>
    </row>
    <row r="57" spans="15:16" ht="12.75">
      <c r="O57" s="4"/>
      <c r="P57" s="4"/>
    </row>
    <row r="58" spans="15:16" ht="25.5" customHeight="1">
      <c r="O58" s="21"/>
      <c r="P58" s="4"/>
    </row>
    <row r="59" spans="15:16" ht="50.25" customHeight="1">
      <c r="O59" s="22"/>
      <c r="P59" s="4"/>
    </row>
    <row r="60" ht="12.75">
      <c r="O60" s="4"/>
    </row>
  </sheetData>
  <sheetProtection/>
  <mergeCells count="18">
    <mergeCell ref="M4:N5"/>
    <mergeCell ref="I4:J5"/>
    <mergeCell ref="K4:L5"/>
    <mergeCell ref="A3:A6"/>
    <mergeCell ref="C5:C6"/>
    <mergeCell ref="B5:B6"/>
    <mergeCell ref="D5:D6"/>
    <mergeCell ref="E5:E6"/>
    <mergeCell ref="A52:N52"/>
    <mergeCell ref="M3:N3"/>
    <mergeCell ref="F3:G5"/>
    <mergeCell ref="H3:H5"/>
    <mergeCell ref="B4:C4"/>
    <mergeCell ref="B3:E3"/>
    <mergeCell ref="I3:L3"/>
    <mergeCell ref="D4:E4"/>
    <mergeCell ref="A50:N50"/>
    <mergeCell ref="A51:N5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oddFooter>
  </headerFooter>
  <rowBreaks count="1" manualBreakCount="1">
    <brk id="27" max="13"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p98220</dc:creator>
  <cp:keywords/>
  <dc:description/>
  <cp:lastModifiedBy>四井 裕二</cp:lastModifiedBy>
  <cp:lastPrinted>2023-11-17T05:28:05Z</cp:lastPrinted>
  <dcterms:created xsi:type="dcterms:W3CDTF">2005-07-15T07:03:51Z</dcterms:created>
  <dcterms:modified xsi:type="dcterms:W3CDTF">2023-11-17T05:35:38Z</dcterms:modified>
  <cp:category/>
  <cp:version/>
  <cp:contentType/>
  <cp:contentStatus/>
</cp:coreProperties>
</file>