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2" sheetId="1" r:id="rId1"/>
  </sheets>
  <definedNames>
    <definedName name="_xlnm.Print_Area" localSheetId="0">'T5-12'!$A$1:$O$19</definedName>
    <definedName name="印刷範囲">'T5-12'!$A$1:$O$19</definedName>
  </definedNames>
  <calcPr fullCalcOnLoad="1"/>
</workbook>
</file>

<file path=xl/sharedStrings.xml><?xml version="1.0" encoding="utf-8"?>
<sst xmlns="http://schemas.openxmlformats.org/spreadsheetml/2006/main" count="40" uniqueCount="36">
  <si>
    <t>対</t>
  </si>
  <si>
    <t>受</t>
  </si>
  <si>
    <t>総</t>
  </si>
  <si>
    <t>診</t>
  </si>
  <si>
    <t>生</t>
  </si>
  <si>
    <t>象</t>
  </si>
  <si>
    <t>者</t>
  </si>
  <si>
    <t>率</t>
  </si>
  <si>
    <t>歯</t>
  </si>
  <si>
    <t>計</t>
  </si>
  <si>
    <t>数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</si>
  <si>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</si>
  <si>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</si>
  <si>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</si>
  <si>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</si>
  <si>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</si>
  <si>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</si>
  <si>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</si>
  <si>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</si>
  <si>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</si>
  <si>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</si>
  <si>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</si>
  <si>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</si>
  <si>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</si>
  <si>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カ　１歳６ヶ月児歯科健康診査実施状況（Ｔ５－１２）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</si>
  <si>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</si>
  <si>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</si>
  <si>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</si>
  <si>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</si>
  <si>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</si>
  <si>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</si>
  <si>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</si>
  <si>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</si>
  <si>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</si>
  <si>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</si>
  <si>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　　（平成２２年度）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</si>
</sst>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vertical="center"/>
      <protection locked="0"/>
    </xf>
    <xf numFmtId="186" fontId="3" fillId="0" borderId="20" xfId="0" applyNumberFormat="1" applyFont="1" applyBorder="1" applyAlignment="1" applyProtection="1">
      <alignment vertical="center"/>
      <protection locked="0"/>
    </xf>
    <xf numFmtId="186" fontId="3" fillId="0" borderId="21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87" fontId="3" fillId="33" borderId="13" xfId="0" applyNumberFormat="1" applyFont="1" applyFill="1" applyBorder="1" applyAlignment="1" applyProtection="1">
      <alignment vertical="center"/>
      <protection/>
    </xf>
    <xf numFmtId="187" fontId="3" fillId="33" borderId="22" xfId="0" applyNumberFormat="1" applyFont="1" applyFill="1" applyBorder="1" applyAlignment="1" applyProtection="1">
      <alignment vertical="center"/>
      <protection/>
    </xf>
    <xf numFmtId="187" fontId="3" fillId="33" borderId="23" xfId="0" applyNumberFormat="1" applyFont="1" applyFill="1" applyBorder="1" applyAlignment="1" applyProtection="1">
      <alignment vertical="center"/>
      <protection/>
    </xf>
    <xf numFmtId="187" fontId="3" fillId="33" borderId="24" xfId="0" applyNumberFormat="1" applyFont="1" applyFill="1" applyBorder="1" applyAlignment="1" applyProtection="1">
      <alignment vertical="center"/>
      <protection/>
    </xf>
    <xf numFmtId="186" fontId="3" fillId="33" borderId="13" xfId="0" applyNumberFormat="1" applyFont="1" applyFill="1" applyBorder="1" applyAlignment="1" applyProtection="1">
      <alignment vertical="center"/>
      <protection/>
    </xf>
    <xf numFmtId="187" fontId="3" fillId="33" borderId="25" xfId="0" applyNumberFormat="1" applyFont="1" applyFill="1" applyBorder="1" applyAlignment="1" applyProtection="1">
      <alignment vertical="center"/>
      <protection/>
    </xf>
    <xf numFmtId="188" fontId="3" fillId="33" borderId="22" xfId="0" applyNumberFormat="1" applyFont="1" applyFill="1" applyBorder="1" applyAlignment="1" applyProtection="1">
      <alignment vertical="center"/>
      <protection/>
    </xf>
    <xf numFmtId="188" fontId="3" fillId="33" borderId="26" xfId="0" applyNumberFormat="1" applyFont="1" applyFill="1" applyBorder="1" applyAlignment="1" applyProtection="1">
      <alignment vertical="center"/>
      <protection/>
    </xf>
    <xf numFmtId="186" fontId="3" fillId="33" borderId="18" xfId="0" applyNumberFormat="1" applyFont="1" applyFill="1" applyBorder="1" applyAlignment="1" applyProtection="1">
      <alignment vertical="center"/>
      <protection/>
    </xf>
    <xf numFmtId="187" fontId="3" fillId="33" borderId="19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186" fontId="3" fillId="0" borderId="25" xfId="0" applyNumberFormat="1" applyFont="1" applyBorder="1" applyAlignment="1" applyProtection="1">
      <alignment horizontal="right" vertical="center"/>
      <protection locked="0"/>
    </xf>
    <xf numFmtId="178" fontId="3" fillId="0" borderId="27" xfId="0" applyNumberFormat="1" applyFont="1" applyBorder="1" applyAlignment="1" applyProtection="1">
      <alignment horizontal="center" vertical="center"/>
      <protection locked="0"/>
    </xf>
    <xf numFmtId="178" fontId="3" fillId="0" borderId="28" xfId="0" applyNumberFormat="1" applyFont="1" applyBorder="1" applyAlignment="1" applyProtection="1">
      <alignment horizontal="center" vertical="center"/>
      <protection locked="0"/>
    </xf>
    <xf numFmtId="178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86" fontId="3" fillId="0" borderId="31" xfId="0" applyNumberFormat="1" applyFont="1" applyBorder="1" applyAlignment="1" applyProtection="1">
      <alignment vertical="center"/>
      <protection locked="0"/>
    </xf>
    <xf numFmtId="186" fontId="3" fillId="0" borderId="32" xfId="0" applyNumberFormat="1" applyFont="1" applyBorder="1" applyAlignment="1" applyProtection="1">
      <alignment horizontal="right" vertical="center"/>
      <protection locked="0"/>
    </xf>
    <xf numFmtId="186" fontId="3" fillId="0" borderId="31" xfId="0" applyNumberFormat="1" applyFont="1" applyBorder="1" applyAlignment="1" applyProtection="1">
      <alignment horizontal="right" vertical="center"/>
      <protection locked="0"/>
    </xf>
    <xf numFmtId="186" fontId="3" fillId="33" borderId="31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center" vertical="center"/>
      <protection locked="0"/>
    </xf>
    <xf numFmtId="186" fontId="3" fillId="33" borderId="34" xfId="0" applyNumberFormat="1" applyFont="1" applyFill="1" applyBorder="1" applyAlignment="1" applyProtection="1">
      <alignment vertical="center"/>
      <protection/>
    </xf>
    <xf numFmtId="186" fontId="3" fillId="33" borderId="35" xfId="0" applyNumberFormat="1" applyFont="1" applyFill="1" applyBorder="1" applyAlignment="1" applyProtection="1">
      <alignment vertical="center"/>
      <protection/>
    </xf>
    <xf numFmtId="187" fontId="3" fillId="33" borderId="35" xfId="0" applyNumberFormat="1" applyFont="1" applyFill="1" applyBorder="1" applyAlignment="1" applyProtection="1">
      <alignment vertical="center"/>
      <protection/>
    </xf>
    <xf numFmtId="186" fontId="3" fillId="33" borderId="36" xfId="0" applyNumberFormat="1" applyFont="1" applyFill="1" applyBorder="1" applyAlignment="1" applyProtection="1">
      <alignment vertical="center"/>
      <protection/>
    </xf>
    <xf numFmtId="187" fontId="3" fillId="33" borderId="36" xfId="0" applyNumberFormat="1" applyFont="1" applyFill="1" applyBorder="1" applyAlignment="1" applyProtection="1">
      <alignment vertical="center"/>
      <protection/>
    </xf>
    <xf numFmtId="188" fontId="3" fillId="33" borderId="35" xfId="0" applyNumberFormat="1" applyFont="1" applyFill="1" applyBorder="1" applyAlignment="1" applyProtection="1">
      <alignment vertical="center"/>
      <protection/>
    </xf>
    <xf numFmtId="186" fontId="3" fillId="33" borderId="37" xfId="0" applyNumberFormat="1" applyFont="1" applyFill="1" applyBorder="1" applyAlignment="1" applyProtection="1">
      <alignment vertical="center"/>
      <protection/>
    </xf>
    <xf numFmtId="186" fontId="3" fillId="0" borderId="38" xfId="0" applyNumberFormat="1" applyFont="1" applyFill="1" applyBorder="1" applyAlignment="1" applyProtection="1">
      <alignment vertical="center"/>
      <protection locked="0"/>
    </xf>
    <xf numFmtId="186" fontId="3" fillId="0" borderId="18" xfId="0" applyNumberFormat="1" applyFont="1" applyFill="1" applyBorder="1" applyAlignment="1" applyProtection="1">
      <alignment vertical="center"/>
      <protection locked="0"/>
    </xf>
    <xf numFmtId="186" fontId="3" fillId="0" borderId="31" xfId="0" applyNumberFormat="1" applyFont="1" applyFill="1" applyBorder="1" applyAlignment="1" applyProtection="1">
      <alignment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186" fontId="3" fillId="0" borderId="39" xfId="0" applyNumberFormat="1" applyFont="1" applyFill="1" applyBorder="1" applyAlignment="1" applyProtection="1">
      <alignment vertical="center"/>
      <protection locked="0"/>
    </xf>
    <xf numFmtId="186" fontId="3" fillId="0" borderId="35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6" fontId="3" fillId="0" borderId="11" xfId="0" applyNumberFormat="1" applyFont="1" applyBorder="1" applyAlignment="1" applyProtection="1">
      <alignment vertical="center"/>
      <protection locked="0"/>
    </xf>
    <xf numFmtId="187" fontId="3" fillId="33" borderId="40" xfId="0" applyNumberFormat="1" applyFont="1" applyFill="1" applyBorder="1" applyAlignment="1" applyProtection="1">
      <alignment vertical="center"/>
      <protection/>
    </xf>
    <xf numFmtId="186" fontId="3" fillId="0" borderId="41" xfId="0" applyNumberFormat="1" applyFont="1" applyFill="1" applyBorder="1" applyAlignment="1" applyProtection="1">
      <alignment horizontal="right" vertical="center"/>
      <protection locked="0"/>
    </xf>
    <xf numFmtId="186" fontId="3" fillId="0" borderId="42" xfId="0" applyNumberFormat="1" applyFont="1" applyBorder="1" applyAlignment="1" applyProtection="1">
      <alignment horizontal="right" vertical="center"/>
      <protection locked="0"/>
    </xf>
    <xf numFmtId="186" fontId="3" fillId="0" borderId="11" xfId="0" applyNumberFormat="1" applyFont="1" applyBorder="1" applyAlignment="1" applyProtection="1">
      <alignment horizontal="right" vertical="center"/>
      <protection locked="0"/>
    </xf>
    <xf numFmtId="186" fontId="3" fillId="33" borderId="11" xfId="0" applyNumberFormat="1" applyFont="1" applyFill="1" applyBorder="1" applyAlignment="1" applyProtection="1">
      <alignment vertical="center"/>
      <protection/>
    </xf>
    <xf numFmtId="187" fontId="3" fillId="33" borderId="43" xfId="0" applyNumberFormat="1" applyFont="1" applyFill="1" applyBorder="1" applyAlignment="1" applyProtection="1">
      <alignment vertical="center"/>
      <protection/>
    </xf>
    <xf numFmtId="188" fontId="3" fillId="33" borderId="40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 locked="0"/>
    </xf>
    <xf numFmtId="186" fontId="3" fillId="33" borderId="20" xfId="0" applyNumberFormat="1" applyFont="1" applyFill="1" applyBorder="1" applyAlignment="1" applyProtection="1">
      <alignment vertical="center"/>
      <protection/>
    </xf>
    <xf numFmtId="187" fontId="3" fillId="33" borderId="46" xfId="0" applyNumberFormat="1" applyFont="1" applyFill="1" applyBorder="1" applyAlignment="1" applyProtection="1">
      <alignment vertical="center"/>
      <protection/>
    </xf>
    <xf numFmtId="188" fontId="3" fillId="33" borderId="24" xfId="0" applyNumberFormat="1" applyFont="1" applyFill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186" fontId="3" fillId="0" borderId="61" xfId="0" applyNumberFormat="1" applyFont="1" applyBorder="1" applyAlignment="1" applyProtection="1">
      <alignment vertical="center"/>
      <protection locked="0"/>
    </xf>
    <xf numFmtId="186" fontId="3" fillId="0" borderId="62" xfId="0" applyNumberFormat="1" applyFont="1" applyBorder="1" applyAlignment="1" applyProtection="1">
      <alignment vertical="center"/>
      <protection locked="0"/>
    </xf>
    <xf numFmtId="186" fontId="3" fillId="0" borderId="63" xfId="0" applyNumberFormat="1" applyFont="1" applyBorder="1" applyAlignment="1" applyProtection="1">
      <alignment vertical="center"/>
      <protection locked="0"/>
    </xf>
    <xf numFmtId="186" fontId="3" fillId="0" borderId="64" xfId="0" applyNumberFormat="1" applyFont="1" applyBorder="1" applyAlignment="1" applyProtection="1">
      <alignment vertical="center"/>
      <protection locked="0"/>
    </xf>
    <xf numFmtId="186" fontId="3" fillId="0" borderId="6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13" customFormat="1" ht="15.75" customHeight="1">
      <c r="A1" s="24" t="s">
        <v>24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3" customFormat="1" ht="15.75" customHeight="1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N2" s="24"/>
      <c r="O2" s="43" t="s">
        <v>35</v>
      </c>
    </row>
    <row r="3" spans="1:16" s="13" customFormat="1" ht="15.75" customHeight="1">
      <c r="A3" s="3"/>
      <c r="B3" s="40" t="s">
        <v>0</v>
      </c>
      <c r="C3" s="4" t="s">
        <v>1</v>
      </c>
      <c r="D3" s="5" t="s">
        <v>1</v>
      </c>
      <c r="E3" s="5" t="s">
        <v>2</v>
      </c>
      <c r="F3" s="96" t="s">
        <v>26</v>
      </c>
      <c r="G3" s="97"/>
      <c r="H3" s="97"/>
      <c r="I3" s="97"/>
      <c r="J3" s="98"/>
      <c r="K3" s="93" t="s">
        <v>33</v>
      </c>
      <c r="L3" s="87" t="s">
        <v>34</v>
      </c>
      <c r="M3" s="87" t="s">
        <v>25</v>
      </c>
      <c r="N3" s="87" t="s">
        <v>31</v>
      </c>
      <c r="O3" s="90" t="s">
        <v>32</v>
      </c>
      <c r="P3" s="14"/>
    </row>
    <row r="4" spans="1:16" s="13" customFormat="1" ht="15.75" customHeight="1">
      <c r="A4" s="6"/>
      <c r="B4" s="41"/>
      <c r="C4" s="7" t="s">
        <v>3</v>
      </c>
      <c r="D4" s="8" t="s">
        <v>3</v>
      </c>
      <c r="E4" s="8" t="s">
        <v>4</v>
      </c>
      <c r="F4" s="81" t="s">
        <v>27</v>
      </c>
      <c r="G4" s="84" t="s">
        <v>28</v>
      </c>
      <c r="H4" s="84" t="s">
        <v>29</v>
      </c>
      <c r="I4" s="84" t="s">
        <v>30</v>
      </c>
      <c r="J4" s="99" t="s">
        <v>9</v>
      </c>
      <c r="K4" s="94"/>
      <c r="L4" s="88"/>
      <c r="M4" s="88"/>
      <c r="N4" s="88"/>
      <c r="O4" s="91"/>
      <c r="P4" s="14"/>
    </row>
    <row r="5" spans="1:16" s="13" customFormat="1" ht="15.75" customHeight="1">
      <c r="A5" s="6"/>
      <c r="B5" s="41" t="s">
        <v>5</v>
      </c>
      <c r="C5" s="7" t="s">
        <v>6</v>
      </c>
      <c r="D5" s="8" t="s">
        <v>7</v>
      </c>
      <c r="E5" s="8" t="s">
        <v>8</v>
      </c>
      <c r="F5" s="82"/>
      <c r="G5" s="85"/>
      <c r="H5" s="85"/>
      <c r="I5" s="85"/>
      <c r="J5" s="100"/>
      <c r="K5" s="94"/>
      <c r="L5" s="88"/>
      <c r="M5" s="88"/>
      <c r="N5" s="88"/>
      <c r="O5" s="91"/>
      <c r="P5" s="14"/>
    </row>
    <row r="6" spans="1:16" s="13" customFormat="1" ht="15.75" customHeight="1">
      <c r="A6" s="6"/>
      <c r="B6" s="41"/>
      <c r="C6" s="7" t="s">
        <v>10</v>
      </c>
      <c r="D6" s="26"/>
      <c r="E6" s="8" t="s">
        <v>10</v>
      </c>
      <c r="F6" s="82"/>
      <c r="G6" s="85"/>
      <c r="H6" s="85"/>
      <c r="I6" s="85"/>
      <c r="J6" s="100"/>
      <c r="K6" s="94"/>
      <c r="L6" s="88"/>
      <c r="M6" s="88"/>
      <c r="N6" s="88"/>
      <c r="O6" s="91"/>
      <c r="P6" s="14"/>
    </row>
    <row r="7" spans="1:16" s="13" customFormat="1" ht="15.75" customHeight="1" thickBot="1">
      <c r="A7" s="6"/>
      <c r="B7" s="42" t="s">
        <v>10</v>
      </c>
      <c r="C7" s="9"/>
      <c r="D7" s="10" t="s">
        <v>11</v>
      </c>
      <c r="E7" s="27"/>
      <c r="F7" s="83"/>
      <c r="G7" s="86"/>
      <c r="H7" s="86"/>
      <c r="I7" s="86"/>
      <c r="J7" s="101"/>
      <c r="K7" s="95"/>
      <c r="L7" s="89"/>
      <c r="M7" s="89"/>
      <c r="N7" s="89"/>
      <c r="O7" s="92"/>
      <c r="P7" s="14"/>
    </row>
    <row r="8" spans="1:16" s="13" customFormat="1" ht="18.75" customHeight="1" thickBot="1" thickTop="1">
      <c r="A8" s="50" t="s">
        <v>12</v>
      </c>
      <c r="B8" s="51">
        <f>SUM(B9:B19)</f>
        <v>3217</v>
      </c>
      <c r="C8" s="52">
        <f>SUM(C9:C19)</f>
        <v>3084</v>
      </c>
      <c r="D8" s="53">
        <f>IF(B8=0,0,ROUND(C8/B8*100,1))</f>
        <v>95.9</v>
      </c>
      <c r="E8" s="52">
        <f aca="true" t="shared" si="0" ref="E8:J8">SUM(E9:E19)</f>
        <v>44023</v>
      </c>
      <c r="F8" s="54">
        <f t="shared" si="0"/>
        <v>51</v>
      </c>
      <c r="G8" s="52">
        <f t="shared" si="0"/>
        <v>7</v>
      </c>
      <c r="H8" s="52">
        <f t="shared" si="0"/>
        <v>0</v>
      </c>
      <c r="I8" s="52">
        <f t="shared" si="0"/>
        <v>0</v>
      </c>
      <c r="J8" s="52">
        <f t="shared" si="0"/>
        <v>58</v>
      </c>
      <c r="K8" s="55">
        <f aca="true" t="shared" si="1" ref="K8:K19">ROUND(J8/C8*100,1)</f>
        <v>1.9</v>
      </c>
      <c r="L8" s="52">
        <f>SUM(L9:L19)</f>
        <v>142</v>
      </c>
      <c r="M8" s="56">
        <f>IF(C8=0,0,ROUND(L8/C8,2))</f>
        <v>0.05</v>
      </c>
      <c r="N8" s="52">
        <f>SUM(N9:N19)</f>
        <v>205</v>
      </c>
      <c r="O8" s="57">
        <f>SUM(O9:O19)</f>
        <v>108</v>
      </c>
      <c r="P8" s="14"/>
    </row>
    <row r="9" spans="1:16" s="13" customFormat="1" ht="18.75" customHeight="1">
      <c r="A9" s="64" t="s">
        <v>13</v>
      </c>
      <c r="B9" s="102">
        <v>1447</v>
      </c>
      <c r="C9" s="65">
        <v>1394</v>
      </c>
      <c r="D9" s="66">
        <f aca="true" t="shared" si="2" ref="D9:D16">IF(B9=0,0,ROUND(C9/B9*100,1))</f>
        <v>96.3</v>
      </c>
      <c r="E9" s="67">
        <v>19801</v>
      </c>
      <c r="F9" s="68">
        <v>21</v>
      </c>
      <c r="G9" s="69">
        <v>2</v>
      </c>
      <c r="H9" s="69">
        <v>0</v>
      </c>
      <c r="I9" s="69">
        <v>0</v>
      </c>
      <c r="J9" s="70">
        <f aca="true" t="shared" si="3" ref="J9:J19">SUM(F9:I9)</f>
        <v>23</v>
      </c>
      <c r="K9" s="71">
        <f t="shared" si="1"/>
        <v>1.6</v>
      </c>
      <c r="L9" s="65">
        <v>53</v>
      </c>
      <c r="M9" s="72">
        <f aca="true" t="shared" si="4" ref="M9:M19">IF(C9=0,0,ROUND(L9/C9,2))</f>
        <v>0.04</v>
      </c>
      <c r="N9" s="65">
        <v>107</v>
      </c>
      <c r="O9" s="73">
        <v>4</v>
      </c>
      <c r="P9" s="14"/>
    </row>
    <row r="10" spans="1:16" s="13" customFormat="1" ht="18.75" customHeight="1">
      <c r="A10" s="11" t="s">
        <v>14</v>
      </c>
      <c r="B10" s="103">
        <v>261</v>
      </c>
      <c r="C10" s="20">
        <v>251</v>
      </c>
      <c r="D10" s="29">
        <f t="shared" si="2"/>
        <v>96.2</v>
      </c>
      <c r="E10" s="58">
        <v>3630</v>
      </c>
      <c r="F10" s="17">
        <v>5</v>
      </c>
      <c r="G10" s="18">
        <v>0</v>
      </c>
      <c r="H10" s="18">
        <v>0</v>
      </c>
      <c r="I10" s="18">
        <v>0</v>
      </c>
      <c r="J10" s="36">
        <f t="shared" si="3"/>
        <v>5</v>
      </c>
      <c r="K10" s="37">
        <f t="shared" si="1"/>
        <v>2</v>
      </c>
      <c r="L10" s="20">
        <v>10</v>
      </c>
      <c r="M10" s="34">
        <f t="shared" si="4"/>
        <v>0.04</v>
      </c>
      <c r="N10" s="20">
        <v>17</v>
      </c>
      <c r="O10" s="74">
        <v>31</v>
      </c>
      <c r="P10" s="14"/>
    </row>
    <row r="11" spans="1:16" s="13" customFormat="1" ht="18.75" customHeight="1">
      <c r="A11" s="11" t="s">
        <v>15</v>
      </c>
      <c r="B11" s="103">
        <v>263</v>
      </c>
      <c r="C11" s="20">
        <v>260</v>
      </c>
      <c r="D11" s="29">
        <f t="shared" si="2"/>
        <v>98.9</v>
      </c>
      <c r="E11" s="59">
        <v>3635</v>
      </c>
      <c r="F11" s="19">
        <v>9</v>
      </c>
      <c r="G11" s="18">
        <v>2</v>
      </c>
      <c r="H11" s="18">
        <v>0</v>
      </c>
      <c r="I11" s="18">
        <v>0</v>
      </c>
      <c r="J11" s="36">
        <f t="shared" si="3"/>
        <v>11</v>
      </c>
      <c r="K11" s="37">
        <f t="shared" si="1"/>
        <v>4.2</v>
      </c>
      <c r="L11" s="20">
        <v>28</v>
      </c>
      <c r="M11" s="34">
        <f t="shared" si="4"/>
        <v>0.11</v>
      </c>
      <c r="N11" s="20">
        <v>9</v>
      </c>
      <c r="O11" s="75">
        <v>12</v>
      </c>
      <c r="P11" s="14"/>
    </row>
    <row r="12" spans="1:16" s="13" customFormat="1" ht="18.75" customHeight="1">
      <c r="A12" s="11" t="s">
        <v>16</v>
      </c>
      <c r="B12" s="103">
        <v>246</v>
      </c>
      <c r="C12" s="20">
        <v>229</v>
      </c>
      <c r="D12" s="29">
        <f t="shared" si="2"/>
        <v>93.1</v>
      </c>
      <c r="E12" s="59">
        <v>3296</v>
      </c>
      <c r="F12" s="19">
        <v>3</v>
      </c>
      <c r="G12" s="18">
        <v>0</v>
      </c>
      <c r="H12" s="18">
        <v>0</v>
      </c>
      <c r="I12" s="18">
        <v>0</v>
      </c>
      <c r="J12" s="36">
        <f t="shared" si="3"/>
        <v>3</v>
      </c>
      <c r="K12" s="37">
        <f t="shared" si="1"/>
        <v>1.3</v>
      </c>
      <c r="L12" s="20">
        <v>8</v>
      </c>
      <c r="M12" s="34">
        <f t="shared" si="4"/>
        <v>0.03</v>
      </c>
      <c r="N12" s="20">
        <v>4</v>
      </c>
      <c r="O12" s="76">
        <v>17</v>
      </c>
      <c r="P12" s="14"/>
    </row>
    <row r="13" spans="1:16" s="13" customFormat="1" ht="18.75" customHeight="1">
      <c r="A13" s="11" t="s">
        <v>17</v>
      </c>
      <c r="B13" s="103">
        <v>42</v>
      </c>
      <c r="C13" s="20">
        <v>41</v>
      </c>
      <c r="D13" s="29">
        <f t="shared" si="2"/>
        <v>97.6</v>
      </c>
      <c r="E13" s="59">
        <v>592</v>
      </c>
      <c r="F13" s="19">
        <v>0</v>
      </c>
      <c r="G13" s="18">
        <v>0</v>
      </c>
      <c r="H13" s="18">
        <v>0</v>
      </c>
      <c r="I13" s="18">
        <v>0</v>
      </c>
      <c r="J13" s="36">
        <f t="shared" si="3"/>
        <v>0</v>
      </c>
      <c r="K13" s="37">
        <f t="shared" si="1"/>
        <v>0</v>
      </c>
      <c r="L13" s="18">
        <v>0</v>
      </c>
      <c r="M13" s="34">
        <f t="shared" si="4"/>
        <v>0</v>
      </c>
      <c r="N13" s="20">
        <v>0</v>
      </c>
      <c r="O13" s="74">
        <v>0</v>
      </c>
      <c r="P13" s="14"/>
    </row>
    <row r="14" spans="1:16" s="13" customFormat="1" ht="18.75" customHeight="1">
      <c r="A14" s="11" t="s">
        <v>18</v>
      </c>
      <c r="B14" s="103">
        <v>156</v>
      </c>
      <c r="C14" s="20">
        <v>149</v>
      </c>
      <c r="D14" s="29">
        <f t="shared" si="2"/>
        <v>95.5</v>
      </c>
      <c r="E14" s="59">
        <v>2225</v>
      </c>
      <c r="F14" s="19">
        <v>4</v>
      </c>
      <c r="G14" s="18">
        <v>0</v>
      </c>
      <c r="H14" s="18">
        <v>0</v>
      </c>
      <c r="I14" s="18">
        <v>0</v>
      </c>
      <c r="J14" s="36">
        <f t="shared" si="3"/>
        <v>4</v>
      </c>
      <c r="K14" s="37">
        <f t="shared" si="1"/>
        <v>2.7</v>
      </c>
      <c r="L14" s="20">
        <v>6</v>
      </c>
      <c r="M14" s="34">
        <f t="shared" si="4"/>
        <v>0.04</v>
      </c>
      <c r="N14" s="20">
        <v>5</v>
      </c>
      <c r="O14" s="76">
        <v>17</v>
      </c>
      <c r="P14" s="14"/>
    </row>
    <row r="15" spans="1:16" s="13" customFormat="1" ht="18.75" customHeight="1">
      <c r="A15" s="11" t="s">
        <v>19</v>
      </c>
      <c r="B15" s="103">
        <v>90</v>
      </c>
      <c r="C15" s="20">
        <v>84</v>
      </c>
      <c r="D15" s="29">
        <f t="shared" si="2"/>
        <v>93.3</v>
      </c>
      <c r="E15" s="59">
        <v>1196</v>
      </c>
      <c r="F15" s="19">
        <v>0</v>
      </c>
      <c r="G15" s="18">
        <v>0</v>
      </c>
      <c r="H15" s="18">
        <v>0</v>
      </c>
      <c r="I15" s="18">
        <v>0</v>
      </c>
      <c r="J15" s="36">
        <f t="shared" si="3"/>
        <v>0</v>
      </c>
      <c r="K15" s="37">
        <f t="shared" si="1"/>
        <v>0</v>
      </c>
      <c r="L15" s="20">
        <v>0</v>
      </c>
      <c r="M15" s="34">
        <f t="shared" si="4"/>
        <v>0</v>
      </c>
      <c r="N15" s="20">
        <v>4</v>
      </c>
      <c r="O15" s="76">
        <v>9</v>
      </c>
      <c r="P15" s="14"/>
    </row>
    <row r="16" spans="1:16" s="13" customFormat="1" ht="18.75" customHeight="1">
      <c r="A16" s="44" t="s">
        <v>20</v>
      </c>
      <c r="B16" s="104">
        <v>148</v>
      </c>
      <c r="C16" s="45">
        <v>138</v>
      </c>
      <c r="D16" s="29">
        <f t="shared" si="2"/>
        <v>93.2</v>
      </c>
      <c r="E16" s="60">
        <v>2021</v>
      </c>
      <c r="F16" s="46">
        <v>1</v>
      </c>
      <c r="G16" s="47">
        <v>1</v>
      </c>
      <c r="H16" s="47">
        <v>0</v>
      </c>
      <c r="I16" s="47">
        <v>0</v>
      </c>
      <c r="J16" s="48">
        <f t="shared" si="3"/>
        <v>2</v>
      </c>
      <c r="K16" s="49">
        <f t="shared" si="1"/>
        <v>1.4</v>
      </c>
      <c r="L16" s="45">
        <v>8</v>
      </c>
      <c r="M16" s="34">
        <f t="shared" si="4"/>
        <v>0.06</v>
      </c>
      <c r="N16" s="45">
        <v>44</v>
      </c>
      <c r="O16" s="76">
        <v>2</v>
      </c>
      <c r="P16" s="14"/>
    </row>
    <row r="17" spans="1:16" s="13" customFormat="1" ht="18.75" customHeight="1">
      <c r="A17" s="38" t="s">
        <v>21</v>
      </c>
      <c r="B17" s="105">
        <v>151</v>
      </c>
      <c r="C17" s="15">
        <v>139</v>
      </c>
      <c r="D17" s="28">
        <f>C17/B17*100</f>
        <v>92.05298013245033</v>
      </c>
      <c r="E17" s="61">
        <v>2006</v>
      </c>
      <c r="F17" s="39">
        <v>1</v>
      </c>
      <c r="G17" s="16">
        <v>0</v>
      </c>
      <c r="H17" s="16">
        <v>0</v>
      </c>
      <c r="I17" s="16">
        <v>0</v>
      </c>
      <c r="J17" s="32">
        <f t="shared" si="3"/>
        <v>1</v>
      </c>
      <c r="K17" s="33">
        <f t="shared" si="1"/>
        <v>0.7</v>
      </c>
      <c r="L17" s="16">
        <v>2</v>
      </c>
      <c r="M17" s="35">
        <f t="shared" si="4"/>
        <v>0.01</v>
      </c>
      <c r="N17" s="16">
        <v>0</v>
      </c>
      <c r="O17" s="76">
        <v>5</v>
      </c>
      <c r="P17" s="14"/>
    </row>
    <row r="18" spans="1:16" s="13" customFormat="1" ht="18.75" customHeight="1">
      <c r="A18" s="11" t="s">
        <v>22</v>
      </c>
      <c r="B18" s="103">
        <v>191</v>
      </c>
      <c r="C18" s="20">
        <v>182</v>
      </c>
      <c r="D18" s="30">
        <f>C18/B18*100</f>
        <v>95.28795811518324</v>
      </c>
      <c r="E18" s="62">
        <v>2607</v>
      </c>
      <c r="F18" s="17">
        <v>4</v>
      </c>
      <c r="G18" s="18">
        <v>0</v>
      </c>
      <c r="H18" s="18">
        <v>0</v>
      </c>
      <c r="I18" s="18">
        <v>0</v>
      </c>
      <c r="J18" s="36">
        <f t="shared" si="3"/>
        <v>4</v>
      </c>
      <c r="K18" s="37">
        <f t="shared" si="1"/>
        <v>2.2</v>
      </c>
      <c r="L18" s="18">
        <v>12</v>
      </c>
      <c r="M18" s="34">
        <f t="shared" si="4"/>
        <v>0.07</v>
      </c>
      <c r="N18" s="18">
        <v>13</v>
      </c>
      <c r="O18" s="76">
        <v>9</v>
      </c>
      <c r="P18" s="14"/>
    </row>
    <row r="19" spans="1:16" s="13" customFormat="1" ht="18.75" customHeight="1" thickBot="1">
      <c r="A19" s="12" t="s">
        <v>23</v>
      </c>
      <c r="B19" s="106">
        <v>222</v>
      </c>
      <c r="C19" s="21">
        <v>217</v>
      </c>
      <c r="D19" s="31">
        <f>C19/B19*100</f>
        <v>97.74774774774775</v>
      </c>
      <c r="E19" s="63">
        <v>3014</v>
      </c>
      <c r="F19" s="22">
        <v>3</v>
      </c>
      <c r="G19" s="23">
        <v>2</v>
      </c>
      <c r="H19" s="23">
        <v>0</v>
      </c>
      <c r="I19" s="23">
        <v>0</v>
      </c>
      <c r="J19" s="77">
        <f t="shared" si="3"/>
        <v>5</v>
      </c>
      <c r="K19" s="78">
        <f t="shared" si="1"/>
        <v>2.3</v>
      </c>
      <c r="L19" s="23">
        <v>15</v>
      </c>
      <c r="M19" s="79">
        <f t="shared" si="4"/>
        <v>0.07</v>
      </c>
      <c r="N19" s="23">
        <v>2</v>
      </c>
      <c r="O19" s="80">
        <v>2</v>
      </c>
      <c r="P19" s="14"/>
    </row>
    <row r="20" spans="1:15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 sheet="1"/>
  <mergeCells count="11">
    <mergeCell ref="O3:O7"/>
    <mergeCell ref="M3:M7"/>
    <mergeCell ref="K3:K7"/>
    <mergeCell ref="F3:J3"/>
    <mergeCell ref="J4:J7"/>
    <mergeCell ref="F4:F7"/>
    <mergeCell ref="G4:G7"/>
    <mergeCell ref="H4:H7"/>
    <mergeCell ref="I4:I7"/>
    <mergeCell ref="L3:L7"/>
    <mergeCell ref="N3:N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Ｐゴシック,標準"&amp;9西濃地域の公衆衛生2011&amp;C&amp;"ＭＳ Ｐゴシック,標準"&amp;9－　77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2012-01-24T01:03:32Z</cp:lastPrinted>
  <dcterms:created xsi:type="dcterms:W3CDTF">2005-07-08T03:35:31Z</dcterms:created>
  <dcterms:modified xsi:type="dcterms:W3CDTF">2012-01-27T01:48:07Z</dcterms:modified>
  <cp:category/>
  <cp:version/>
  <cp:contentType/>
  <cp:contentStatus/>
  <cp:revision>41</cp:revision>
</cp:coreProperties>
</file>