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2-8（総数）" sheetId="1" r:id="rId1"/>
    <sheet name="（男）" sheetId="2" r:id="rId2"/>
    <sheet name="(女）" sheetId="3" r:id="rId3"/>
  </sheets>
  <definedNames>
    <definedName name="_xlnm.Print_Area" localSheetId="2">'(女）'!$A$1:$Q$53</definedName>
    <definedName name="_xlnm.Print_Area" localSheetId="1">'（男）'!$A$1:$Q$53</definedName>
    <definedName name="_xlnm.Print_Area" localSheetId="0">'T2-8（総数）'!$A$1:$Q$53</definedName>
  </definedNames>
  <calcPr fullCalcOnLoad="1"/>
</workbook>
</file>

<file path=xl/sharedStrings.xml><?xml version="1.0" encoding="utf-8"?>
<sst xmlns="http://schemas.openxmlformats.org/spreadsheetml/2006/main" count="318" uniqueCount="49">
  <si>
    <t>＜総数＞</t>
  </si>
  <si>
    <t>実   数</t>
  </si>
  <si>
    <t>（総数）</t>
  </si>
  <si>
    <t>全    国</t>
  </si>
  <si>
    <t>岐 阜 県</t>
  </si>
  <si>
    <t>管内総計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</si>
  <si>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</si>
  <si>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</si>
  <si>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</si>
  <si>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</si>
  <si>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</si>
  <si>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</si>
  <si>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</si>
  <si>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</si>
  <si>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</si>
  <si>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</si>
  <si>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</si>
  <si>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</si>
  <si>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*  率は人口10万対</t>
  </si>
  <si>
    <t>海 津 市</t>
  </si>
  <si>
    <t>＜女＞</t>
  </si>
  <si>
    <t>＜男＞</t>
  </si>
  <si>
    <t>（男）</t>
  </si>
  <si>
    <t>（女）</t>
  </si>
  <si>
    <t>率に用いた人口</t>
  </si>
  <si>
    <t>イ  主要死因別死亡数・率 （Ｔ２－８）</t>
  </si>
  <si>
    <t>総      数</t>
  </si>
  <si>
    <t>悪 性 新 生 物</t>
  </si>
  <si>
    <t>脳 血 管 疾 患</t>
  </si>
  <si>
    <t>心  疾  患</t>
  </si>
  <si>
    <t>くも膜下出血(再掲)</t>
  </si>
  <si>
    <t>脳梗塞(再掲)</t>
  </si>
  <si>
    <t>急性心筋梗塞</t>
  </si>
  <si>
    <t>実   数</t>
  </si>
  <si>
    <t>率 *</t>
  </si>
  <si>
    <t>肺  　 炎</t>
  </si>
  <si>
    <t>不 慮 の 事 故</t>
  </si>
  <si>
    <t>老　 　衰</t>
  </si>
  <si>
    <t>自     殺</t>
  </si>
  <si>
    <t>肝　疾　患</t>
  </si>
  <si>
    <t>腎　不　全</t>
  </si>
  <si>
    <t>糖  尿  病</t>
  </si>
  <si>
    <t>結　 　核</t>
  </si>
  <si>
    <t>（日本人人口）</t>
  </si>
  <si>
    <t>*  率は人口10万対（全国及び県の率は厚生労働省公表値）</t>
  </si>
  <si>
    <t>脳内出血(再掲)</t>
  </si>
  <si>
    <t xml:space="preserve">    （平成２２年）</t>
  </si>
  <si>
    <t>総務省統計局公表22.10.1国勢調査</t>
  </si>
  <si>
    <t xml:space="preserve">    （平成２２年）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</si>
</sst>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#,##0;\-#,##0;\-"/>
    <numFmt numFmtId="178" formatCode="&quot;¥&quot;#,##0_);[Red]\(&quot;¥&quot;#,##0\)"/>
    <numFmt numFmtId="179" formatCode="#,##0_);[Red]\(#,##0\)"/>
    <numFmt numFmtId="180" formatCode="#,##0;\-#,##0;\-#"/>
    <numFmt numFmtId="181" formatCode="###\ ###"/>
    <numFmt numFmtId="182" formatCode="###\ ##0.0"/>
    <numFmt numFmtId="183" formatCode="_ * #,##0.0_ ;_ * \-#,##0.0_ ;_ * &quot;-&quot;_ ;_ @_ "/>
    <numFmt numFmtId="184" formatCode="#,##0_ "/>
    <numFmt numFmtId="185" formatCode="_ * #,##0.0_ ;_ * \-#,##0.0_ ;_ * &quot;-&quot;?_ ;_ @_ "/>
    <numFmt numFmtId="186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45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17" xfId="0" applyNumberFormat="1" applyFont="1" applyBorder="1" applyAlignment="1" applyProtection="1">
      <alignment vertical="center" shrinkToFit="1"/>
      <protection locked="0"/>
    </xf>
    <xf numFmtId="41" fontId="3" fillId="0" borderId="32" xfId="0" applyNumberFormat="1" applyFont="1" applyBorder="1" applyAlignment="1" applyProtection="1">
      <alignment vertical="center" shrinkToFit="1"/>
      <protection locked="0"/>
    </xf>
    <xf numFmtId="41" fontId="3" fillId="0" borderId="19" xfId="0" applyNumberFormat="1" applyFont="1" applyFill="1" applyBorder="1" applyAlignment="1" applyProtection="1">
      <alignment vertical="center" shrinkToFit="1"/>
      <protection locked="0"/>
    </xf>
    <xf numFmtId="41" fontId="3" fillId="33" borderId="33" xfId="0" applyNumberFormat="1" applyFont="1" applyFill="1" applyBorder="1" applyAlignment="1" applyProtection="1">
      <alignment vertical="center" shrinkToFit="1"/>
      <protection/>
    </xf>
    <xf numFmtId="41" fontId="3" fillId="0" borderId="34" xfId="48" applyNumberFormat="1" applyFont="1" applyFill="1" applyBorder="1" applyAlignment="1">
      <alignment horizontal="right" vertical="center" shrinkToFit="1"/>
    </xf>
    <xf numFmtId="41" fontId="3" fillId="34" borderId="35" xfId="0" applyNumberFormat="1" applyFont="1" applyFill="1" applyBorder="1" applyAlignment="1" applyProtection="1">
      <alignment vertical="center" shrinkToFit="1"/>
      <protection/>
    </xf>
    <xf numFmtId="41" fontId="3" fillId="34" borderId="36" xfId="0" applyNumberFormat="1" applyFont="1" applyFill="1" applyBorder="1" applyAlignment="1" applyProtection="1">
      <alignment vertical="center" shrinkToFit="1"/>
      <protection/>
    </xf>
    <xf numFmtId="41" fontId="3" fillId="34" borderId="21" xfId="0" applyNumberFormat="1" applyFont="1" applyFill="1" applyBorder="1" applyAlignment="1" applyProtection="1">
      <alignment vertical="center" shrinkToFit="1"/>
      <protection/>
    </xf>
    <xf numFmtId="41" fontId="3" fillId="34" borderId="37" xfId="0" applyNumberFormat="1" applyFont="1" applyFill="1" applyBorder="1" applyAlignment="1" applyProtection="1">
      <alignment vertical="center" shrinkToFit="1"/>
      <protection/>
    </xf>
    <xf numFmtId="41" fontId="3" fillId="0" borderId="38" xfId="48" applyNumberFormat="1" applyFont="1" applyFill="1" applyBorder="1" applyAlignment="1">
      <alignment horizontal="right" vertical="center" shrinkToFit="1"/>
    </xf>
    <xf numFmtId="41" fontId="3" fillId="0" borderId="39" xfId="48" applyNumberFormat="1" applyFont="1" applyFill="1" applyBorder="1" applyAlignment="1">
      <alignment horizontal="right" vertical="center" shrinkToFit="1"/>
    </xf>
    <xf numFmtId="41" fontId="3" fillId="34" borderId="40" xfId="48" applyNumberFormat="1" applyFont="1" applyFill="1" applyBorder="1" applyAlignment="1">
      <alignment horizontal="right" vertical="center" shrinkToFit="1"/>
    </xf>
    <xf numFmtId="41" fontId="3" fillId="0" borderId="20" xfId="0" applyNumberFormat="1" applyFont="1" applyFill="1" applyBorder="1" applyAlignment="1" applyProtection="1">
      <alignment vertical="center" shrinkToFit="1"/>
      <protection locked="0"/>
    </xf>
    <xf numFmtId="41" fontId="3" fillId="0" borderId="18" xfId="0" applyNumberFormat="1" applyFont="1" applyFill="1" applyBorder="1" applyAlignment="1" applyProtection="1">
      <alignment vertical="center" shrinkToFit="1"/>
      <protection locked="0"/>
    </xf>
    <xf numFmtId="41" fontId="3" fillId="0" borderId="10" xfId="0" applyNumberFormat="1" applyFont="1" applyFill="1" applyBorder="1" applyAlignment="1" applyProtection="1">
      <alignment vertical="center" shrinkToFit="1"/>
      <protection locked="0"/>
    </xf>
    <xf numFmtId="41" fontId="3" fillId="33" borderId="29" xfId="0" applyNumberFormat="1" applyFont="1" applyFill="1" applyBorder="1" applyAlignment="1" applyProtection="1">
      <alignment vertical="center" shrinkToFit="1"/>
      <protection/>
    </xf>
    <xf numFmtId="41" fontId="3" fillId="0" borderId="41" xfId="48" applyNumberFormat="1" applyFont="1" applyFill="1" applyBorder="1" applyAlignment="1">
      <alignment horizontal="right" vertical="center" shrinkToFit="1"/>
    </xf>
    <xf numFmtId="41" fontId="3" fillId="0" borderId="33" xfId="48" applyNumberFormat="1" applyFont="1" applyFill="1" applyBorder="1" applyAlignment="1">
      <alignment horizontal="right" vertical="center" shrinkToFit="1"/>
    </xf>
    <xf numFmtId="41" fontId="3" fillId="0" borderId="42" xfId="48" applyNumberFormat="1" applyFont="1" applyFill="1" applyBorder="1" applyAlignment="1">
      <alignment horizontal="right" vertical="center" shrinkToFit="1"/>
    </xf>
    <xf numFmtId="41" fontId="3" fillId="0" borderId="43" xfId="48" applyNumberFormat="1" applyFont="1" applyFill="1" applyBorder="1" applyAlignment="1">
      <alignment horizontal="right" vertical="center" shrinkToFit="1"/>
    </xf>
    <xf numFmtId="41" fontId="3" fillId="34" borderId="37" xfId="48" applyNumberFormat="1" applyFont="1" applyFill="1" applyBorder="1" applyAlignment="1">
      <alignment horizontal="right" vertical="center" shrinkToFit="1"/>
    </xf>
    <xf numFmtId="41" fontId="3" fillId="0" borderId="29" xfId="48" applyNumberFormat="1" applyFont="1" applyFill="1" applyBorder="1" applyAlignment="1">
      <alignment horizontal="right" vertical="center" shrinkToFit="1"/>
    </xf>
    <xf numFmtId="41" fontId="3" fillId="0" borderId="18" xfId="0" applyNumberFormat="1" applyFont="1" applyBorder="1" applyAlignment="1" applyProtection="1">
      <alignment vertical="center" shrinkToFit="1"/>
      <protection locked="0"/>
    </xf>
    <xf numFmtId="41" fontId="3" fillId="0" borderId="43" xfId="0" applyNumberFormat="1" applyFont="1" applyBorder="1" applyAlignment="1" applyProtection="1">
      <alignment vertical="center" shrinkToFit="1"/>
      <protection locked="0"/>
    </xf>
    <xf numFmtId="41" fontId="3" fillId="33" borderId="19" xfId="0" applyNumberFormat="1" applyFont="1" applyFill="1" applyBorder="1" applyAlignment="1" applyProtection="1">
      <alignment vertical="center" shrinkToFit="1"/>
      <protection/>
    </xf>
    <xf numFmtId="41" fontId="3" fillId="33" borderId="21" xfId="0" applyNumberFormat="1" applyFont="1" applyFill="1" applyBorder="1" applyAlignment="1" applyProtection="1">
      <alignment vertical="center" shrinkToFit="1"/>
      <protection/>
    </xf>
    <xf numFmtId="41" fontId="3" fillId="33" borderId="37" xfId="0" applyNumberFormat="1" applyFont="1" applyFill="1" applyBorder="1" applyAlignment="1" applyProtection="1">
      <alignment vertical="center" shrinkToFit="1"/>
      <protection/>
    </xf>
    <xf numFmtId="41" fontId="3" fillId="0" borderId="20" xfId="0" applyNumberFormat="1" applyFont="1" applyBorder="1" applyAlignment="1" applyProtection="1">
      <alignment vertical="center" shrinkToFit="1"/>
      <protection locked="0"/>
    </xf>
    <xf numFmtId="41" fontId="3" fillId="0" borderId="42" xfId="0" applyNumberFormat="1" applyFont="1" applyBorder="1" applyAlignment="1" applyProtection="1">
      <alignment vertical="center" shrinkToFit="1"/>
      <protection locked="0"/>
    </xf>
    <xf numFmtId="41" fontId="3" fillId="0" borderId="10" xfId="0" applyNumberFormat="1" applyFont="1" applyBorder="1" applyAlignment="1" applyProtection="1">
      <alignment vertical="center" shrinkToFit="1"/>
      <protection locked="0"/>
    </xf>
    <xf numFmtId="41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3" fontId="0" fillId="0" borderId="44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41" fontId="3" fillId="0" borderId="17" xfId="0" applyNumberFormat="1" applyFont="1" applyFill="1" applyBorder="1" applyAlignment="1" applyProtection="1">
      <alignment vertical="center" shrinkToFit="1"/>
      <protection locked="0"/>
    </xf>
    <xf numFmtId="41" fontId="3" fillId="0" borderId="32" xfId="0" applyNumberFormat="1" applyFont="1" applyFill="1" applyBorder="1" applyAlignment="1" applyProtection="1">
      <alignment vertical="center" shrinkToFit="1"/>
      <protection locked="0"/>
    </xf>
    <xf numFmtId="41" fontId="3" fillId="0" borderId="43" xfId="0" applyNumberFormat="1" applyFont="1" applyFill="1" applyBorder="1" applyAlignment="1" applyProtection="1">
      <alignment vertical="center" shrinkToFit="1"/>
      <protection locked="0"/>
    </xf>
    <xf numFmtId="183" fontId="3" fillId="0" borderId="32" xfId="0" applyNumberFormat="1" applyFont="1" applyFill="1" applyBorder="1" applyAlignment="1" applyProtection="1">
      <alignment vertical="center" shrinkToFit="1"/>
      <protection/>
    </xf>
    <xf numFmtId="183" fontId="3" fillId="0" borderId="43" xfId="0" applyNumberFormat="1" applyFont="1" applyFill="1" applyBorder="1" applyAlignment="1" applyProtection="1">
      <alignment vertical="center" shrinkToFit="1"/>
      <protection/>
    </xf>
    <xf numFmtId="183" fontId="3" fillId="0" borderId="33" xfId="0" applyNumberFormat="1" applyFont="1" applyFill="1" applyBorder="1" applyAlignment="1" applyProtection="1">
      <alignment vertical="center" shrinkToFit="1"/>
      <protection/>
    </xf>
    <xf numFmtId="183" fontId="3" fillId="33" borderId="33" xfId="0" applyNumberFormat="1" applyFont="1" applyFill="1" applyBorder="1" applyAlignment="1" applyProtection="1">
      <alignment vertical="center" shrinkToFit="1"/>
      <protection/>
    </xf>
    <xf numFmtId="183" fontId="3" fillId="33" borderId="45" xfId="0" applyNumberFormat="1" applyFont="1" applyFill="1" applyBorder="1" applyAlignment="1" applyProtection="1">
      <alignment vertical="center" shrinkToFit="1"/>
      <protection/>
    </xf>
    <xf numFmtId="183" fontId="3" fillId="0" borderId="46" xfId="0" applyNumberFormat="1" applyFont="1" applyFill="1" applyBorder="1" applyAlignment="1" applyProtection="1">
      <alignment vertical="center" shrinkToFit="1"/>
      <protection/>
    </xf>
    <xf numFmtId="183" fontId="3" fillId="0" borderId="45" xfId="0" applyNumberFormat="1" applyFont="1" applyFill="1" applyBorder="1" applyAlignment="1" applyProtection="1">
      <alignment vertical="center" shrinkToFit="1"/>
      <protection/>
    </xf>
    <xf numFmtId="183" fontId="3" fillId="33" borderId="47" xfId="0" applyNumberFormat="1" applyFont="1" applyFill="1" applyBorder="1" applyAlignment="1" applyProtection="1">
      <alignment vertical="center" shrinkToFit="1"/>
      <protection/>
    </xf>
    <xf numFmtId="183" fontId="3" fillId="0" borderId="47" xfId="0" applyNumberFormat="1" applyFont="1" applyFill="1" applyBorder="1" applyAlignment="1" applyProtection="1">
      <alignment vertical="center" shrinkToFit="1"/>
      <protection/>
    </xf>
    <xf numFmtId="41" fontId="3" fillId="0" borderId="48" xfId="48" applyNumberFormat="1" applyFont="1" applyFill="1" applyBorder="1" applyAlignment="1">
      <alignment horizontal="right" shrinkToFit="1"/>
    </xf>
    <xf numFmtId="41" fontId="3" fillId="0" borderId="34" xfId="48" applyNumberFormat="1" applyFont="1" applyFill="1" applyBorder="1" applyAlignment="1">
      <alignment horizontal="right" shrinkToFit="1"/>
    </xf>
    <xf numFmtId="183" fontId="3" fillId="33" borderId="37" xfId="0" applyNumberFormat="1" applyFont="1" applyFill="1" applyBorder="1" applyAlignment="1" applyProtection="1">
      <alignment vertical="center" shrinkToFit="1"/>
      <protection/>
    </xf>
    <xf numFmtId="183" fontId="3" fillId="33" borderId="42" xfId="0" applyNumberFormat="1" applyFont="1" applyFill="1" applyBorder="1" applyAlignment="1" applyProtection="1">
      <alignment vertical="center" shrinkToFit="1"/>
      <protection/>
    </xf>
    <xf numFmtId="183" fontId="3" fillId="33" borderId="43" xfId="0" applyNumberFormat="1" applyFont="1" applyFill="1" applyBorder="1" applyAlignment="1" applyProtection="1">
      <alignment vertical="center" shrinkToFit="1"/>
      <protection/>
    </xf>
    <xf numFmtId="183" fontId="3" fillId="33" borderId="29" xfId="0" applyNumberFormat="1" applyFont="1" applyFill="1" applyBorder="1" applyAlignment="1" applyProtection="1">
      <alignment vertical="center" shrinkToFit="1"/>
      <protection/>
    </xf>
    <xf numFmtId="183" fontId="3" fillId="33" borderId="16" xfId="0" applyNumberFormat="1" applyFont="1" applyFill="1" applyBorder="1" applyAlignment="1" applyProtection="1">
      <alignment vertical="center" shrinkToFit="1"/>
      <protection/>
    </xf>
    <xf numFmtId="183" fontId="3" fillId="33" borderId="49" xfId="0" applyNumberFormat="1" applyFont="1" applyFill="1" applyBorder="1" applyAlignment="1" applyProtection="1">
      <alignment vertical="center" shrinkToFit="1"/>
      <protection/>
    </xf>
    <xf numFmtId="183" fontId="3" fillId="33" borderId="30" xfId="0" applyNumberFormat="1" applyFont="1" applyFill="1" applyBorder="1" applyAlignment="1" applyProtection="1">
      <alignment vertical="center" shrinkToFit="1"/>
      <protection/>
    </xf>
    <xf numFmtId="183" fontId="3" fillId="34" borderId="36" xfId="0" applyNumberFormat="1" applyFont="1" applyFill="1" applyBorder="1" applyAlignment="1" applyProtection="1">
      <alignment vertical="center" shrinkToFit="1"/>
      <protection/>
    </xf>
    <xf numFmtId="183" fontId="3" fillId="34" borderId="37" xfId="0" applyNumberFormat="1" applyFont="1" applyFill="1" applyBorder="1" applyAlignment="1" applyProtection="1">
      <alignment vertical="center" shrinkToFit="1"/>
      <protection/>
    </xf>
    <xf numFmtId="183" fontId="3" fillId="34" borderId="50" xfId="0" applyNumberFormat="1" applyFont="1" applyFill="1" applyBorder="1" applyAlignment="1" applyProtection="1">
      <alignment vertical="center" shrinkToFit="1"/>
      <protection/>
    </xf>
    <xf numFmtId="183" fontId="3" fillId="34" borderId="16" xfId="0" applyNumberFormat="1" applyFont="1" applyFill="1" applyBorder="1" applyAlignment="1" applyProtection="1">
      <alignment vertical="center" shrinkToFit="1"/>
      <protection/>
    </xf>
    <xf numFmtId="184" fontId="5" fillId="0" borderId="0" xfId="60" applyNumberFormat="1" applyFont="1" applyBorder="1">
      <alignment/>
      <protection/>
    </xf>
    <xf numFmtId="0" fontId="5" fillId="0" borderId="0" xfId="60" applyFont="1" applyBorder="1">
      <alignment/>
      <protection/>
    </xf>
    <xf numFmtId="184" fontId="0" fillId="0" borderId="0" xfId="60" applyNumberFormat="1" applyFont="1" applyBorder="1">
      <alignment/>
      <protection/>
    </xf>
    <xf numFmtId="0" fontId="0" fillId="0" borderId="0" xfId="60" applyFont="1" applyBorder="1">
      <alignment/>
      <protection/>
    </xf>
    <xf numFmtId="185" fontId="3" fillId="33" borderId="33" xfId="0" applyNumberFormat="1" applyFont="1" applyFill="1" applyBorder="1" applyAlignment="1" applyProtection="1">
      <alignment vertical="center" shrinkToFit="1"/>
      <protection/>
    </xf>
    <xf numFmtId="185" fontId="3" fillId="33" borderId="37" xfId="0" applyNumberFormat="1" applyFont="1" applyFill="1" applyBorder="1" applyAlignment="1" applyProtection="1">
      <alignment vertical="center" shrinkToFit="1"/>
      <protection/>
    </xf>
    <xf numFmtId="185" fontId="3" fillId="33" borderId="42" xfId="0" applyNumberFormat="1" applyFont="1" applyFill="1" applyBorder="1" applyAlignment="1" applyProtection="1">
      <alignment vertical="center" shrinkToFit="1"/>
      <protection/>
    </xf>
    <xf numFmtId="185" fontId="3" fillId="33" borderId="43" xfId="0" applyNumberFormat="1" applyFont="1" applyFill="1" applyBorder="1" applyAlignment="1" applyProtection="1">
      <alignment vertical="center" shrinkToFit="1"/>
      <protection/>
    </xf>
    <xf numFmtId="185" fontId="3" fillId="33" borderId="29" xfId="0" applyNumberFormat="1" applyFont="1" applyFill="1" applyBorder="1" applyAlignment="1" applyProtection="1">
      <alignment vertical="center" shrinkToFit="1"/>
      <protection/>
    </xf>
    <xf numFmtId="185" fontId="3" fillId="33" borderId="45" xfId="0" applyNumberFormat="1" applyFont="1" applyFill="1" applyBorder="1" applyAlignment="1" applyProtection="1">
      <alignment vertical="center" shrinkToFit="1"/>
      <protection/>
    </xf>
    <xf numFmtId="185" fontId="3" fillId="33" borderId="16" xfId="0" applyNumberFormat="1" applyFont="1" applyFill="1" applyBorder="1" applyAlignment="1" applyProtection="1">
      <alignment vertical="center" shrinkToFit="1"/>
      <protection/>
    </xf>
    <xf numFmtId="185" fontId="3" fillId="33" borderId="49" xfId="0" applyNumberFormat="1" applyFont="1" applyFill="1" applyBorder="1" applyAlignment="1" applyProtection="1">
      <alignment vertical="center" shrinkToFit="1"/>
      <protection/>
    </xf>
    <xf numFmtId="185" fontId="3" fillId="33" borderId="47" xfId="0" applyNumberFormat="1" applyFont="1" applyFill="1" applyBorder="1" applyAlignment="1" applyProtection="1">
      <alignment vertical="center" shrinkToFit="1"/>
      <protection/>
    </xf>
    <xf numFmtId="185" fontId="3" fillId="33" borderId="30" xfId="0" applyNumberFormat="1" applyFont="1" applyFill="1" applyBorder="1" applyAlignment="1" applyProtection="1">
      <alignment vertical="center" shrinkToFit="1"/>
      <protection/>
    </xf>
    <xf numFmtId="185" fontId="3" fillId="34" borderId="36" xfId="0" applyNumberFormat="1" applyFont="1" applyFill="1" applyBorder="1" applyAlignment="1" applyProtection="1">
      <alignment vertical="center" shrinkToFit="1"/>
      <protection/>
    </xf>
    <xf numFmtId="185" fontId="3" fillId="34" borderId="37" xfId="0" applyNumberFormat="1" applyFont="1" applyFill="1" applyBorder="1" applyAlignment="1" applyProtection="1">
      <alignment vertical="center" shrinkToFit="1"/>
      <protection/>
    </xf>
    <xf numFmtId="185" fontId="3" fillId="34" borderId="50" xfId="0" applyNumberFormat="1" applyFont="1" applyFill="1" applyBorder="1" applyAlignment="1" applyProtection="1">
      <alignment vertical="center" shrinkToFit="1"/>
      <protection/>
    </xf>
    <xf numFmtId="185" fontId="3" fillId="34" borderId="16" xfId="0" applyNumberFormat="1" applyFont="1" applyFill="1" applyBorder="1" applyAlignment="1" applyProtection="1">
      <alignment vertical="center" shrinkToFit="1"/>
      <protection/>
    </xf>
    <xf numFmtId="43" fontId="0" fillId="0" borderId="0" xfId="0" applyNumberFormat="1" applyAlignment="1" applyProtection="1">
      <alignment vertical="center"/>
      <protection locked="0"/>
    </xf>
    <xf numFmtId="186" fontId="0" fillId="0" borderId="0" xfId="0" applyNumberFormat="1" applyAlignment="1" applyProtection="1">
      <alignment vertical="center"/>
      <protection locked="0"/>
    </xf>
    <xf numFmtId="186" fontId="0" fillId="0" borderId="0" xfId="0" applyNumberFormat="1" applyAlignment="1">
      <alignment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0.625" style="0" customWidth="1"/>
    <col min="22" max="22" width="13.12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62" t="s">
        <v>46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34"/>
      <c r="B5" s="128" t="s">
        <v>26</v>
      </c>
      <c r="C5" s="137"/>
      <c r="D5" s="127" t="s">
        <v>27</v>
      </c>
      <c r="E5" s="137"/>
      <c r="F5" s="127" t="s">
        <v>28</v>
      </c>
      <c r="G5" s="128"/>
      <c r="H5" s="129"/>
      <c r="I5" s="129"/>
      <c r="J5" s="129"/>
      <c r="K5" s="129"/>
      <c r="L5" s="129"/>
      <c r="M5" s="119"/>
      <c r="N5" s="127" t="s">
        <v>29</v>
      </c>
      <c r="O5" s="128"/>
      <c r="P5" s="129"/>
      <c r="Q5" s="120"/>
      <c r="R5" s="24"/>
      <c r="S5" s="121" t="s">
        <v>47</v>
      </c>
      <c r="T5" s="122"/>
    </row>
    <row r="6" spans="1:20" s="25" customFormat="1" ht="19.5" customHeight="1">
      <c r="A6" s="136"/>
      <c r="B6" s="138"/>
      <c r="C6" s="131"/>
      <c r="D6" s="130"/>
      <c r="E6" s="131"/>
      <c r="F6" s="130"/>
      <c r="G6" s="131"/>
      <c r="H6" s="132" t="s">
        <v>30</v>
      </c>
      <c r="I6" s="139"/>
      <c r="J6" s="132" t="s">
        <v>45</v>
      </c>
      <c r="K6" s="139"/>
      <c r="L6" s="132" t="s">
        <v>31</v>
      </c>
      <c r="M6" s="139"/>
      <c r="N6" s="130"/>
      <c r="O6" s="131"/>
      <c r="P6" s="132" t="s">
        <v>32</v>
      </c>
      <c r="Q6" s="133"/>
      <c r="R6" s="24"/>
      <c r="S6" s="123" t="s">
        <v>24</v>
      </c>
      <c r="T6" s="124"/>
    </row>
    <row r="7" spans="1:20" s="25" customFormat="1" ht="19.5" customHeight="1" thickBot="1">
      <c r="A7" s="135"/>
      <c r="B7" s="26" t="s">
        <v>33</v>
      </c>
      <c r="C7" s="27" t="s">
        <v>34</v>
      </c>
      <c r="D7" s="27" t="s">
        <v>33</v>
      </c>
      <c r="E7" s="27" t="s">
        <v>34</v>
      </c>
      <c r="F7" s="27" t="s">
        <v>33</v>
      </c>
      <c r="G7" s="27" t="s">
        <v>34</v>
      </c>
      <c r="H7" s="27" t="s">
        <v>1</v>
      </c>
      <c r="I7" s="27" t="s">
        <v>34</v>
      </c>
      <c r="J7" s="27" t="s">
        <v>33</v>
      </c>
      <c r="K7" s="27" t="s">
        <v>34</v>
      </c>
      <c r="L7" s="27" t="s">
        <v>33</v>
      </c>
      <c r="M7" s="27" t="s">
        <v>34</v>
      </c>
      <c r="N7" s="27" t="s">
        <v>1</v>
      </c>
      <c r="O7" s="27" t="s">
        <v>34</v>
      </c>
      <c r="P7" s="27" t="s">
        <v>33</v>
      </c>
      <c r="Q7" s="28" t="s">
        <v>34</v>
      </c>
      <c r="R7" s="24"/>
      <c r="S7" s="125" t="s">
        <v>2</v>
      </c>
      <c r="T7" s="126"/>
    </row>
    <row r="8" spans="1:21" ht="22.5" customHeight="1">
      <c r="A8" s="16" t="s">
        <v>3</v>
      </c>
      <c r="B8" s="72">
        <v>1197012</v>
      </c>
      <c r="C8" s="75">
        <v>947.1</v>
      </c>
      <c r="D8" s="73">
        <v>353499</v>
      </c>
      <c r="E8" s="75">
        <v>279.7</v>
      </c>
      <c r="F8" s="73">
        <v>123461</v>
      </c>
      <c r="G8" s="75">
        <v>97.7</v>
      </c>
      <c r="H8" s="73">
        <v>13591</v>
      </c>
      <c r="I8" s="75">
        <v>10.8</v>
      </c>
      <c r="J8" s="73">
        <v>33695</v>
      </c>
      <c r="K8" s="75">
        <v>26.7</v>
      </c>
      <c r="L8" s="73">
        <v>72885</v>
      </c>
      <c r="M8" s="75">
        <v>57.7</v>
      </c>
      <c r="N8" s="73">
        <v>189360</v>
      </c>
      <c r="O8" s="75">
        <v>149.8</v>
      </c>
      <c r="P8" s="32">
        <v>42629</v>
      </c>
      <c r="Q8" s="80">
        <v>33.7</v>
      </c>
      <c r="R8" s="1"/>
      <c r="S8" s="9" t="s">
        <v>3</v>
      </c>
      <c r="T8" s="63">
        <v>126381728</v>
      </c>
      <c r="U8" t="s">
        <v>43</v>
      </c>
    </row>
    <row r="9" spans="1:21" ht="22.5" customHeight="1" thickBot="1">
      <c r="A9" s="17" t="s">
        <v>4</v>
      </c>
      <c r="B9" s="44">
        <v>20220</v>
      </c>
      <c r="C9" s="76">
        <v>989.5</v>
      </c>
      <c r="D9" s="74">
        <v>5622</v>
      </c>
      <c r="E9" s="76">
        <v>275.1</v>
      </c>
      <c r="F9" s="74">
        <v>2091</v>
      </c>
      <c r="G9" s="76">
        <v>102.3</v>
      </c>
      <c r="H9" s="74">
        <v>213</v>
      </c>
      <c r="I9" s="76">
        <v>10.4</v>
      </c>
      <c r="J9" s="74">
        <v>607</v>
      </c>
      <c r="K9" s="76">
        <v>29.7</v>
      </c>
      <c r="L9" s="74">
        <v>1222</v>
      </c>
      <c r="M9" s="76">
        <v>59.8</v>
      </c>
      <c r="N9" s="54">
        <v>3327</v>
      </c>
      <c r="O9" s="76">
        <v>162.8</v>
      </c>
      <c r="P9" s="54">
        <v>740</v>
      </c>
      <c r="Q9" s="83">
        <v>36.2</v>
      </c>
      <c r="R9" s="1"/>
      <c r="S9" s="11" t="s">
        <v>4</v>
      </c>
      <c r="T9" s="64">
        <v>2043467</v>
      </c>
      <c r="U9" t="s">
        <v>43</v>
      </c>
    </row>
    <row r="10" spans="1:20" ht="22.5" customHeight="1" thickBot="1">
      <c r="A10" s="18" t="s">
        <v>5</v>
      </c>
      <c r="B10" s="55">
        <f>B11+B20</f>
        <v>3781</v>
      </c>
      <c r="C10" s="101">
        <f aca="true" t="shared" si="0" ref="C10:C23">B10/$T10*100000</f>
        <v>982.0243571129886</v>
      </c>
      <c r="D10" s="34">
        <f>D11+D20</f>
        <v>1122</v>
      </c>
      <c r="E10" s="101">
        <f aca="true" t="shared" si="1" ref="E10:E23">D10/$T10*100000</f>
        <v>291.41267619168826</v>
      </c>
      <c r="F10" s="34">
        <f>F11+F20</f>
        <v>384</v>
      </c>
      <c r="G10" s="101">
        <f aca="true" t="shared" si="2" ref="G10:G23">F10/$T10*100000</f>
        <v>99.73481965918742</v>
      </c>
      <c r="H10" s="34">
        <f>H11+H20</f>
        <v>40</v>
      </c>
      <c r="I10" s="101">
        <f aca="true" t="shared" si="3" ref="I10:I23">H10/$T10*100000</f>
        <v>10.38904371449869</v>
      </c>
      <c r="J10" s="34">
        <f>J11+J20</f>
        <v>104</v>
      </c>
      <c r="K10" s="101">
        <f aca="true" t="shared" si="4" ref="K10:K23">J10/$T10*100000</f>
        <v>27.01151365769659</v>
      </c>
      <c r="L10" s="34">
        <f>L11+L20</f>
        <v>234</v>
      </c>
      <c r="M10" s="101">
        <f aca="true" t="shared" si="5" ref="M10:M23">L10/$T10*100000</f>
        <v>60.77590572981733</v>
      </c>
      <c r="N10" s="34">
        <f>N11+N20</f>
        <v>626</v>
      </c>
      <c r="O10" s="101">
        <f aca="true" t="shared" si="6" ref="O10:O23">N10/$T10*100000</f>
        <v>162.58853413190448</v>
      </c>
      <c r="P10" s="34">
        <f>P11+P20</f>
        <v>107</v>
      </c>
      <c r="Q10" s="106">
        <f aca="true" t="shared" si="7" ref="Q10:Q23">P10/$T10*100000</f>
        <v>27.790691936283995</v>
      </c>
      <c r="R10" s="1"/>
      <c r="S10" s="13" t="s">
        <v>5</v>
      </c>
      <c r="T10" s="8">
        <f>T11+T20</f>
        <v>385021</v>
      </c>
    </row>
    <row r="11" spans="1:20" ht="22.5" customHeight="1" thickBot="1">
      <c r="A11" s="19" t="s">
        <v>6</v>
      </c>
      <c r="B11" s="56">
        <f>SUM(B12:B19)</f>
        <v>3017</v>
      </c>
      <c r="C11" s="102">
        <f t="shared" si="0"/>
        <v>965.7552225046255</v>
      </c>
      <c r="D11" s="57">
        <f>SUM(D12:D19)</f>
        <v>883</v>
      </c>
      <c r="E11" s="102">
        <f t="shared" si="1"/>
        <v>282.6522576969123</v>
      </c>
      <c r="F11" s="57">
        <f>SUM(F12:F19)</f>
        <v>313</v>
      </c>
      <c r="G11" s="102">
        <f t="shared" si="2"/>
        <v>100.19270289822599</v>
      </c>
      <c r="H11" s="57">
        <f>SUM(H12:H19)</f>
        <v>38</v>
      </c>
      <c r="I11" s="102">
        <f t="shared" si="3"/>
        <v>12.16397031991242</v>
      </c>
      <c r="J11" s="57">
        <f>SUM(J12:J19)</f>
        <v>85</v>
      </c>
      <c r="K11" s="102">
        <f t="shared" si="4"/>
        <v>27.208880978751463</v>
      </c>
      <c r="L11" s="57">
        <f>SUM(L12:L19)</f>
        <v>185</v>
      </c>
      <c r="M11" s="102">
        <f t="shared" si="5"/>
        <v>59.2193291890473</v>
      </c>
      <c r="N11" s="57">
        <f>SUM(N12:N19)</f>
        <v>516</v>
      </c>
      <c r="O11" s="102">
        <f t="shared" si="6"/>
        <v>165.17391276512654</v>
      </c>
      <c r="P11" s="57">
        <f>SUM(P12:P19)</f>
        <v>77</v>
      </c>
      <c r="Q11" s="107">
        <f t="shared" si="7"/>
        <v>24.648045121927797</v>
      </c>
      <c r="R11" s="1"/>
      <c r="S11" s="13" t="s">
        <v>6</v>
      </c>
      <c r="T11" s="8">
        <f>SUM(T12:T19)</f>
        <v>312398</v>
      </c>
    </row>
    <row r="12" spans="1:23" ht="22.5" customHeight="1">
      <c r="A12" s="16" t="s">
        <v>7</v>
      </c>
      <c r="B12" s="58">
        <v>1528</v>
      </c>
      <c r="C12" s="103">
        <f t="shared" si="0"/>
        <v>948.1260858773888</v>
      </c>
      <c r="D12" s="59">
        <v>469</v>
      </c>
      <c r="E12" s="103">
        <f t="shared" si="1"/>
        <v>291.0151402333085</v>
      </c>
      <c r="F12" s="59">
        <v>158</v>
      </c>
      <c r="G12" s="103">
        <f t="shared" si="2"/>
        <v>98.0392156862745</v>
      </c>
      <c r="H12" s="59">
        <v>16</v>
      </c>
      <c r="I12" s="103">
        <f t="shared" si="3"/>
        <v>9.928021841648052</v>
      </c>
      <c r="J12" s="59">
        <v>49</v>
      </c>
      <c r="K12" s="103">
        <f t="shared" si="4"/>
        <v>30.40456689004716</v>
      </c>
      <c r="L12" s="59">
        <v>88</v>
      </c>
      <c r="M12" s="103">
        <f t="shared" si="5"/>
        <v>54.604120129064285</v>
      </c>
      <c r="N12" s="59">
        <v>243</v>
      </c>
      <c r="O12" s="103">
        <f t="shared" si="6"/>
        <v>150.7818317200298</v>
      </c>
      <c r="P12" s="59">
        <v>32</v>
      </c>
      <c r="Q12" s="108">
        <f t="shared" si="7"/>
        <v>19.856043683296104</v>
      </c>
      <c r="R12" s="1"/>
      <c r="S12" s="12" t="s">
        <v>7</v>
      </c>
      <c r="T12" s="65">
        <v>161160</v>
      </c>
      <c r="V12" s="97"/>
      <c r="W12" s="98"/>
    </row>
    <row r="13" spans="1:23" ht="22.5" customHeight="1">
      <c r="A13" s="17" t="s">
        <v>8</v>
      </c>
      <c r="B13" s="53">
        <v>383</v>
      </c>
      <c r="C13" s="104">
        <f t="shared" si="0"/>
        <v>1009.4620595134552</v>
      </c>
      <c r="D13" s="54">
        <v>104</v>
      </c>
      <c r="E13" s="104">
        <f t="shared" si="1"/>
        <v>274.10980206109485</v>
      </c>
      <c r="F13" s="54">
        <v>38</v>
      </c>
      <c r="G13" s="104">
        <f t="shared" si="2"/>
        <v>100.15550459924619</v>
      </c>
      <c r="H13" s="54">
        <v>3</v>
      </c>
      <c r="I13" s="104">
        <f t="shared" si="3"/>
        <v>7.907013520993121</v>
      </c>
      <c r="J13" s="54">
        <v>14</v>
      </c>
      <c r="K13" s="104">
        <f t="shared" si="4"/>
        <v>36.899396431301234</v>
      </c>
      <c r="L13" s="54">
        <v>21</v>
      </c>
      <c r="M13" s="104">
        <f t="shared" si="5"/>
        <v>55.34909464695185</v>
      </c>
      <c r="N13" s="54">
        <v>70</v>
      </c>
      <c r="O13" s="104">
        <f t="shared" si="6"/>
        <v>184.49698215650616</v>
      </c>
      <c r="P13" s="54">
        <v>14</v>
      </c>
      <c r="Q13" s="109">
        <f t="shared" si="7"/>
        <v>36.899396431301234</v>
      </c>
      <c r="R13" s="1"/>
      <c r="S13" s="10" t="s">
        <v>8</v>
      </c>
      <c r="T13" s="66">
        <v>37941</v>
      </c>
      <c r="V13" s="99"/>
      <c r="W13" s="100"/>
    </row>
    <row r="14" spans="1:23" ht="22.5" customHeight="1">
      <c r="A14" s="17" t="s">
        <v>9</v>
      </c>
      <c r="B14" s="53">
        <v>337</v>
      </c>
      <c r="C14" s="104">
        <f t="shared" si="0"/>
        <v>1075.5776841567726</v>
      </c>
      <c r="D14" s="54">
        <v>100</v>
      </c>
      <c r="E14" s="104">
        <f t="shared" si="1"/>
        <v>319.16251755393847</v>
      </c>
      <c r="F14" s="54">
        <v>31</v>
      </c>
      <c r="G14" s="104">
        <f t="shared" si="2"/>
        <v>98.94038044172093</v>
      </c>
      <c r="H14" s="54">
        <v>2</v>
      </c>
      <c r="I14" s="104">
        <f t="shared" si="3"/>
        <v>6.383250351078769</v>
      </c>
      <c r="J14" s="54">
        <v>9</v>
      </c>
      <c r="K14" s="104">
        <f t="shared" si="4"/>
        <v>28.724626579854466</v>
      </c>
      <c r="L14" s="54">
        <v>20</v>
      </c>
      <c r="M14" s="104">
        <f t="shared" si="5"/>
        <v>63.83250351078769</v>
      </c>
      <c r="N14" s="54">
        <v>63</v>
      </c>
      <c r="O14" s="104">
        <f t="shared" si="6"/>
        <v>201.07238605898124</v>
      </c>
      <c r="P14" s="54">
        <v>5</v>
      </c>
      <c r="Q14" s="109">
        <f t="shared" si="7"/>
        <v>15.958125877696922</v>
      </c>
      <c r="R14" s="1"/>
      <c r="S14" s="10" t="s">
        <v>9</v>
      </c>
      <c r="T14" s="66">
        <v>31332</v>
      </c>
      <c r="V14" s="99"/>
      <c r="W14" s="100"/>
    </row>
    <row r="15" spans="1:23" ht="22.5" customHeight="1">
      <c r="A15" s="17" t="s">
        <v>10</v>
      </c>
      <c r="B15" s="53">
        <v>260</v>
      </c>
      <c r="C15" s="104">
        <f t="shared" si="0"/>
        <v>912.120680582354</v>
      </c>
      <c r="D15" s="54">
        <v>79</v>
      </c>
      <c r="E15" s="104">
        <f t="shared" si="1"/>
        <v>277.1443606384845</v>
      </c>
      <c r="F15" s="54">
        <v>26</v>
      </c>
      <c r="G15" s="104">
        <f t="shared" si="2"/>
        <v>91.2120680582354</v>
      </c>
      <c r="H15" s="54">
        <v>4</v>
      </c>
      <c r="I15" s="104">
        <f t="shared" si="3"/>
        <v>14.032625855113137</v>
      </c>
      <c r="J15" s="54">
        <v>4</v>
      </c>
      <c r="K15" s="104">
        <f t="shared" si="4"/>
        <v>14.032625855113137</v>
      </c>
      <c r="L15" s="54">
        <v>18</v>
      </c>
      <c r="M15" s="104">
        <f t="shared" si="5"/>
        <v>63.14681634800912</v>
      </c>
      <c r="N15" s="54">
        <v>48</v>
      </c>
      <c r="O15" s="104">
        <f t="shared" si="6"/>
        <v>168.39151026135764</v>
      </c>
      <c r="P15" s="54">
        <v>10</v>
      </c>
      <c r="Q15" s="109">
        <f t="shared" si="7"/>
        <v>35.08156463778285</v>
      </c>
      <c r="R15" s="1"/>
      <c r="S15" s="10" t="s">
        <v>10</v>
      </c>
      <c r="T15" s="66">
        <v>28505</v>
      </c>
      <c r="V15" s="99"/>
      <c r="W15" s="100"/>
    </row>
    <row r="16" spans="1:23" ht="22.5" customHeight="1">
      <c r="A16" s="17" t="s">
        <v>11</v>
      </c>
      <c r="B16" s="53">
        <v>98</v>
      </c>
      <c r="C16" s="104">
        <f t="shared" si="0"/>
        <v>1210.4743083003953</v>
      </c>
      <c r="D16" s="54">
        <v>23</v>
      </c>
      <c r="E16" s="104">
        <f t="shared" si="1"/>
        <v>284.0909090909091</v>
      </c>
      <c r="F16" s="54">
        <v>10</v>
      </c>
      <c r="G16" s="104">
        <f t="shared" si="2"/>
        <v>123.51778656126483</v>
      </c>
      <c r="H16" s="54">
        <v>1</v>
      </c>
      <c r="I16" s="104">
        <f t="shared" si="3"/>
        <v>12.35177865612648</v>
      </c>
      <c r="J16" s="54">
        <v>2</v>
      </c>
      <c r="K16" s="104">
        <f t="shared" si="4"/>
        <v>24.70355731225296</v>
      </c>
      <c r="L16" s="54">
        <v>7</v>
      </c>
      <c r="M16" s="104">
        <f t="shared" si="5"/>
        <v>86.46245059288538</v>
      </c>
      <c r="N16" s="54">
        <v>21</v>
      </c>
      <c r="O16" s="104">
        <f t="shared" si="6"/>
        <v>259.3873517786561</v>
      </c>
      <c r="P16" s="54">
        <v>3</v>
      </c>
      <c r="Q16" s="109">
        <f t="shared" si="7"/>
        <v>37.055335968379445</v>
      </c>
      <c r="R16" s="1"/>
      <c r="S16" s="10" t="s">
        <v>11</v>
      </c>
      <c r="T16" s="66">
        <v>8096</v>
      </c>
      <c r="V16" s="99"/>
      <c r="W16" s="100"/>
    </row>
    <row r="17" spans="1:23" ht="22.5" customHeight="1">
      <c r="A17" s="17" t="s">
        <v>12</v>
      </c>
      <c r="B17" s="53">
        <v>195</v>
      </c>
      <c r="C17" s="104">
        <f t="shared" si="0"/>
        <v>971.841515076003</v>
      </c>
      <c r="D17" s="54">
        <v>55</v>
      </c>
      <c r="E17" s="104">
        <f t="shared" si="1"/>
        <v>274.109145277847</v>
      </c>
      <c r="F17" s="54">
        <v>27</v>
      </c>
      <c r="G17" s="104">
        <f t="shared" si="2"/>
        <v>134.5626713182158</v>
      </c>
      <c r="H17" s="54">
        <v>5</v>
      </c>
      <c r="I17" s="104">
        <f t="shared" si="3"/>
        <v>24.919013207077</v>
      </c>
      <c r="J17" s="54">
        <v>4</v>
      </c>
      <c r="K17" s="104">
        <f t="shared" si="4"/>
        <v>19.9352105656616</v>
      </c>
      <c r="L17" s="54">
        <v>18</v>
      </c>
      <c r="M17" s="104">
        <f t="shared" si="5"/>
        <v>89.7084475454772</v>
      </c>
      <c r="N17" s="54">
        <v>30</v>
      </c>
      <c r="O17" s="104">
        <f t="shared" si="6"/>
        <v>149.514079242462</v>
      </c>
      <c r="P17" s="54">
        <v>6</v>
      </c>
      <c r="Q17" s="109">
        <f t="shared" si="7"/>
        <v>29.9028158484924</v>
      </c>
      <c r="R17" s="1"/>
      <c r="S17" s="10" t="s">
        <v>12</v>
      </c>
      <c r="T17" s="66">
        <v>20065</v>
      </c>
      <c r="V17" s="99"/>
      <c r="W17" s="100"/>
    </row>
    <row r="18" spans="1:23" ht="22.5" customHeight="1">
      <c r="A18" s="17" t="s">
        <v>13</v>
      </c>
      <c r="B18" s="53">
        <v>100</v>
      </c>
      <c r="C18" s="104">
        <f t="shared" si="0"/>
        <v>997.207818109294</v>
      </c>
      <c r="D18" s="54">
        <v>18</v>
      </c>
      <c r="E18" s="104">
        <f t="shared" si="1"/>
        <v>179.4974072596729</v>
      </c>
      <c r="F18" s="54">
        <v>10</v>
      </c>
      <c r="G18" s="104">
        <f t="shared" si="2"/>
        <v>99.7207818109294</v>
      </c>
      <c r="H18" s="41">
        <v>4</v>
      </c>
      <c r="I18" s="104">
        <f t="shared" si="3"/>
        <v>39.88831272437176</v>
      </c>
      <c r="J18" s="54">
        <v>2</v>
      </c>
      <c r="K18" s="104">
        <f t="shared" si="4"/>
        <v>19.94415636218588</v>
      </c>
      <c r="L18" s="54">
        <v>4</v>
      </c>
      <c r="M18" s="104">
        <f t="shared" si="5"/>
        <v>39.88831272437176</v>
      </c>
      <c r="N18" s="54">
        <v>21</v>
      </c>
      <c r="O18" s="104">
        <f t="shared" si="6"/>
        <v>209.41364180295173</v>
      </c>
      <c r="P18" s="54">
        <v>2</v>
      </c>
      <c r="Q18" s="109">
        <f t="shared" si="7"/>
        <v>19.94415636218588</v>
      </c>
      <c r="R18" s="1"/>
      <c r="S18" s="10" t="s">
        <v>13</v>
      </c>
      <c r="T18" s="66">
        <v>10028</v>
      </c>
      <c r="V18" s="99"/>
      <c r="W18" s="100"/>
    </row>
    <row r="19" spans="1:23" ht="22.5" customHeight="1" thickBot="1">
      <c r="A19" s="17" t="s">
        <v>14</v>
      </c>
      <c r="B19" s="53">
        <v>116</v>
      </c>
      <c r="C19" s="104">
        <f t="shared" si="0"/>
        <v>759.6097177656998</v>
      </c>
      <c r="D19" s="54">
        <v>35</v>
      </c>
      <c r="E19" s="104">
        <f t="shared" si="1"/>
        <v>229.19258725689215</v>
      </c>
      <c r="F19" s="54">
        <v>13</v>
      </c>
      <c r="G19" s="104">
        <f t="shared" si="2"/>
        <v>85.12867526684566</v>
      </c>
      <c r="H19" s="54">
        <v>3</v>
      </c>
      <c r="I19" s="104">
        <f t="shared" si="3"/>
        <v>19.645078907733613</v>
      </c>
      <c r="J19" s="54">
        <v>1</v>
      </c>
      <c r="K19" s="104">
        <f t="shared" si="4"/>
        <v>6.548359635911204</v>
      </c>
      <c r="L19" s="54">
        <v>9</v>
      </c>
      <c r="M19" s="104">
        <f t="shared" si="5"/>
        <v>58.93523672320084</v>
      </c>
      <c r="N19" s="54">
        <v>20</v>
      </c>
      <c r="O19" s="104">
        <f t="shared" si="6"/>
        <v>130.96719271822408</v>
      </c>
      <c r="P19" s="54">
        <v>5</v>
      </c>
      <c r="Q19" s="109">
        <f t="shared" si="7"/>
        <v>32.74179817955602</v>
      </c>
      <c r="R19" s="1"/>
      <c r="S19" s="11" t="s">
        <v>14</v>
      </c>
      <c r="T19" s="66">
        <v>15271</v>
      </c>
      <c r="V19" s="99"/>
      <c r="W19" s="100"/>
    </row>
    <row r="20" spans="1:22" ht="22.5" customHeight="1" thickBot="1">
      <c r="A20" s="19" t="s">
        <v>6</v>
      </c>
      <c r="B20" s="56">
        <f>SUM(B21:B23)</f>
        <v>764</v>
      </c>
      <c r="C20" s="102">
        <f t="shared" si="0"/>
        <v>1052.0083169243903</v>
      </c>
      <c r="D20" s="57">
        <f>SUM(D21:D23)</f>
        <v>239</v>
      </c>
      <c r="E20" s="102">
        <f t="shared" si="1"/>
        <v>329.096842598075</v>
      </c>
      <c r="F20" s="57">
        <f>SUM(F21:F23)</f>
        <v>71</v>
      </c>
      <c r="G20" s="102">
        <f t="shared" si="2"/>
        <v>97.76517081365407</v>
      </c>
      <c r="H20" s="57">
        <f>SUM(H21:H23)</f>
        <v>2</v>
      </c>
      <c r="I20" s="102">
        <f t="shared" si="3"/>
        <v>2.7539484736240585</v>
      </c>
      <c r="J20" s="57">
        <f>SUM(J21:J23)</f>
        <v>19</v>
      </c>
      <c r="K20" s="102">
        <f t="shared" si="4"/>
        <v>26.162510499428553</v>
      </c>
      <c r="L20" s="57">
        <f>SUM(L21:L23)</f>
        <v>49</v>
      </c>
      <c r="M20" s="102">
        <f t="shared" si="5"/>
        <v>67.47173760378944</v>
      </c>
      <c r="N20" s="57">
        <f>SUM(N21:N23)</f>
        <v>110</v>
      </c>
      <c r="O20" s="102">
        <f t="shared" si="6"/>
        <v>151.46716604932323</v>
      </c>
      <c r="P20" s="57">
        <f>SUM(P21:P23)</f>
        <v>30</v>
      </c>
      <c r="Q20" s="107">
        <f t="shared" si="7"/>
        <v>41.30922710436088</v>
      </c>
      <c r="R20" s="1"/>
      <c r="S20" s="13" t="s">
        <v>6</v>
      </c>
      <c r="T20" s="8">
        <f>SUM(T21:T23)</f>
        <v>72623</v>
      </c>
      <c r="V20" s="99"/>
    </row>
    <row r="21" spans="1:22" ht="22.5" customHeight="1">
      <c r="A21" s="16" t="s">
        <v>15</v>
      </c>
      <c r="B21" s="58">
        <v>322</v>
      </c>
      <c r="C21" s="103">
        <f t="shared" si="0"/>
        <v>1353.8513286242853</v>
      </c>
      <c r="D21" s="59">
        <v>98</v>
      </c>
      <c r="E21" s="103">
        <f t="shared" si="1"/>
        <v>412.041708711739</v>
      </c>
      <c r="F21" s="59">
        <v>42</v>
      </c>
      <c r="G21" s="103">
        <f t="shared" si="2"/>
        <v>176.5893037336024</v>
      </c>
      <c r="H21" s="59">
        <v>1</v>
      </c>
      <c r="I21" s="103">
        <f t="shared" si="3"/>
        <v>4.204507231752439</v>
      </c>
      <c r="J21" s="59">
        <v>10</v>
      </c>
      <c r="K21" s="103">
        <f t="shared" si="4"/>
        <v>42.04507231752439</v>
      </c>
      <c r="L21" s="59">
        <v>30</v>
      </c>
      <c r="M21" s="103">
        <f t="shared" si="5"/>
        <v>126.13521695257316</v>
      </c>
      <c r="N21" s="59">
        <v>47</v>
      </c>
      <c r="O21" s="103">
        <f t="shared" si="6"/>
        <v>197.6118398923646</v>
      </c>
      <c r="P21" s="59">
        <v>13</v>
      </c>
      <c r="Q21" s="108">
        <f t="shared" si="7"/>
        <v>54.6585940127817</v>
      </c>
      <c r="R21" s="1"/>
      <c r="S21" s="12" t="s">
        <v>15</v>
      </c>
      <c r="T21" s="67">
        <v>23784</v>
      </c>
      <c r="V21" s="99"/>
    </row>
    <row r="22" spans="1:22" ht="22.5" customHeight="1">
      <c r="A22" s="17" t="s">
        <v>16</v>
      </c>
      <c r="B22" s="53">
        <v>212</v>
      </c>
      <c r="C22" s="104">
        <f t="shared" si="0"/>
        <v>888.5535856490213</v>
      </c>
      <c r="D22" s="54">
        <v>69</v>
      </c>
      <c r="E22" s="104">
        <f t="shared" si="1"/>
        <v>289.1990443857664</v>
      </c>
      <c r="F22" s="54">
        <v>15</v>
      </c>
      <c r="G22" s="104">
        <f t="shared" si="2"/>
        <v>62.8693574751666</v>
      </c>
      <c r="H22" s="54">
        <v>1</v>
      </c>
      <c r="I22" s="104">
        <f t="shared" si="3"/>
        <v>4.191290498344441</v>
      </c>
      <c r="J22" s="54">
        <v>6</v>
      </c>
      <c r="K22" s="104">
        <f t="shared" si="4"/>
        <v>25.14774299006664</v>
      </c>
      <c r="L22" s="54">
        <v>8</v>
      </c>
      <c r="M22" s="104">
        <f t="shared" si="5"/>
        <v>33.530323986755526</v>
      </c>
      <c r="N22" s="54">
        <v>31</v>
      </c>
      <c r="O22" s="104">
        <f t="shared" si="6"/>
        <v>129.93000544867763</v>
      </c>
      <c r="P22" s="54">
        <v>9</v>
      </c>
      <c r="Q22" s="109">
        <f t="shared" si="7"/>
        <v>37.72161448509996</v>
      </c>
      <c r="R22" s="1"/>
      <c r="S22" s="10" t="s">
        <v>16</v>
      </c>
      <c r="T22" s="66">
        <v>23859</v>
      </c>
      <c r="V22" s="99"/>
    </row>
    <row r="23" spans="1:22" ht="22.5" customHeight="1" thickBot="1">
      <c r="A23" s="20" t="s">
        <v>17</v>
      </c>
      <c r="B23" s="60">
        <v>230</v>
      </c>
      <c r="C23" s="105">
        <f t="shared" si="0"/>
        <v>920.7365892714172</v>
      </c>
      <c r="D23" s="61">
        <v>72</v>
      </c>
      <c r="E23" s="105">
        <f t="shared" si="1"/>
        <v>288.2305844675741</v>
      </c>
      <c r="F23" s="61">
        <v>14</v>
      </c>
      <c r="G23" s="105">
        <f t="shared" si="2"/>
        <v>56.04483586869495</v>
      </c>
      <c r="H23" s="61">
        <v>0</v>
      </c>
      <c r="I23" s="105">
        <f t="shared" si="3"/>
        <v>0</v>
      </c>
      <c r="J23" s="61">
        <v>3</v>
      </c>
      <c r="K23" s="105">
        <f t="shared" si="4"/>
        <v>12.009607686148918</v>
      </c>
      <c r="L23" s="61">
        <v>11</v>
      </c>
      <c r="M23" s="105">
        <f t="shared" si="5"/>
        <v>44.035228182546035</v>
      </c>
      <c r="N23" s="61">
        <v>32</v>
      </c>
      <c r="O23" s="105">
        <f t="shared" si="6"/>
        <v>128.10248198558847</v>
      </c>
      <c r="P23" s="61">
        <v>8</v>
      </c>
      <c r="Q23" s="110">
        <f t="shared" si="7"/>
        <v>32.02562049639712</v>
      </c>
      <c r="R23" s="1"/>
      <c r="S23" s="2" t="s">
        <v>17</v>
      </c>
      <c r="T23" s="68">
        <v>24980</v>
      </c>
      <c r="V23" s="99"/>
    </row>
    <row r="24" spans="1:20" ht="22.5" customHeight="1">
      <c r="A24" s="71" t="s">
        <v>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69"/>
      <c r="B26" s="69"/>
      <c r="C26" s="69"/>
      <c r="D26" s="69"/>
      <c r="E26" s="69"/>
      <c r="F26" s="69"/>
      <c r="G26" s="69"/>
      <c r="H26" s="69"/>
      <c r="I26" s="7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W30" s="25"/>
      <c r="X30" s="25"/>
    </row>
    <row r="31" spans="1:2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W31" s="25"/>
      <c r="X31" s="25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62" t="str">
        <f>Q3</f>
        <v>    （平成２２年）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4" s="25" customFormat="1" ht="39.75" customHeight="1">
      <c r="A35" s="134"/>
      <c r="B35" s="129" t="s">
        <v>35</v>
      </c>
      <c r="C35" s="119"/>
      <c r="D35" s="118" t="s">
        <v>36</v>
      </c>
      <c r="E35" s="119"/>
      <c r="F35" s="118" t="s">
        <v>37</v>
      </c>
      <c r="G35" s="119"/>
      <c r="H35" s="118" t="s">
        <v>38</v>
      </c>
      <c r="I35" s="119"/>
      <c r="J35" s="118" t="s">
        <v>39</v>
      </c>
      <c r="K35" s="119"/>
      <c r="L35" s="118" t="s">
        <v>40</v>
      </c>
      <c r="M35" s="119"/>
      <c r="N35" s="118" t="s">
        <v>41</v>
      </c>
      <c r="O35" s="119"/>
      <c r="P35" s="118" t="s">
        <v>42</v>
      </c>
      <c r="Q35" s="120"/>
      <c r="R35" s="24"/>
      <c r="S35" s="24"/>
      <c r="T35" s="24"/>
      <c r="W35"/>
      <c r="X35"/>
    </row>
    <row r="36" spans="1:24" s="25" customFormat="1" ht="19.5" customHeight="1" thickBot="1">
      <c r="A36" s="135"/>
      <c r="B36" s="29" t="s">
        <v>33</v>
      </c>
      <c r="C36" s="27" t="s">
        <v>34</v>
      </c>
      <c r="D36" s="27" t="s">
        <v>33</v>
      </c>
      <c r="E36" s="27" t="s">
        <v>34</v>
      </c>
      <c r="F36" s="27" t="s">
        <v>33</v>
      </c>
      <c r="G36" s="27" t="s">
        <v>34</v>
      </c>
      <c r="H36" s="27" t="s">
        <v>1</v>
      </c>
      <c r="I36" s="27" t="s">
        <v>34</v>
      </c>
      <c r="J36" s="27" t="s">
        <v>33</v>
      </c>
      <c r="K36" s="27" t="s">
        <v>34</v>
      </c>
      <c r="L36" s="27" t="s">
        <v>33</v>
      </c>
      <c r="M36" s="27" t="s">
        <v>34</v>
      </c>
      <c r="N36" s="27" t="s">
        <v>1</v>
      </c>
      <c r="O36" s="27" t="s">
        <v>34</v>
      </c>
      <c r="P36" s="27" t="s">
        <v>33</v>
      </c>
      <c r="Q36" s="28" t="s">
        <v>34</v>
      </c>
      <c r="R36" s="24"/>
      <c r="S36" s="24"/>
      <c r="T36" s="24"/>
      <c r="W36"/>
      <c r="X36"/>
    </row>
    <row r="37" spans="1:20" ht="22.5" customHeight="1">
      <c r="A37" s="21" t="s">
        <v>3</v>
      </c>
      <c r="B37" s="72">
        <v>118888</v>
      </c>
      <c r="C37" s="75">
        <v>94.1</v>
      </c>
      <c r="D37" s="32">
        <v>40732</v>
      </c>
      <c r="E37" s="75">
        <v>32.2</v>
      </c>
      <c r="F37" s="73">
        <v>45342</v>
      </c>
      <c r="G37" s="75">
        <v>35.9</v>
      </c>
      <c r="H37" s="73">
        <v>29554</v>
      </c>
      <c r="I37" s="75">
        <v>23.4</v>
      </c>
      <c r="J37" s="32">
        <v>16216</v>
      </c>
      <c r="K37" s="75">
        <v>12.8</v>
      </c>
      <c r="L37" s="32">
        <v>23725</v>
      </c>
      <c r="M37" s="75">
        <v>18.8</v>
      </c>
      <c r="N37" s="32">
        <v>14422</v>
      </c>
      <c r="O37" s="75">
        <v>11.4</v>
      </c>
      <c r="P37" s="73">
        <v>2129</v>
      </c>
      <c r="Q37" s="80">
        <v>1.7</v>
      </c>
      <c r="R37" s="1"/>
      <c r="S37" s="1"/>
      <c r="T37" s="1"/>
    </row>
    <row r="38" spans="1:20" ht="22.5" customHeight="1" thickBot="1">
      <c r="A38" s="18" t="s">
        <v>4</v>
      </c>
      <c r="B38" s="33">
        <v>1922</v>
      </c>
      <c r="C38" s="77">
        <v>94.1</v>
      </c>
      <c r="D38" s="35">
        <v>809</v>
      </c>
      <c r="E38" s="77">
        <v>39.6</v>
      </c>
      <c r="F38" s="35">
        <v>1081</v>
      </c>
      <c r="G38" s="77">
        <v>52.9</v>
      </c>
      <c r="H38" s="35">
        <v>426</v>
      </c>
      <c r="I38" s="77">
        <v>20.8</v>
      </c>
      <c r="J38" s="35">
        <v>251</v>
      </c>
      <c r="K38" s="77">
        <v>12.3</v>
      </c>
      <c r="L38" s="35">
        <v>419</v>
      </c>
      <c r="M38" s="77">
        <v>20.5</v>
      </c>
      <c r="N38" s="35">
        <v>208</v>
      </c>
      <c r="O38" s="77">
        <v>10.2</v>
      </c>
      <c r="P38" s="35">
        <v>43</v>
      </c>
      <c r="Q38" s="81">
        <v>2.1</v>
      </c>
      <c r="R38" s="1"/>
      <c r="S38" s="1"/>
      <c r="T38" s="1"/>
    </row>
    <row r="39" spans="1:20" ht="22.5" customHeight="1" thickBot="1">
      <c r="A39" s="22" t="s">
        <v>5</v>
      </c>
      <c r="B39" s="36">
        <f>B40+B49</f>
        <v>356</v>
      </c>
      <c r="C39" s="111">
        <f aca="true" t="shared" si="8" ref="C39:C52">B39/$T10*100000</f>
        <v>92.46248905903835</v>
      </c>
      <c r="D39" s="37">
        <f>D40+D49</f>
        <v>164</v>
      </c>
      <c r="E39" s="111">
        <f aca="true" t="shared" si="9" ref="E39:E52">D39/$T10*100000</f>
        <v>42.59507922944463</v>
      </c>
      <c r="F39" s="37">
        <f>F40+F49</f>
        <v>149</v>
      </c>
      <c r="G39" s="111">
        <f aca="true" t="shared" si="10" ref="G39:G52">F39/$T10*100000</f>
        <v>38.69918783650762</v>
      </c>
      <c r="H39" s="37">
        <f>H40+H49</f>
        <v>76</v>
      </c>
      <c r="I39" s="111">
        <f aca="true" t="shared" si="11" ref="I39:I52">H39/$T10*100000</f>
        <v>19.73918305754751</v>
      </c>
      <c r="J39" s="37">
        <f>J40+J49</f>
        <v>53</v>
      </c>
      <c r="K39" s="111">
        <f aca="true" t="shared" si="12" ref="K39:K52">J39/$T10*100000</f>
        <v>13.765482921710765</v>
      </c>
      <c r="L39" s="37">
        <f>L40+L49</f>
        <v>70</v>
      </c>
      <c r="M39" s="111">
        <f aca="true" t="shared" si="13" ref="M39:M52">L39/$T10*100000</f>
        <v>18.180826500372707</v>
      </c>
      <c r="N39" s="37">
        <f>N40+N49</f>
        <v>34</v>
      </c>
      <c r="O39" s="111">
        <f aca="true" t="shared" si="14" ref="O39:O52">N39/$T10*100000</f>
        <v>8.830687157323887</v>
      </c>
      <c r="P39" s="37">
        <f>P40+P49</f>
        <v>5</v>
      </c>
      <c r="Q39" s="113">
        <f aca="true" t="shared" si="15" ref="Q39:Q52">P39/$T10*100000</f>
        <v>1.2986304643123363</v>
      </c>
      <c r="R39" s="1"/>
      <c r="S39" s="1"/>
      <c r="T39" s="1"/>
    </row>
    <row r="40" spans="1:20" ht="22.5" customHeight="1" thickBot="1">
      <c r="A40" s="23" t="s">
        <v>6</v>
      </c>
      <c r="B40" s="38">
        <f>SUM(B41:B48)</f>
        <v>272</v>
      </c>
      <c r="C40" s="112">
        <f t="shared" si="8"/>
        <v>87.06841913200469</v>
      </c>
      <c r="D40" s="39">
        <f>SUM(D41:D48)</f>
        <v>136</v>
      </c>
      <c r="E40" s="112">
        <f t="shared" si="9"/>
        <v>43.534209566002346</v>
      </c>
      <c r="F40" s="39">
        <f>SUM(F41:F48)</f>
        <v>116</v>
      </c>
      <c r="G40" s="112">
        <f t="shared" si="10"/>
        <v>37.13211992394317</v>
      </c>
      <c r="H40" s="39">
        <f>SUM(H41:H48)</f>
        <v>62</v>
      </c>
      <c r="I40" s="112">
        <f t="shared" si="11"/>
        <v>19.84647789038342</v>
      </c>
      <c r="J40" s="39">
        <f>SUM(J41:J48)</f>
        <v>43</v>
      </c>
      <c r="K40" s="112">
        <f t="shared" si="12"/>
        <v>13.76449273042721</v>
      </c>
      <c r="L40" s="39">
        <f>SUM(L41:L48)</f>
        <v>58</v>
      </c>
      <c r="M40" s="112">
        <f t="shared" si="13"/>
        <v>18.566059961971586</v>
      </c>
      <c r="N40" s="39">
        <f>SUM(N41:N48)</f>
        <v>25</v>
      </c>
      <c r="O40" s="112">
        <f t="shared" si="14"/>
        <v>8.00261205257396</v>
      </c>
      <c r="P40" s="39">
        <f>SUM(P41:P48)</f>
        <v>1</v>
      </c>
      <c r="Q40" s="114">
        <f t="shared" si="15"/>
        <v>0.3201044821029584</v>
      </c>
      <c r="R40" s="1"/>
      <c r="S40" s="1"/>
      <c r="T40" s="1"/>
    </row>
    <row r="41" spans="1:20" ht="22.5" customHeight="1">
      <c r="A41" s="16" t="s">
        <v>7</v>
      </c>
      <c r="B41" s="40">
        <v>136</v>
      </c>
      <c r="C41" s="103">
        <f t="shared" si="8"/>
        <v>84.38818565400844</v>
      </c>
      <c r="D41" s="40">
        <v>77</v>
      </c>
      <c r="E41" s="103">
        <f t="shared" si="9"/>
        <v>47.77860511293125</v>
      </c>
      <c r="F41" s="40">
        <v>50</v>
      </c>
      <c r="G41" s="103">
        <f t="shared" si="10"/>
        <v>31.025068255150163</v>
      </c>
      <c r="H41" s="40">
        <v>26</v>
      </c>
      <c r="I41" s="103">
        <f t="shared" si="11"/>
        <v>16.133035492678083</v>
      </c>
      <c r="J41" s="40">
        <v>20</v>
      </c>
      <c r="K41" s="103">
        <f t="shared" si="12"/>
        <v>12.410027302060065</v>
      </c>
      <c r="L41" s="40">
        <v>29</v>
      </c>
      <c r="M41" s="103">
        <f t="shared" si="13"/>
        <v>17.994539587987095</v>
      </c>
      <c r="N41" s="40">
        <v>11</v>
      </c>
      <c r="O41" s="103">
        <f t="shared" si="14"/>
        <v>6.825515016133036</v>
      </c>
      <c r="P41" s="40">
        <v>1</v>
      </c>
      <c r="Q41" s="108">
        <f t="shared" si="15"/>
        <v>0.6205013651030032</v>
      </c>
      <c r="R41" s="1"/>
      <c r="S41" s="1"/>
      <c r="T41" s="1"/>
    </row>
    <row r="42" spans="1:20" ht="22.5" customHeight="1">
      <c r="A42" s="17" t="s">
        <v>19</v>
      </c>
      <c r="B42" s="41">
        <v>51</v>
      </c>
      <c r="C42" s="104">
        <f t="shared" si="8"/>
        <v>134.41922985688305</v>
      </c>
      <c r="D42" s="41">
        <v>14</v>
      </c>
      <c r="E42" s="104">
        <f t="shared" si="9"/>
        <v>36.899396431301234</v>
      </c>
      <c r="F42" s="41">
        <v>9</v>
      </c>
      <c r="G42" s="104">
        <f t="shared" si="10"/>
        <v>23.72104056297936</v>
      </c>
      <c r="H42" s="41">
        <v>14</v>
      </c>
      <c r="I42" s="104">
        <f t="shared" si="11"/>
        <v>36.899396431301234</v>
      </c>
      <c r="J42" s="41">
        <v>6</v>
      </c>
      <c r="K42" s="104">
        <f t="shared" si="12"/>
        <v>15.814027041986241</v>
      </c>
      <c r="L42" s="41">
        <v>2</v>
      </c>
      <c r="M42" s="104">
        <f t="shared" si="13"/>
        <v>5.271342347328747</v>
      </c>
      <c r="N42" s="41">
        <v>5</v>
      </c>
      <c r="O42" s="104">
        <f t="shared" si="14"/>
        <v>13.178355868321868</v>
      </c>
      <c r="P42" s="41">
        <v>0</v>
      </c>
      <c r="Q42" s="109">
        <f t="shared" si="15"/>
        <v>0</v>
      </c>
      <c r="R42" s="1"/>
      <c r="S42" s="1"/>
      <c r="T42" s="1"/>
    </row>
    <row r="43" spans="1:20" ht="22.5" customHeight="1">
      <c r="A43" s="17" t="s">
        <v>9</v>
      </c>
      <c r="B43" s="41">
        <v>28</v>
      </c>
      <c r="C43" s="104">
        <f t="shared" si="8"/>
        <v>89.36550491510278</v>
      </c>
      <c r="D43" s="41">
        <v>13</v>
      </c>
      <c r="E43" s="104">
        <f t="shared" si="9"/>
        <v>41.491127282012</v>
      </c>
      <c r="F43" s="41">
        <v>18</v>
      </c>
      <c r="G43" s="104">
        <f t="shared" si="10"/>
        <v>57.44925315970893</v>
      </c>
      <c r="H43" s="41">
        <v>10</v>
      </c>
      <c r="I43" s="104">
        <f t="shared" si="11"/>
        <v>31.916251755393844</v>
      </c>
      <c r="J43" s="41">
        <v>10</v>
      </c>
      <c r="K43" s="104">
        <f t="shared" si="12"/>
        <v>31.916251755393844</v>
      </c>
      <c r="L43" s="41">
        <v>8</v>
      </c>
      <c r="M43" s="104">
        <f t="shared" si="13"/>
        <v>25.533001404315076</v>
      </c>
      <c r="N43" s="41">
        <v>1</v>
      </c>
      <c r="O43" s="104">
        <f t="shared" si="14"/>
        <v>3.1916251755393845</v>
      </c>
      <c r="P43" s="41">
        <v>0</v>
      </c>
      <c r="Q43" s="109">
        <f t="shared" si="15"/>
        <v>0</v>
      </c>
      <c r="R43" s="1"/>
      <c r="S43" s="1"/>
      <c r="T43" s="1"/>
    </row>
    <row r="44" spans="1:20" ht="22.5" customHeight="1">
      <c r="A44" s="17" t="s">
        <v>10</v>
      </c>
      <c r="B44" s="41">
        <v>22</v>
      </c>
      <c r="C44" s="104">
        <f t="shared" si="8"/>
        <v>77.17944220312226</v>
      </c>
      <c r="D44" s="41">
        <v>14</v>
      </c>
      <c r="E44" s="104">
        <f t="shared" si="9"/>
        <v>49.114190492895986</v>
      </c>
      <c r="F44" s="41">
        <v>6</v>
      </c>
      <c r="G44" s="104">
        <f t="shared" si="10"/>
        <v>21.048938782669705</v>
      </c>
      <c r="H44" s="41">
        <v>3</v>
      </c>
      <c r="I44" s="104">
        <f t="shared" si="11"/>
        <v>10.524469391334852</v>
      </c>
      <c r="J44" s="41">
        <v>2</v>
      </c>
      <c r="K44" s="104">
        <f t="shared" si="12"/>
        <v>7.0163129275565685</v>
      </c>
      <c r="L44" s="41">
        <v>7</v>
      </c>
      <c r="M44" s="104">
        <f t="shared" si="13"/>
        <v>24.557095246447993</v>
      </c>
      <c r="N44" s="41">
        <v>3</v>
      </c>
      <c r="O44" s="104">
        <f t="shared" si="14"/>
        <v>10.524469391334852</v>
      </c>
      <c r="P44" s="41">
        <v>0</v>
      </c>
      <c r="Q44" s="109">
        <f t="shared" si="15"/>
        <v>0</v>
      </c>
      <c r="R44" s="1"/>
      <c r="S44" s="1"/>
      <c r="T44" s="1"/>
    </row>
    <row r="45" spans="1:20" ht="22.5" customHeight="1">
      <c r="A45" s="17" t="s">
        <v>11</v>
      </c>
      <c r="B45" s="41">
        <v>8</v>
      </c>
      <c r="C45" s="104">
        <f t="shared" si="8"/>
        <v>98.81422924901185</v>
      </c>
      <c r="D45" s="41">
        <v>1</v>
      </c>
      <c r="E45" s="104">
        <f t="shared" si="9"/>
        <v>12.35177865612648</v>
      </c>
      <c r="F45" s="41">
        <v>9</v>
      </c>
      <c r="G45" s="104">
        <f t="shared" si="10"/>
        <v>111.16600790513834</v>
      </c>
      <c r="H45" s="41">
        <v>0</v>
      </c>
      <c r="I45" s="104">
        <f t="shared" si="11"/>
        <v>0</v>
      </c>
      <c r="J45" s="41">
        <v>0</v>
      </c>
      <c r="K45" s="104">
        <f t="shared" si="12"/>
        <v>0</v>
      </c>
      <c r="L45" s="41">
        <v>1</v>
      </c>
      <c r="M45" s="104">
        <f t="shared" si="13"/>
        <v>12.35177865612648</v>
      </c>
      <c r="N45" s="41">
        <v>1</v>
      </c>
      <c r="O45" s="104">
        <f t="shared" si="14"/>
        <v>12.35177865612648</v>
      </c>
      <c r="P45" s="41">
        <v>0</v>
      </c>
      <c r="Q45" s="109">
        <f t="shared" si="15"/>
        <v>0</v>
      </c>
      <c r="R45" s="1"/>
      <c r="S45" s="1"/>
      <c r="T45" s="1"/>
    </row>
    <row r="46" spans="1:20" ht="22.5" customHeight="1">
      <c r="A46" s="17" t="s">
        <v>12</v>
      </c>
      <c r="B46" s="41">
        <v>12</v>
      </c>
      <c r="C46" s="104">
        <f t="shared" si="8"/>
        <v>59.8056316969848</v>
      </c>
      <c r="D46" s="41">
        <v>5</v>
      </c>
      <c r="E46" s="104">
        <f t="shared" si="9"/>
        <v>24.919013207077</v>
      </c>
      <c r="F46" s="41">
        <v>11</v>
      </c>
      <c r="G46" s="104">
        <f t="shared" si="10"/>
        <v>54.8218290555694</v>
      </c>
      <c r="H46" s="41">
        <v>5</v>
      </c>
      <c r="I46" s="104">
        <f t="shared" si="11"/>
        <v>24.919013207077</v>
      </c>
      <c r="J46" s="41">
        <v>2</v>
      </c>
      <c r="K46" s="104">
        <f t="shared" si="12"/>
        <v>9.9676052828308</v>
      </c>
      <c r="L46" s="41">
        <v>4</v>
      </c>
      <c r="M46" s="104">
        <f t="shared" si="13"/>
        <v>19.9352105656616</v>
      </c>
      <c r="N46" s="41">
        <v>3</v>
      </c>
      <c r="O46" s="104">
        <f t="shared" si="14"/>
        <v>14.9514079242462</v>
      </c>
      <c r="P46" s="41">
        <v>0</v>
      </c>
      <c r="Q46" s="109">
        <f t="shared" si="15"/>
        <v>0</v>
      </c>
      <c r="R46" s="1"/>
      <c r="S46" s="1"/>
      <c r="T46" s="1"/>
    </row>
    <row r="47" spans="1:20" ht="22.5" customHeight="1">
      <c r="A47" s="17" t="s">
        <v>13</v>
      </c>
      <c r="B47" s="41">
        <v>9</v>
      </c>
      <c r="C47" s="104">
        <f t="shared" si="8"/>
        <v>89.74870362983646</v>
      </c>
      <c r="D47" s="41">
        <v>6</v>
      </c>
      <c r="E47" s="104">
        <f t="shared" si="9"/>
        <v>59.83246908655764</v>
      </c>
      <c r="F47" s="41">
        <v>4</v>
      </c>
      <c r="G47" s="104">
        <f t="shared" si="10"/>
        <v>39.88831272437176</v>
      </c>
      <c r="H47" s="41">
        <v>3</v>
      </c>
      <c r="I47" s="104">
        <f t="shared" si="11"/>
        <v>29.91623454327882</v>
      </c>
      <c r="J47" s="41">
        <v>2</v>
      </c>
      <c r="K47" s="104">
        <f t="shared" si="12"/>
        <v>19.94415636218588</v>
      </c>
      <c r="L47" s="41">
        <v>4</v>
      </c>
      <c r="M47" s="104">
        <f t="shared" si="13"/>
        <v>39.88831272437176</v>
      </c>
      <c r="N47" s="41">
        <v>1</v>
      </c>
      <c r="O47" s="104">
        <f t="shared" si="14"/>
        <v>9.97207818109294</v>
      </c>
      <c r="P47" s="41">
        <v>0</v>
      </c>
      <c r="Q47" s="109">
        <f t="shared" si="15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6</v>
      </c>
      <c r="C48" s="101">
        <f t="shared" si="8"/>
        <v>39.290157815467225</v>
      </c>
      <c r="D48" s="35">
        <v>6</v>
      </c>
      <c r="E48" s="101">
        <f t="shared" si="9"/>
        <v>39.290157815467225</v>
      </c>
      <c r="F48" s="35">
        <v>9</v>
      </c>
      <c r="G48" s="101">
        <f t="shared" si="10"/>
        <v>58.93523672320084</v>
      </c>
      <c r="H48" s="35">
        <v>1</v>
      </c>
      <c r="I48" s="101">
        <f t="shared" si="11"/>
        <v>6.548359635911204</v>
      </c>
      <c r="J48" s="35">
        <v>1</v>
      </c>
      <c r="K48" s="101">
        <f t="shared" si="12"/>
        <v>6.548359635911204</v>
      </c>
      <c r="L48" s="35">
        <v>3</v>
      </c>
      <c r="M48" s="101">
        <f t="shared" si="13"/>
        <v>19.645078907733613</v>
      </c>
      <c r="N48" s="35">
        <v>0</v>
      </c>
      <c r="O48" s="101">
        <f t="shared" si="14"/>
        <v>0</v>
      </c>
      <c r="P48" s="35">
        <v>0</v>
      </c>
      <c r="Q48" s="106">
        <f t="shared" si="15"/>
        <v>0</v>
      </c>
      <c r="R48" s="1"/>
      <c r="S48" s="1"/>
      <c r="T48" s="1"/>
    </row>
    <row r="49" spans="1:20" ht="22.5" customHeight="1" thickBot="1">
      <c r="A49" s="23" t="s">
        <v>6</v>
      </c>
      <c r="B49" s="38">
        <f>SUM(B50:B52)</f>
        <v>84</v>
      </c>
      <c r="C49" s="112">
        <f t="shared" si="8"/>
        <v>115.66583589221045</v>
      </c>
      <c r="D49" s="39">
        <f>SUM(D50:D52)</f>
        <v>28</v>
      </c>
      <c r="E49" s="112">
        <f t="shared" si="9"/>
        <v>38.555278630736815</v>
      </c>
      <c r="F49" s="39">
        <f>SUM(F50:F52)</f>
        <v>33</v>
      </c>
      <c r="G49" s="112">
        <f t="shared" si="10"/>
        <v>45.44014981479697</v>
      </c>
      <c r="H49" s="42">
        <f>SUM(H50:H52)</f>
        <v>14</v>
      </c>
      <c r="I49" s="112">
        <f t="shared" si="11"/>
        <v>19.277639315368408</v>
      </c>
      <c r="J49" s="42">
        <f>SUM(J50:J52)</f>
        <v>10</v>
      </c>
      <c r="K49" s="112">
        <f t="shared" si="12"/>
        <v>13.769742368120294</v>
      </c>
      <c r="L49" s="42">
        <f>SUM(L50:L52)</f>
        <v>12</v>
      </c>
      <c r="M49" s="112">
        <f t="shared" si="13"/>
        <v>16.52369084174435</v>
      </c>
      <c r="N49" s="42">
        <f>SUM(N50:N52)</f>
        <v>9</v>
      </c>
      <c r="O49" s="112">
        <f t="shared" si="14"/>
        <v>12.392768131308264</v>
      </c>
      <c r="P49" s="42">
        <f>SUM(P50:P52)</f>
        <v>4</v>
      </c>
      <c r="Q49" s="114">
        <f t="shared" si="15"/>
        <v>5.507896947248117</v>
      </c>
      <c r="R49" s="1"/>
      <c r="S49" s="1"/>
      <c r="T49" s="1"/>
    </row>
    <row r="50" spans="1:20" ht="22.5" customHeight="1">
      <c r="A50" s="16" t="s">
        <v>15</v>
      </c>
      <c r="B50" s="43">
        <v>37</v>
      </c>
      <c r="C50" s="103">
        <f t="shared" si="8"/>
        <v>155.5667675748402</v>
      </c>
      <c r="D50" s="40">
        <v>6</v>
      </c>
      <c r="E50" s="103">
        <f t="shared" si="9"/>
        <v>25.22704339051463</v>
      </c>
      <c r="F50" s="40">
        <v>11</v>
      </c>
      <c r="G50" s="103">
        <f t="shared" si="10"/>
        <v>46.249579549276824</v>
      </c>
      <c r="H50" s="40">
        <v>3</v>
      </c>
      <c r="I50" s="103">
        <f t="shared" si="11"/>
        <v>12.613521695257315</v>
      </c>
      <c r="J50" s="40">
        <v>4</v>
      </c>
      <c r="K50" s="103">
        <f t="shared" si="12"/>
        <v>16.818028927009756</v>
      </c>
      <c r="L50" s="40">
        <v>5</v>
      </c>
      <c r="M50" s="103">
        <f t="shared" si="13"/>
        <v>21.022536158762193</v>
      </c>
      <c r="N50" s="40">
        <v>3</v>
      </c>
      <c r="O50" s="103">
        <f t="shared" si="14"/>
        <v>12.613521695257315</v>
      </c>
      <c r="P50" s="40">
        <v>1</v>
      </c>
      <c r="Q50" s="108">
        <f t="shared" si="15"/>
        <v>4.204507231752439</v>
      </c>
      <c r="R50" s="1"/>
      <c r="S50" s="1"/>
      <c r="T50" s="1"/>
    </row>
    <row r="51" spans="1:20" ht="22.5" customHeight="1">
      <c r="A51" s="17" t="s">
        <v>16</v>
      </c>
      <c r="B51" s="44">
        <v>23</v>
      </c>
      <c r="C51" s="104">
        <f t="shared" si="8"/>
        <v>96.39968146192211</v>
      </c>
      <c r="D51" s="41">
        <v>9</v>
      </c>
      <c r="E51" s="104">
        <f t="shared" si="9"/>
        <v>37.72161448509996</v>
      </c>
      <c r="F51" s="41">
        <v>16</v>
      </c>
      <c r="G51" s="104">
        <f t="shared" si="10"/>
        <v>67.06064797351105</v>
      </c>
      <c r="H51" s="41">
        <v>3</v>
      </c>
      <c r="I51" s="104">
        <f t="shared" si="11"/>
        <v>12.57387149503332</v>
      </c>
      <c r="J51" s="41">
        <v>2</v>
      </c>
      <c r="K51" s="104">
        <f t="shared" si="12"/>
        <v>8.382580996688882</v>
      </c>
      <c r="L51" s="41">
        <v>5</v>
      </c>
      <c r="M51" s="104">
        <f t="shared" si="13"/>
        <v>20.956452491722203</v>
      </c>
      <c r="N51" s="41">
        <v>0</v>
      </c>
      <c r="O51" s="104">
        <f t="shared" si="14"/>
        <v>0</v>
      </c>
      <c r="P51" s="41">
        <v>0</v>
      </c>
      <c r="Q51" s="109">
        <f t="shared" si="15"/>
        <v>0</v>
      </c>
      <c r="R51" s="1"/>
      <c r="S51" s="1"/>
      <c r="T51" s="1"/>
    </row>
    <row r="52" spans="1:20" ht="22.5" customHeight="1" thickBot="1">
      <c r="A52" s="20" t="s">
        <v>17</v>
      </c>
      <c r="B52" s="45">
        <v>24</v>
      </c>
      <c r="C52" s="105">
        <f t="shared" si="8"/>
        <v>96.07686148919134</v>
      </c>
      <c r="D52" s="47">
        <v>13</v>
      </c>
      <c r="E52" s="105">
        <f t="shared" si="9"/>
        <v>52.04163330664532</v>
      </c>
      <c r="F52" s="47">
        <v>6</v>
      </c>
      <c r="G52" s="105">
        <f t="shared" si="10"/>
        <v>24.019215372297836</v>
      </c>
      <c r="H52" s="47">
        <v>8</v>
      </c>
      <c r="I52" s="105">
        <f t="shared" si="11"/>
        <v>32.02562049639712</v>
      </c>
      <c r="J52" s="47">
        <v>4</v>
      </c>
      <c r="K52" s="105">
        <f t="shared" si="12"/>
        <v>16.01281024819856</v>
      </c>
      <c r="L52" s="47">
        <v>2</v>
      </c>
      <c r="M52" s="105">
        <f t="shared" si="13"/>
        <v>8.00640512409928</v>
      </c>
      <c r="N52" s="47">
        <v>6</v>
      </c>
      <c r="O52" s="105">
        <f t="shared" si="14"/>
        <v>24.019215372297836</v>
      </c>
      <c r="P52" s="47">
        <v>3</v>
      </c>
      <c r="Q52" s="110">
        <f t="shared" si="15"/>
        <v>12.009607686148918</v>
      </c>
      <c r="R52" s="1"/>
      <c r="S52" s="1"/>
      <c r="T52" s="1"/>
    </row>
    <row r="53" spans="1:20" ht="22.5" customHeight="1">
      <c r="A53" s="71" t="s">
        <v>44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sheet="1"/>
  <mergeCells count="23">
    <mergeCell ref="A5:A7"/>
    <mergeCell ref="B5:C6"/>
    <mergeCell ref="D5:E6"/>
    <mergeCell ref="F5:M5"/>
    <mergeCell ref="F6:G6"/>
    <mergeCell ref="H6:I6"/>
    <mergeCell ref="J6:K6"/>
    <mergeCell ref="L6:M6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S5:T5"/>
    <mergeCell ref="S6:T6"/>
    <mergeCell ref="S7:T7"/>
    <mergeCell ref="N5:Q5"/>
    <mergeCell ref="N6:O6"/>
    <mergeCell ref="P6:Q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&amp;L&amp;14西濃地域の公衆衛生2011&amp;C&amp;14－　21　－&amp;R&amp;14第２章　人口動態統計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="70" zoomScaleNormal="80" zoomScaleSheetLayoutView="70" zoomScalePageLayoutView="0" workbookViewId="0" topLeftCell="A1">
      <selection activeCell="B20" sqref="B20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3.12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62" t="s">
        <v>48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40"/>
      <c r="B5" s="128" t="s">
        <v>26</v>
      </c>
      <c r="C5" s="137"/>
      <c r="D5" s="127" t="s">
        <v>27</v>
      </c>
      <c r="E5" s="137"/>
      <c r="F5" s="127" t="s">
        <v>28</v>
      </c>
      <c r="G5" s="128"/>
      <c r="H5" s="129"/>
      <c r="I5" s="129"/>
      <c r="J5" s="129"/>
      <c r="K5" s="129"/>
      <c r="L5" s="129"/>
      <c r="M5" s="119"/>
      <c r="N5" s="127" t="s">
        <v>29</v>
      </c>
      <c r="O5" s="128"/>
      <c r="P5" s="129"/>
      <c r="Q5" s="120"/>
      <c r="R5" s="24"/>
      <c r="S5" s="121" t="s">
        <v>47</v>
      </c>
      <c r="T5" s="122"/>
    </row>
    <row r="6" spans="1:20" s="25" customFormat="1" ht="19.5" customHeight="1">
      <c r="A6" s="142"/>
      <c r="B6" s="138"/>
      <c r="C6" s="131"/>
      <c r="D6" s="130"/>
      <c r="E6" s="131"/>
      <c r="F6" s="130"/>
      <c r="G6" s="131"/>
      <c r="H6" s="132" t="s">
        <v>30</v>
      </c>
      <c r="I6" s="139"/>
      <c r="J6" s="132" t="s">
        <v>45</v>
      </c>
      <c r="K6" s="139"/>
      <c r="L6" s="132" t="s">
        <v>31</v>
      </c>
      <c r="M6" s="139"/>
      <c r="N6" s="130"/>
      <c r="O6" s="131"/>
      <c r="P6" s="132" t="s">
        <v>32</v>
      </c>
      <c r="Q6" s="133"/>
      <c r="R6" s="24"/>
      <c r="S6" s="123" t="s">
        <v>24</v>
      </c>
      <c r="T6" s="124"/>
    </row>
    <row r="7" spans="1:20" s="25" customFormat="1" ht="19.5" customHeight="1" thickBot="1">
      <c r="A7" s="141"/>
      <c r="B7" s="26" t="s">
        <v>33</v>
      </c>
      <c r="C7" s="27" t="s">
        <v>34</v>
      </c>
      <c r="D7" s="27" t="s">
        <v>33</v>
      </c>
      <c r="E7" s="27" t="s">
        <v>34</v>
      </c>
      <c r="F7" s="27" t="s">
        <v>33</v>
      </c>
      <c r="G7" s="27" t="s">
        <v>34</v>
      </c>
      <c r="H7" s="27" t="s">
        <v>1</v>
      </c>
      <c r="I7" s="27" t="s">
        <v>34</v>
      </c>
      <c r="J7" s="27" t="s">
        <v>33</v>
      </c>
      <c r="K7" s="27" t="s">
        <v>34</v>
      </c>
      <c r="L7" s="27" t="s">
        <v>33</v>
      </c>
      <c r="M7" s="27" t="s">
        <v>34</v>
      </c>
      <c r="N7" s="27" t="s">
        <v>1</v>
      </c>
      <c r="O7" s="27" t="s">
        <v>34</v>
      </c>
      <c r="P7" s="27" t="s">
        <v>33</v>
      </c>
      <c r="Q7" s="28" t="s">
        <v>34</v>
      </c>
      <c r="R7" s="24"/>
      <c r="S7" s="125" t="s">
        <v>22</v>
      </c>
      <c r="T7" s="126"/>
    </row>
    <row r="8" spans="1:21" ht="22.5" customHeight="1">
      <c r="A8" s="16" t="s">
        <v>3</v>
      </c>
      <c r="B8" s="72">
        <v>633700</v>
      </c>
      <c r="C8" s="75">
        <v>1029.2</v>
      </c>
      <c r="D8" s="73">
        <v>211435</v>
      </c>
      <c r="E8" s="75">
        <v>343.4</v>
      </c>
      <c r="F8" s="73">
        <v>60186</v>
      </c>
      <c r="G8" s="75">
        <v>97.7</v>
      </c>
      <c r="H8" s="73">
        <v>5258</v>
      </c>
      <c r="I8" s="75">
        <v>8.5</v>
      </c>
      <c r="J8" s="73">
        <v>18802</v>
      </c>
      <c r="K8" s="75">
        <v>30.5</v>
      </c>
      <c r="L8" s="73">
        <v>34548</v>
      </c>
      <c r="M8" s="75">
        <v>56.1</v>
      </c>
      <c r="N8" s="73">
        <v>88803</v>
      </c>
      <c r="O8" s="75">
        <v>144.2</v>
      </c>
      <c r="P8" s="73">
        <v>23497</v>
      </c>
      <c r="Q8" s="80">
        <v>38.2</v>
      </c>
      <c r="R8" s="1"/>
      <c r="S8" s="3" t="s">
        <v>3</v>
      </c>
      <c r="T8" s="63">
        <v>61571727</v>
      </c>
      <c r="U8" t="s">
        <v>43</v>
      </c>
    </row>
    <row r="9" spans="1:21" ht="22.5" customHeight="1" thickBot="1">
      <c r="A9" s="17" t="s">
        <v>4</v>
      </c>
      <c r="B9" s="44">
        <v>10603</v>
      </c>
      <c r="C9" s="76">
        <v>1070.5</v>
      </c>
      <c r="D9" s="84">
        <v>3366</v>
      </c>
      <c r="E9" s="76">
        <v>339.8</v>
      </c>
      <c r="F9" s="84">
        <v>949</v>
      </c>
      <c r="G9" s="76">
        <v>95.8</v>
      </c>
      <c r="H9" s="84">
        <v>64</v>
      </c>
      <c r="I9" s="76">
        <v>6.5</v>
      </c>
      <c r="J9" s="84">
        <v>328</v>
      </c>
      <c r="K9" s="76">
        <v>33.1</v>
      </c>
      <c r="L9" s="84">
        <v>533</v>
      </c>
      <c r="M9" s="76">
        <v>53.8</v>
      </c>
      <c r="N9" s="84">
        <v>1592</v>
      </c>
      <c r="O9" s="76">
        <v>160.7</v>
      </c>
      <c r="P9" s="85">
        <v>436</v>
      </c>
      <c r="Q9" s="83">
        <v>44</v>
      </c>
      <c r="R9" s="1"/>
      <c r="S9" s="4" t="s">
        <v>4</v>
      </c>
      <c r="T9" s="64">
        <v>990446</v>
      </c>
      <c r="U9" t="s">
        <v>43</v>
      </c>
    </row>
    <row r="10" spans="1:20" ht="22.5" customHeight="1" thickBot="1">
      <c r="A10" s="18" t="s">
        <v>5</v>
      </c>
      <c r="B10" s="55">
        <f>B11+B20</f>
        <v>1974</v>
      </c>
      <c r="C10" s="78">
        <f aca="true" t="shared" si="0" ref="C10:C23">B10/$T10*100000</f>
        <v>1053.440491819026</v>
      </c>
      <c r="D10" s="34">
        <f>D11+D20</f>
        <v>672</v>
      </c>
      <c r="E10" s="78">
        <f aca="true" t="shared" si="1" ref="E10:E23">D10/$T10*100000</f>
        <v>358.6180397681791</v>
      </c>
      <c r="F10" s="34">
        <f>F11+F20</f>
        <v>155</v>
      </c>
      <c r="G10" s="78">
        <f aca="true" t="shared" si="2" ref="G10:G23">F10/$T10*100000</f>
        <v>82.71695857748178</v>
      </c>
      <c r="H10" s="34">
        <f>H11+H20</f>
        <v>12</v>
      </c>
      <c r="I10" s="78">
        <f aca="true" t="shared" si="3" ref="I10:I23">H10/$T10*100000</f>
        <v>6.403893567288912</v>
      </c>
      <c r="J10" s="34">
        <f>J11+J20</f>
        <v>50</v>
      </c>
      <c r="K10" s="78">
        <f aca="true" t="shared" si="4" ref="K10:K23">J10/$T10*100000</f>
        <v>26.6828898637038</v>
      </c>
      <c r="L10" s="34">
        <f>L11+L20</f>
        <v>90</v>
      </c>
      <c r="M10" s="78">
        <f aca="true" t="shared" si="5" ref="M10:M23">L10/$T10*100000</f>
        <v>48.029201754666836</v>
      </c>
      <c r="N10" s="34">
        <f>N11+N20</f>
        <v>310</v>
      </c>
      <c r="O10" s="78">
        <f aca="true" t="shared" si="6" ref="O10:Q23">N10/$T10*100000</f>
        <v>165.43391715496355</v>
      </c>
      <c r="P10" s="34">
        <f>P11+P20</f>
        <v>62</v>
      </c>
      <c r="Q10" s="79">
        <f t="shared" si="6"/>
        <v>33.08678343099271</v>
      </c>
      <c r="R10" s="1"/>
      <c r="S10" s="5" t="s">
        <v>5</v>
      </c>
      <c r="T10" s="8">
        <f>T11+T20</f>
        <v>187386</v>
      </c>
    </row>
    <row r="11" spans="1:20" ht="22.5" customHeight="1" thickBot="1">
      <c r="A11" s="19" t="s">
        <v>6</v>
      </c>
      <c r="B11" s="56">
        <f>SUM(B12:B19)</f>
        <v>1561</v>
      </c>
      <c r="C11" s="86">
        <f t="shared" si="0"/>
        <v>1025.3681735177813</v>
      </c>
      <c r="D11" s="57">
        <f>SUM(D12:D19)</f>
        <v>519</v>
      </c>
      <c r="E11" s="86">
        <f t="shared" si="1"/>
        <v>340.913569542427</v>
      </c>
      <c r="F11" s="57">
        <f>SUM(F12:F19)</f>
        <v>130</v>
      </c>
      <c r="G11" s="86">
        <f t="shared" si="2"/>
        <v>85.39260894126302</v>
      </c>
      <c r="H11" s="57">
        <f>SUM(H12:H19)</f>
        <v>11</v>
      </c>
      <c r="I11" s="86">
        <f t="shared" si="3"/>
        <v>7.225528448876102</v>
      </c>
      <c r="J11" s="57">
        <f>SUM(J12:J19)</f>
        <v>42</v>
      </c>
      <c r="K11" s="86">
        <f t="shared" si="4"/>
        <v>27.588381350254206</v>
      </c>
      <c r="L11" s="57">
        <f>SUM(L12:L19)</f>
        <v>74</v>
      </c>
      <c r="M11" s="86">
        <f t="shared" si="5"/>
        <v>48.60810047425741</v>
      </c>
      <c r="N11" s="57">
        <f>SUM(N12:N19)</f>
        <v>246</v>
      </c>
      <c r="O11" s="86">
        <f t="shared" si="6"/>
        <v>161.58909076577464</v>
      </c>
      <c r="P11" s="57">
        <f>SUM(P12:P19)</f>
        <v>41</v>
      </c>
      <c r="Q11" s="90">
        <f t="shared" si="6"/>
        <v>26.93151512762911</v>
      </c>
      <c r="R11" s="1"/>
      <c r="S11" s="6" t="s">
        <v>6</v>
      </c>
      <c r="T11" s="8">
        <f>SUM(T12:T19)</f>
        <v>152238</v>
      </c>
    </row>
    <row r="12" spans="1:20" ht="22.5" customHeight="1">
      <c r="A12" s="16" t="s">
        <v>7</v>
      </c>
      <c r="B12" s="58">
        <v>793</v>
      </c>
      <c r="C12" s="87">
        <f t="shared" si="0"/>
        <v>1013.0042666257888</v>
      </c>
      <c r="D12" s="59">
        <v>278</v>
      </c>
      <c r="E12" s="87">
        <f t="shared" si="1"/>
        <v>355.1263381109323</v>
      </c>
      <c r="F12" s="59">
        <v>65</v>
      </c>
      <c r="G12" s="87">
        <f t="shared" si="2"/>
        <v>83.03313660867121</v>
      </c>
      <c r="H12" s="59">
        <v>4</v>
      </c>
      <c r="I12" s="87">
        <f t="shared" si="3"/>
        <v>5.1097314836105365</v>
      </c>
      <c r="J12" s="59">
        <v>26</v>
      </c>
      <c r="K12" s="87">
        <f t="shared" si="4"/>
        <v>33.21325464346848</v>
      </c>
      <c r="L12" s="59">
        <v>32</v>
      </c>
      <c r="M12" s="87">
        <f t="shared" si="5"/>
        <v>40.87785186888429</v>
      </c>
      <c r="N12" s="59">
        <v>117</v>
      </c>
      <c r="O12" s="87">
        <f t="shared" si="6"/>
        <v>149.4596458956082</v>
      </c>
      <c r="P12" s="59">
        <v>19</v>
      </c>
      <c r="Q12" s="91">
        <f t="shared" si="6"/>
        <v>24.271224547150048</v>
      </c>
      <c r="R12" s="1"/>
      <c r="S12" s="3" t="s">
        <v>7</v>
      </c>
      <c r="T12" s="65">
        <v>78282</v>
      </c>
    </row>
    <row r="13" spans="1:20" ht="22.5" customHeight="1">
      <c r="A13" s="17" t="s">
        <v>8</v>
      </c>
      <c r="B13" s="53">
        <v>199</v>
      </c>
      <c r="C13" s="88">
        <f t="shared" si="0"/>
        <v>1075.8501378601934</v>
      </c>
      <c r="D13" s="54">
        <v>58</v>
      </c>
      <c r="E13" s="88">
        <f t="shared" si="1"/>
        <v>313.5643617883981</v>
      </c>
      <c r="F13" s="54">
        <v>18</v>
      </c>
      <c r="G13" s="88">
        <f t="shared" si="2"/>
        <v>97.31307779639941</v>
      </c>
      <c r="H13" s="54">
        <v>0</v>
      </c>
      <c r="I13" s="88">
        <f t="shared" si="3"/>
        <v>0</v>
      </c>
      <c r="J13" s="54">
        <v>10</v>
      </c>
      <c r="K13" s="88">
        <f t="shared" si="4"/>
        <v>54.06282099799967</v>
      </c>
      <c r="L13" s="54">
        <v>8</v>
      </c>
      <c r="M13" s="88">
        <f t="shared" si="5"/>
        <v>43.25025679839974</v>
      </c>
      <c r="N13" s="54">
        <v>34</v>
      </c>
      <c r="O13" s="88">
        <f t="shared" si="6"/>
        <v>183.8135913931989</v>
      </c>
      <c r="P13" s="54">
        <v>10</v>
      </c>
      <c r="Q13" s="82">
        <f t="shared" si="6"/>
        <v>54.06282099799967</v>
      </c>
      <c r="R13" s="1"/>
      <c r="S13" s="4" t="s">
        <v>8</v>
      </c>
      <c r="T13" s="66">
        <v>18497</v>
      </c>
    </row>
    <row r="14" spans="1:20" ht="22.5" customHeight="1">
      <c r="A14" s="17" t="s">
        <v>9</v>
      </c>
      <c r="B14" s="53">
        <v>175</v>
      </c>
      <c r="C14" s="88">
        <f t="shared" si="0"/>
        <v>1147.2400681788383</v>
      </c>
      <c r="D14" s="54">
        <v>59</v>
      </c>
      <c r="E14" s="88">
        <f t="shared" si="1"/>
        <v>386.7837944145798</v>
      </c>
      <c r="F14" s="54">
        <v>11</v>
      </c>
      <c r="G14" s="88">
        <f t="shared" si="2"/>
        <v>72.11223285695554</v>
      </c>
      <c r="H14" s="54">
        <v>1</v>
      </c>
      <c r="I14" s="88">
        <f t="shared" si="3"/>
        <v>6.555657532450504</v>
      </c>
      <c r="J14" s="54">
        <v>4</v>
      </c>
      <c r="K14" s="88">
        <f t="shared" si="4"/>
        <v>26.222630129802017</v>
      </c>
      <c r="L14" s="54">
        <v>6</v>
      </c>
      <c r="M14" s="88">
        <f t="shared" si="5"/>
        <v>39.33394519470303</v>
      </c>
      <c r="N14" s="54">
        <v>29</v>
      </c>
      <c r="O14" s="88">
        <f t="shared" si="6"/>
        <v>190.11406844106463</v>
      </c>
      <c r="P14" s="54">
        <v>2</v>
      </c>
      <c r="Q14" s="82">
        <f t="shared" si="6"/>
        <v>13.111315064901008</v>
      </c>
      <c r="R14" s="1"/>
      <c r="S14" s="4" t="s">
        <v>9</v>
      </c>
      <c r="T14" s="66">
        <v>15254</v>
      </c>
    </row>
    <row r="15" spans="1:20" ht="22.5" customHeight="1">
      <c r="A15" s="17" t="s">
        <v>10</v>
      </c>
      <c r="B15" s="53">
        <v>147</v>
      </c>
      <c r="C15" s="88">
        <f t="shared" si="0"/>
        <v>1063.6758321273517</v>
      </c>
      <c r="D15" s="54">
        <v>51</v>
      </c>
      <c r="E15" s="88">
        <f t="shared" si="1"/>
        <v>369.0303907380608</v>
      </c>
      <c r="F15" s="54">
        <v>12</v>
      </c>
      <c r="G15" s="88">
        <f t="shared" si="2"/>
        <v>86.83068017366136</v>
      </c>
      <c r="H15" s="54">
        <v>2</v>
      </c>
      <c r="I15" s="88">
        <f t="shared" si="3"/>
        <v>14.47178002894356</v>
      </c>
      <c r="J15" s="54">
        <v>0</v>
      </c>
      <c r="K15" s="88">
        <f t="shared" si="4"/>
        <v>0</v>
      </c>
      <c r="L15" s="54">
        <v>10</v>
      </c>
      <c r="M15" s="88">
        <f t="shared" si="5"/>
        <v>72.3589001447178</v>
      </c>
      <c r="N15" s="54">
        <v>24</v>
      </c>
      <c r="O15" s="88">
        <f t="shared" si="6"/>
        <v>173.66136034732273</v>
      </c>
      <c r="P15" s="54">
        <v>5</v>
      </c>
      <c r="Q15" s="82">
        <f t="shared" si="6"/>
        <v>36.1794500723589</v>
      </c>
      <c r="R15" s="1"/>
      <c r="S15" s="4" t="s">
        <v>10</v>
      </c>
      <c r="T15" s="66">
        <v>13820</v>
      </c>
    </row>
    <row r="16" spans="1:20" ht="22.5" customHeight="1">
      <c r="A16" s="17" t="s">
        <v>11</v>
      </c>
      <c r="B16" s="53">
        <v>50</v>
      </c>
      <c r="C16" s="88">
        <f t="shared" si="0"/>
        <v>1265.182186234818</v>
      </c>
      <c r="D16" s="54">
        <v>14</v>
      </c>
      <c r="E16" s="88">
        <f t="shared" si="1"/>
        <v>354.251012145749</v>
      </c>
      <c r="F16" s="54">
        <v>6</v>
      </c>
      <c r="G16" s="88">
        <f t="shared" si="2"/>
        <v>151.82186234817814</v>
      </c>
      <c r="H16" s="54">
        <v>0</v>
      </c>
      <c r="I16" s="88">
        <f t="shared" si="3"/>
        <v>0</v>
      </c>
      <c r="J16" s="54">
        <v>0</v>
      </c>
      <c r="K16" s="88">
        <f t="shared" si="4"/>
        <v>0</v>
      </c>
      <c r="L16" s="54">
        <v>6</v>
      </c>
      <c r="M16" s="88">
        <f t="shared" si="5"/>
        <v>151.82186234817814</v>
      </c>
      <c r="N16" s="54">
        <v>9</v>
      </c>
      <c r="O16" s="88">
        <f t="shared" si="6"/>
        <v>227.7327935222672</v>
      </c>
      <c r="P16" s="54">
        <v>0</v>
      </c>
      <c r="Q16" s="82">
        <f t="shared" si="6"/>
        <v>0</v>
      </c>
      <c r="R16" s="1"/>
      <c r="S16" s="4" t="s">
        <v>11</v>
      </c>
      <c r="T16" s="66">
        <v>3952</v>
      </c>
    </row>
    <row r="17" spans="1:20" ht="22.5" customHeight="1">
      <c r="A17" s="17" t="s">
        <v>12</v>
      </c>
      <c r="B17" s="53">
        <v>95</v>
      </c>
      <c r="C17" s="88">
        <f t="shared" si="0"/>
        <v>963.000506842372</v>
      </c>
      <c r="D17" s="54">
        <v>31</v>
      </c>
      <c r="E17" s="88">
        <f t="shared" si="1"/>
        <v>314.24227065382667</v>
      </c>
      <c r="F17" s="54">
        <v>9</v>
      </c>
      <c r="G17" s="88">
        <f t="shared" si="2"/>
        <v>91.2316269640142</v>
      </c>
      <c r="H17" s="54">
        <v>1</v>
      </c>
      <c r="I17" s="88">
        <f t="shared" si="3"/>
        <v>10.13684744044602</v>
      </c>
      <c r="J17" s="54">
        <v>0</v>
      </c>
      <c r="K17" s="88">
        <f t="shared" si="4"/>
        <v>0</v>
      </c>
      <c r="L17" s="54">
        <v>8</v>
      </c>
      <c r="M17" s="88">
        <f t="shared" si="5"/>
        <v>81.09477952356816</v>
      </c>
      <c r="N17" s="54">
        <v>14</v>
      </c>
      <c r="O17" s="88">
        <f t="shared" si="6"/>
        <v>141.9158641662443</v>
      </c>
      <c r="P17" s="54">
        <v>2</v>
      </c>
      <c r="Q17" s="82">
        <f t="shared" si="6"/>
        <v>20.27369488089204</v>
      </c>
      <c r="R17" s="1"/>
      <c r="S17" s="4" t="s">
        <v>12</v>
      </c>
      <c r="T17" s="66">
        <v>9865</v>
      </c>
    </row>
    <row r="18" spans="1:20" ht="22.5" customHeight="1">
      <c r="A18" s="17" t="s">
        <v>13</v>
      </c>
      <c r="B18" s="53">
        <v>48</v>
      </c>
      <c r="C18" s="88">
        <f t="shared" si="0"/>
        <v>976.0065067100447</v>
      </c>
      <c r="D18" s="54">
        <v>9</v>
      </c>
      <c r="E18" s="88">
        <f t="shared" si="1"/>
        <v>183.0012200081334</v>
      </c>
      <c r="F18" s="54">
        <v>5</v>
      </c>
      <c r="G18" s="88">
        <f t="shared" si="2"/>
        <v>101.66734444896298</v>
      </c>
      <c r="H18" s="54">
        <v>2</v>
      </c>
      <c r="I18" s="88">
        <f t="shared" si="3"/>
        <v>40.6669377795852</v>
      </c>
      <c r="J18" s="54">
        <v>1</v>
      </c>
      <c r="K18" s="88">
        <f t="shared" si="4"/>
        <v>20.3334688897926</v>
      </c>
      <c r="L18" s="54">
        <v>2</v>
      </c>
      <c r="M18" s="88">
        <f t="shared" si="5"/>
        <v>40.6669377795852</v>
      </c>
      <c r="N18" s="54">
        <v>9</v>
      </c>
      <c r="O18" s="88">
        <f t="shared" si="6"/>
        <v>183.0012200081334</v>
      </c>
      <c r="P18" s="54">
        <v>1</v>
      </c>
      <c r="Q18" s="82">
        <f t="shared" si="6"/>
        <v>20.3334688897926</v>
      </c>
      <c r="R18" s="1"/>
      <c r="S18" s="4" t="s">
        <v>13</v>
      </c>
      <c r="T18" s="66">
        <v>4918</v>
      </c>
    </row>
    <row r="19" spans="1:20" ht="22.5" customHeight="1" thickBot="1">
      <c r="A19" s="17" t="s">
        <v>14</v>
      </c>
      <c r="B19" s="53">
        <v>54</v>
      </c>
      <c r="C19" s="88">
        <f t="shared" si="0"/>
        <v>705.8823529411765</v>
      </c>
      <c r="D19" s="54">
        <v>19</v>
      </c>
      <c r="E19" s="88">
        <f t="shared" si="1"/>
        <v>248.36601307189542</v>
      </c>
      <c r="F19" s="54">
        <v>4</v>
      </c>
      <c r="G19" s="88">
        <f t="shared" si="2"/>
        <v>52.28758169934641</v>
      </c>
      <c r="H19" s="54">
        <v>1</v>
      </c>
      <c r="I19" s="88">
        <f t="shared" si="3"/>
        <v>13.071895424836603</v>
      </c>
      <c r="J19" s="54">
        <v>1</v>
      </c>
      <c r="K19" s="88">
        <f t="shared" si="4"/>
        <v>13.071895424836603</v>
      </c>
      <c r="L19" s="54">
        <v>2</v>
      </c>
      <c r="M19" s="88">
        <f t="shared" si="5"/>
        <v>26.143790849673206</v>
      </c>
      <c r="N19" s="54">
        <v>10</v>
      </c>
      <c r="O19" s="88">
        <f t="shared" si="6"/>
        <v>130.718954248366</v>
      </c>
      <c r="P19" s="54">
        <v>2</v>
      </c>
      <c r="Q19" s="82">
        <f t="shared" si="6"/>
        <v>26.143790849673206</v>
      </c>
      <c r="R19" s="1"/>
      <c r="S19" s="4" t="s">
        <v>14</v>
      </c>
      <c r="T19" s="66">
        <v>7650</v>
      </c>
    </row>
    <row r="20" spans="1:20" ht="22.5" customHeight="1" thickBot="1">
      <c r="A20" s="19" t="s">
        <v>6</v>
      </c>
      <c r="B20" s="56">
        <f>SUM(B21:B23)</f>
        <v>413</v>
      </c>
      <c r="C20" s="86">
        <f t="shared" si="0"/>
        <v>1175.0312962330715</v>
      </c>
      <c r="D20" s="57">
        <f>SUM(D21:D23)</f>
        <v>153</v>
      </c>
      <c r="E20" s="86">
        <f t="shared" si="1"/>
        <v>435.30215090474564</v>
      </c>
      <c r="F20" s="57">
        <f>SUM(F21:F23)</f>
        <v>25</v>
      </c>
      <c r="G20" s="86">
        <f t="shared" si="2"/>
        <v>71.12780243541594</v>
      </c>
      <c r="H20" s="57">
        <f>SUM(H21:H23)</f>
        <v>1</v>
      </c>
      <c r="I20" s="86">
        <f t="shared" si="3"/>
        <v>2.845112097416638</v>
      </c>
      <c r="J20" s="57">
        <f>SUM(J21:J23)</f>
        <v>8</v>
      </c>
      <c r="K20" s="86">
        <f t="shared" si="4"/>
        <v>22.760896779333105</v>
      </c>
      <c r="L20" s="57">
        <f>SUM(L21:L23)</f>
        <v>16</v>
      </c>
      <c r="M20" s="86">
        <f t="shared" si="5"/>
        <v>45.52179355866621</v>
      </c>
      <c r="N20" s="57">
        <f>SUM(N21:N23)</f>
        <v>64</v>
      </c>
      <c r="O20" s="86">
        <f t="shared" si="6"/>
        <v>182.08717423466484</v>
      </c>
      <c r="P20" s="57">
        <f>SUM(P21:P23)</f>
        <v>21</v>
      </c>
      <c r="Q20" s="90">
        <f t="shared" si="6"/>
        <v>59.747354045749404</v>
      </c>
      <c r="R20" s="1"/>
      <c r="S20" s="6" t="s">
        <v>6</v>
      </c>
      <c r="T20" s="8">
        <f>SUM(T21:T23)</f>
        <v>35148</v>
      </c>
    </row>
    <row r="21" spans="1:20" ht="22.5" customHeight="1">
      <c r="A21" s="16" t="s">
        <v>15</v>
      </c>
      <c r="B21" s="58">
        <v>157</v>
      </c>
      <c r="C21" s="87">
        <f t="shared" si="0"/>
        <v>1379.4921360161673</v>
      </c>
      <c r="D21" s="59">
        <v>66</v>
      </c>
      <c r="E21" s="87">
        <f t="shared" si="1"/>
        <v>579.9138915736754</v>
      </c>
      <c r="F21" s="59">
        <v>13</v>
      </c>
      <c r="G21" s="87">
        <f t="shared" si="2"/>
        <v>114.22546349178457</v>
      </c>
      <c r="H21" s="59">
        <v>0</v>
      </c>
      <c r="I21" s="87">
        <f t="shared" si="3"/>
        <v>0</v>
      </c>
      <c r="J21" s="59">
        <v>4</v>
      </c>
      <c r="K21" s="87">
        <f t="shared" si="4"/>
        <v>35.146296459010635</v>
      </c>
      <c r="L21" s="59">
        <v>9</v>
      </c>
      <c r="M21" s="87">
        <f t="shared" si="5"/>
        <v>79.07916703277392</v>
      </c>
      <c r="N21" s="59">
        <v>25</v>
      </c>
      <c r="O21" s="87">
        <f t="shared" si="6"/>
        <v>219.66435286881642</v>
      </c>
      <c r="P21" s="59">
        <v>7</v>
      </c>
      <c r="Q21" s="91">
        <f t="shared" si="6"/>
        <v>61.5060188032686</v>
      </c>
      <c r="R21" s="1"/>
      <c r="S21" s="3" t="s">
        <v>15</v>
      </c>
      <c r="T21" s="67">
        <v>11381</v>
      </c>
    </row>
    <row r="22" spans="1:20" ht="22.5" customHeight="1">
      <c r="A22" s="17" t="s">
        <v>16</v>
      </c>
      <c r="B22" s="53">
        <v>126</v>
      </c>
      <c r="C22" s="88">
        <f t="shared" si="0"/>
        <v>1082.8463389480921</v>
      </c>
      <c r="D22" s="54">
        <v>42</v>
      </c>
      <c r="E22" s="88">
        <f t="shared" si="1"/>
        <v>360.94877964936404</v>
      </c>
      <c r="F22" s="54">
        <v>7</v>
      </c>
      <c r="G22" s="88">
        <f t="shared" si="2"/>
        <v>60.15812994156067</v>
      </c>
      <c r="H22" s="54">
        <v>1</v>
      </c>
      <c r="I22" s="88">
        <f t="shared" si="3"/>
        <v>8.594018563080096</v>
      </c>
      <c r="J22" s="54">
        <v>4</v>
      </c>
      <c r="K22" s="88">
        <f t="shared" si="4"/>
        <v>34.376074252320386</v>
      </c>
      <c r="L22" s="54">
        <v>2</v>
      </c>
      <c r="M22" s="88">
        <f t="shared" si="5"/>
        <v>17.188037126160193</v>
      </c>
      <c r="N22" s="54">
        <v>22</v>
      </c>
      <c r="O22" s="88">
        <f t="shared" si="6"/>
        <v>189.0684083877621</v>
      </c>
      <c r="P22" s="54">
        <v>8</v>
      </c>
      <c r="Q22" s="82">
        <f t="shared" si="6"/>
        <v>68.75214850464077</v>
      </c>
      <c r="R22" s="1"/>
      <c r="S22" s="4" t="s">
        <v>16</v>
      </c>
      <c r="T22" s="66">
        <v>11636</v>
      </c>
    </row>
    <row r="23" spans="1:20" ht="22.5" customHeight="1" thickBot="1">
      <c r="A23" s="20" t="s">
        <v>17</v>
      </c>
      <c r="B23" s="60">
        <v>130</v>
      </c>
      <c r="C23" s="89">
        <f t="shared" si="0"/>
        <v>1071.6346550160745</v>
      </c>
      <c r="D23" s="61">
        <v>45</v>
      </c>
      <c r="E23" s="89">
        <f t="shared" si="1"/>
        <v>370.95045750556426</v>
      </c>
      <c r="F23" s="61">
        <v>5</v>
      </c>
      <c r="G23" s="89">
        <f t="shared" si="2"/>
        <v>41.21671750061825</v>
      </c>
      <c r="H23" s="61">
        <v>0</v>
      </c>
      <c r="I23" s="89">
        <f t="shared" si="3"/>
        <v>0</v>
      </c>
      <c r="J23" s="61">
        <v>0</v>
      </c>
      <c r="K23" s="89">
        <f t="shared" si="4"/>
        <v>0</v>
      </c>
      <c r="L23" s="61">
        <v>5</v>
      </c>
      <c r="M23" s="89">
        <f t="shared" si="5"/>
        <v>41.21671750061825</v>
      </c>
      <c r="N23" s="61">
        <v>17</v>
      </c>
      <c r="O23" s="89">
        <f t="shared" si="6"/>
        <v>140.13683950210205</v>
      </c>
      <c r="P23" s="61">
        <v>6</v>
      </c>
      <c r="Q23" s="92">
        <f t="shared" si="6"/>
        <v>49.4600610007419</v>
      </c>
      <c r="R23" s="1"/>
      <c r="S23" s="7" t="s">
        <v>17</v>
      </c>
      <c r="T23" s="68">
        <v>12131</v>
      </c>
    </row>
    <row r="24" spans="1:20" ht="22.5" customHeight="1">
      <c r="A24" s="14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"/>
      <c r="S25" s="1"/>
      <c r="T25" s="1"/>
    </row>
    <row r="26" spans="1:2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62" t="str">
        <f>Q3</f>
        <v>    （平成２２年）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40"/>
      <c r="B35" s="129" t="s">
        <v>35</v>
      </c>
      <c r="C35" s="119"/>
      <c r="D35" s="118" t="s">
        <v>36</v>
      </c>
      <c r="E35" s="119"/>
      <c r="F35" s="118" t="s">
        <v>37</v>
      </c>
      <c r="G35" s="119"/>
      <c r="H35" s="118" t="s">
        <v>38</v>
      </c>
      <c r="I35" s="119"/>
      <c r="J35" s="118" t="s">
        <v>39</v>
      </c>
      <c r="K35" s="119"/>
      <c r="L35" s="118" t="s">
        <v>40</v>
      </c>
      <c r="M35" s="119"/>
      <c r="N35" s="118" t="s">
        <v>41</v>
      </c>
      <c r="O35" s="119"/>
      <c r="P35" s="118" t="s">
        <v>42</v>
      </c>
      <c r="Q35" s="120"/>
      <c r="R35" s="24"/>
      <c r="S35" s="24"/>
      <c r="T35" s="24"/>
    </row>
    <row r="36" spans="1:20" s="25" customFormat="1" ht="19.5" customHeight="1" thickBot="1">
      <c r="A36" s="141"/>
      <c r="B36" s="29" t="s">
        <v>33</v>
      </c>
      <c r="C36" s="27" t="s">
        <v>34</v>
      </c>
      <c r="D36" s="27" t="s">
        <v>33</v>
      </c>
      <c r="E36" s="27" t="s">
        <v>34</v>
      </c>
      <c r="F36" s="27" t="s">
        <v>33</v>
      </c>
      <c r="G36" s="27" t="s">
        <v>34</v>
      </c>
      <c r="H36" s="27" t="s">
        <v>1</v>
      </c>
      <c r="I36" s="27" t="s">
        <v>34</v>
      </c>
      <c r="J36" s="27" t="s">
        <v>33</v>
      </c>
      <c r="K36" s="27" t="s">
        <v>34</v>
      </c>
      <c r="L36" s="27" t="s">
        <v>33</v>
      </c>
      <c r="M36" s="27" t="s">
        <v>34</v>
      </c>
      <c r="N36" s="27" t="s">
        <v>1</v>
      </c>
      <c r="O36" s="27" t="s">
        <v>34</v>
      </c>
      <c r="P36" s="27" t="s">
        <v>33</v>
      </c>
      <c r="Q36" s="28" t="s">
        <v>34</v>
      </c>
      <c r="R36" s="24"/>
      <c r="S36" s="24"/>
      <c r="T36" s="24"/>
    </row>
    <row r="37" spans="1:20" ht="22.5" customHeight="1">
      <c r="A37" s="21" t="s">
        <v>3</v>
      </c>
      <c r="B37" s="72">
        <v>63569</v>
      </c>
      <c r="C37" s="75">
        <v>103.2</v>
      </c>
      <c r="D37" s="73">
        <v>23975</v>
      </c>
      <c r="E37" s="75">
        <v>38.9</v>
      </c>
      <c r="F37" s="73">
        <v>10787</v>
      </c>
      <c r="G37" s="75">
        <v>17.5</v>
      </c>
      <c r="H37" s="73">
        <v>21028</v>
      </c>
      <c r="I37" s="75">
        <v>34.2</v>
      </c>
      <c r="J37" s="73">
        <v>10619</v>
      </c>
      <c r="K37" s="75">
        <v>17.2</v>
      </c>
      <c r="L37" s="73">
        <v>11035</v>
      </c>
      <c r="M37" s="75">
        <v>17.9</v>
      </c>
      <c r="N37" s="73">
        <v>7620</v>
      </c>
      <c r="O37" s="75">
        <v>12.4</v>
      </c>
      <c r="P37" s="73">
        <v>1338</v>
      </c>
      <c r="Q37" s="80">
        <v>2.2</v>
      </c>
      <c r="R37" s="1"/>
      <c r="S37" s="1"/>
      <c r="T37" s="1"/>
    </row>
    <row r="38" spans="1:20" ht="22.5" customHeight="1" thickBot="1">
      <c r="A38" s="18" t="s">
        <v>4</v>
      </c>
      <c r="B38" s="33">
        <v>1075</v>
      </c>
      <c r="C38" s="77">
        <v>108.5</v>
      </c>
      <c r="D38" s="35">
        <v>472</v>
      </c>
      <c r="E38" s="77">
        <v>47.7</v>
      </c>
      <c r="F38" s="35">
        <v>295</v>
      </c>
      <c r="G38" s="77">
        <v>29.8</v>
      </c>
      <c r="H38" s="35">
        <v>287</v>
      </c>
      <c r="I38" s="77">
        <v>29</v>
      </c>
      <c r="J38" s="35">
        <v>153</v>
      </c>
      <c r="K38" s="77">
        <v>15.4</v>
      </c>
      <c r="L38" s="35">
        <v>214</v>
      </c>
      <c r="M38" s="77">
        <v>21.6</v>
      </c>
      <c r="N38" s="35">
        <v>101</v>
      </c>
      <c r="O38" s="77">
        <v>10.2</v>
      </c>
      <c r="P38" s="35">
        <v>19</v>
      </c>
      <c r="Q38" s="81">
        <v>1.9</v>
      </c>
      <c r="R38" s="1"/>
      <c r="S38" s="1"/>
      <c r="T38" s="1"/>
    </row>
    <row r="39" spans="1:20" ht="22.5" customHeight="1" thickBot="1">
      <c r="A39" s="22" t="s">
        <v>5</v>
      </c>
      <c r="B39" s="36">
        <f>B40+B49</f>
        <v>192</v>
      </c>
      <c r="C39" s="93">
        <f aca="true" t="shared" si="7" ref="C39:C52">B39/$T10*100000</f>
        <v>102.46229707662259</v>
      </c>
      <c r="D39" s="37">
        <f>D40+D49</f>
        <v>86</v>
      </c>
      <c r="E39" s="93">
        <f aca="true" t="shared" si="8" ref="E39:E52">D39/$T10*100000</f>
        <v>45.89457056557053</v>
      </c>
      <c r="F39" s="37">
        <f>F40+F49</f>
        <v>39</v>
      </c>
      <c r="G39" s="93">
        <f aca="true" t="shared" si="9" ref="G39:G52">F39/$T10*100000</f>
        <v>20.812654093688963</v>
      </c>
      <c r="H39" s="37">
        <f>H40+H49</f>
        <v>51</v>
      </c>
      <c r="I39" s="93">
        <f aca="true" t="shared" si="10" ref="I39:I52">H39/$T10*100000</f>
        <v>27.216547660977877</v>
      </c>
      <c r="J39" s="37">
        <f>J40+J49</f>
        <v>31</v>
      </c>
      <c r="K39" s="93">
        <f aca="true" t="shared" si="11" ref="K39:K52">J39/$T10*100000</f>
        <v>16.543391715496355</v>
      </c>
      <c r="L39" s="37">
        <f>L40+L49</f>
        <v>40</v>
      </c>
      <c r="M39" s="93">
        <f aca="true" t="shared" si="12" ref="M39:M52">L39/$T10*100000</f>
        <v>21.346311890963037</v>
      </c>
      <c r="N39" s="37">
        <f>N40+N49</f>
        <v>13</v>
      </c>
      <c r="O39" s="93">
        <f aca="true" t="shared" si="13" ref="O39:O52">N39/$T10*100000</f>
        <v>6.937551364562987</v>
      </c>
      <c r="P39" s="37">
        <f>P40+P49</f>
        <v>3</v>
      </c>
      <c r="Q39" s="95">
        <f aca="true" t="shared" si="14" ref="Q39:Q52">P39/$T10*100000</f>
        <v>1.600973391822228</v>
      </c>
      <c r="R39" s="1"/>
      <c r="S39" s="1"/>
      <c r="T39" s="1"/>
    </row>
    <row r="40" spans="1:20" ht="22.5" customHeight="1" thickBot="1">
      <c r="A40" s="23" t="s">
        <v>6</v>
      </c>
      <c r="B40" s="38">
        <f>SUM(B41:B48)</f>
        <v>148</v>
      </c>
      <c r="C40" s="94">
        <f t="shared" si="7"/>
        <v>97.21620094851482</v>
      </c>
      <c r="D40" s="39">
        <f>SUM(D41:D48)</f>
        <v>72</v>
      </c>
      <c r="E40" s="94">
        <f t="shared" si="8"/>
        <v>47.29436802900722</v>
      </c>
      <c r="F40" s="39">
        <f>SUM(F41:F48)</f>
        <v>30</v>
      </c>
      <c r="G40" s="94">
        <f t="shared" si="9"/>
        <v>19.705986678753003</v>
      </c>
      <c r="H40" s="39">
        <f>SUM(H41:H48)</f>
        <v>39</v>
      </c>
      <c r="I40" s="94">
        <f t="shared" si="10"/>
        <v>25.61778268237891</v>
      </c>
      <c r="J40" s="39">
        <f>SUM(J41:J48)</f>
        <v>25</v>
      </c>
      <c r="K40" s="94">
        <f t="shared" si="11"/>
        <v>16.421655565627503</v>
      </c>
      <c r="L40" s="39">
        <f>SUM(L41:L48)</f>
        <v>31</v>
      </c>
      <c r="M40" s="94">
        <f t="shared" si="12"/>
        <v>20.362852901378105</v>
      </c>
      <c r="N40" s="39">
        <f>SUM(N41:N48)</f>
        <v>10</v>
      </c>
      <c r="O40" s="94">
        <f t="shared" si="13"/>
        <v>6.568662226251002</v>
      </c>
      <c r="P40" s="39">
        <f>SUM(P41:P48)</f>
        <v>0</v>
      </c>
      <c r="Q40" s="96">
        <f t="shared" si="14"/>
        <v>0</v>
      </c>
      <c r="R40" s="1"/>
      <c r="S40" s="1"/>
      <c r="T40" s="1"/>
    </row>
    <row r="41" spans="1:20" ht="22.5" customHeight="1">
      <c r="A41" s="16" t="s">
        <v>7</v>
      </c>
      <c r="B41" s="40">
        <v>73</v>
      </c>
      <c r="C41" s="87">
        <f t="shared" si="7"/>
        <v>93.25259957589228</v>
      </c>
      <c r="D41" s="40">
        <v>38</v>
      </c>
      <c r="E41" s="87">
        <f t="shared" si="8"/>
        <v>48.542449094300096</v>
      </c>
      <c r="F41" s="40">
        <v>12</v>
      </c>
      <c r="G41" s="87">
        <f t="shared" si="9"/>
        <v>15.329194450831608</v>
      </c>
      <c r="H41" s="40">
        <v>21</v>
      </c>
      <c r="I41" s="87">
        <f t="shared" si="10"/>
        <v>26.826090288955314</v>
      </c>
      <c r="J41" s="40">
        <v>9</v>
      </c>
      <c r="K41" s="87">
        <f t="shared" si="11"/>
        <v>11.496895838123708</v>
      </c>
      <c r="L41" s="40">
        <v>13</v>
      </c>
      <c r="M41" s="87">
        <f t="shared" si="12"/>
        <v>16.60662732173424</v>
      </c>
      <c r="N41" s="40">
        <v>5</v>
      </c>
      <c r="O41" s="87">
        <f t="shared" si="13"/>
        <v>6.387164354513171</v>
      </c>
      <c r="P41" s="40">
        <v>0</v>
      </c>
      <c r="Q41" s="91">
        <f t="shared" si="14"/>
        <v>0</v>
      </c>
      <c r="R41" s="1"/>
      <c r="S41" s="1"/>
      <c r="T41" s="1"/>
    </row>
    <row r="42" spans="1:20" ht="22.5" customHeight="1">
      <c r="A42" s="17" t="s">
        <v>19</v>
      </c>
      <c r="B42" s="41">
        <v>29</v>
      </c>
      <c r="C42" s="88">
        <f t="shared" si="7"/>
        <v>156.78218089419906</v>
      </c>
      <c r="D42" s="41">
        <v>5</v>
      </c>
      <c r="E42" s="88">
        <f t="shared" si="8"/>
        <v>27.031410498999836</v>
      </c>
      <c r="F42" s="41">
        <v>1</v>
      </c>
      <c r="G42" s="88">
        <f t="shared" si="9"/>
        <v>5.406282099799967</v>
      </c>
      <c r="H42" s="41">
        <v>8</v>
      </c>
      <c r="I42" s="88">
        <f t="shared" si="10"/>
        <v>43.25025679839974</v>
      </c>
      <c r="J42" s="41">
        <v>5</v>
      </c>
      <c r="K42" s="88">
        <f t="shared" si="11"/>
        <v>27.031410498999836</v>
      </c>
      <c r="L42" s="41">
        <v>2</v>
      </c>
      <c r="M42" s="88">
        <f t="shared" si="12"/>
        <v>10.812564199599935</v>
      </c>
      <c r="N42" s="41">
        <v>1</v>
      </c>
      <c r="O42" s="88">
        <f t="shared" si="13"/>
        <v>5.406282099799967</v>
      </c>
      <c r="P42" s="41">
        <v>0</v>
      </c>
      <c r="Q42" s="82">
        <f t="shared" si="14"/>
        <v>0</v>
      </c>
      <c r="R42" s="1"/>
      <c r="S42" s="1"/>
      <c r="T42" s="1"/>
    </row>
    <row r="43" spans="1:20" ht="22.5" customHeight="1">
      <c r="A43" s="17" t="s">
        <v>9</v>
      </c>
      <c r="B43" s="41">
        <v>18</v>
      </c>
      <c r="C43" s="88">
        <f t="shared" si="7"/>
        <v>118.00183558410909</v>
      </c>
      <c r="D43" s="41">
        <v>9</v>
      </c>
      <c r="E43" s="88">
        <f t="shared" si="8"/>
        <v>59.000917792054544</v>
      </c>
      <c r="F43" s="41">
        <v>4</v>
      </c>
      <c r="G43" s="88">
        <f t="shared" si="9"/>
        <v>26.222630129802017</v>
      </c>
      <c r="H43" s="41">
        <v>5</v>
      </c>
      <c r="I43" s="88">
        <f t="shared" si="10"/>
        <v>32.778287662252524</v>
      </c>
      <c r="J43" s="41">
        <v>7</v>
      </c>
      <c r="K43" s="88">
        <f t="shared" si="11"/>
        <v>45.88960272715353</v>
      </c>
      <c r="L43" s="41">
        <v>5</v>
      </c>
      <c r="M43" s="88">
        <f t="shared" si="12"/>
        <v>32.778287662252524</v>
      </c>
      <c r="N43" s="41">
        <v>0</v>
      </c>
      <c r="O43" s="88">
        <f t="shared" si="13"/>
        <v>0</v>
      </c>
      <c r="P43" s="41">
        <v>0</v>
      </c>
      <c r="Q43" s="82">
        <f t="shared" si="14"/>
        <v>0</v>
      </c>
      <c r="R43" s="1"/>
      <c r="S43" s="1"/>
      <c r="T43" s="1"/>
    </row>
    <row r="44" spans="1:20" ht="22.5" customHeight="1">
      <c r="A44" s="17" t="s">
        <v>10</v>
      </c>
      <c r="B44" s="41">
        <v>14</v>
      </c>
      <c r="C44" s="88">
        <f t="shared" si="7"/>
        <v>101.30246020260492</v>
      </c>
      <c r="D44" s="41">
        <v>8</v>
      </c>
      <c r="E44" s="88">
        <f t="shared" si="8"/>
        <v>57.88712011577424</v>
      </c>
      <c r="F44" s="41">
        <v>1</v>
      </c>
      <c r="G44" s="88">
        <f t="shared" si="9"/>
        <v>7.23589001447178</v>
      </c>
      <c r="H44" s="41">
        <v>1</v>
      </c>
      <c r="I44" s="88">
        <f t="shared" si="10"/>
        <v>7.23589001447178</v>
      </c>
      <c r="J44" s="41">
        <v>2</v>
      </c>
      <c r="K44" s="88">
        <f t="shared" si="11"/>
        <v>14.47178002894356</v>
      </c>
      <c r="L44" s="41">
        <v>5</v>
      </c>
      <c r="M44" s="88">
        <f t="shared" si="12"/>
        <v>36.1794500723589</v>
      </c>
      <c r="N44" s="41">
        <v>2</v>
      </c>
      <c r="O44" s="88">
        <f t="shared" si="13"/>
        <v>14.47178002894356</v>
      </c>
      <c r="P44" s="41">
        <v>0</v>
      </c>
      <c r="Q44" s="82">
        <f t="shared" si="14"/>
        <v>0</v>
      </c>
      <c r="R44" s="1"/>
      <c r="S44" s="1"/>
      <c r="T44" s="1"/>
    </row>
    <row r="45" spans="1:20" ht="22.5" customHeight="1">
      <c r="A45" s="17" t="s">
        <v>11</v>
      </c>
      <c r="B45" s="41">
        <v>5</v>
      </c>
      <c r="C45" s="88">
        <f t="shared" si="7"/>
        <v>126.51821862348179</v>
      </c>
      <c r="D45" s="41">
        <v>1</v>
      </c>
      <c r="E45" s="88">
        <f t="shared" si="8"/>
        <v>25.303643724696357</v>
      </c>
      <c r="F45" s="41">
        <v>2</v>
      </c>
      <c r="G45" s="88">
        <f t="shared" si="9"/>
        <v>50.607287449392715</v>
      </c>
      <c r="H45" s="41">
        <v>0</v>
      </c>
      <c r="I45" s="88">
        <f t="shared" si="10"/>
        <v>0</v>
      </c>
      <c r="J45" s="41">
        <v>0</v>
      </c>
      <c r="K45" s="88">
        <f t="shared" si="11"/>
        <v>0</v>
      </c>
      <c r="L45" s="41">
        <v>1</v>
      </c>
      <c r="M45" s="88">
        <f t="shared" si="12"/>
        <v>25.303643724696357</v>
      </c>
      <c r="N45" s="41">
        <v>1</v>
      </c>
      <c r="O45" s="88">
        <f t="shared" si="13"/>
        <v>25.303643724696357</v>
      </c>
      <c r="P45" s="41">
        <v>0</v>
      </c>
      <c r="Q45" s="82">
        <f t="shared" si="14"/>
        <v>0</v>
      </c>
      <c r="R45" s="1"/>
      <c r="S45" s="1"/>
      <c r="T45" s="1"/>
    </row>
    <row r="46" spans="1:20" ht="22.5" customHeight="1">
      <c r="A46" s="17" t="s">
        <v>12</v>
      </c>
      <c r="B46" s="41">
        <v>4</v>
      </c>
      <c r="C46" s="88">
        <f t="shared" si="7"/>
        <v>40.54738976178408</v>
      </c>
      <c r="D46" s="41">
        <v>3</v>
      </c>
      <c r="E46" s="88">
        <f t="shared" si="8"/>
        <v>30.410542321338063</v>
      </c>
      <c r="F46" s="41">
        <v>4</v>
      </c>
      <c r="G46" s="88">
        <f t="shared" si="9"/>
        <v>40.54738976178408</v>
      </c>
      <c r="H46" s="41">
        <v>3</v>
      </c>
      <c r="I46" s="88">
        <f t="shared" si="10"/>
        <v>30.410542321338063</v>
      </c>
      <c r="J46" s="41">
        <v>2</v>
      </c>
      <c r="K46" s="88">
        <f t="shared" si="11"/>
        <v>20.27369488089204</v>
      </c>
      <c r="L46" s="41">
        <v>2</v>
      </c>
      <c r="M46" s="88">
        <f t="shared" si="12"/>
        <v>20.27369488089204</v>
      </c>
      <c r="N46" s="41">
        <v>1</v>
      </c>
      <c r="O46" s="88">
        <f t="shared" si="13"/>
        <v>10.13684744044602</v>
      </c>
      <c r="P46" s="41">
        <v>0</v>
      </c>
      <c r="Q46" s="82">
        <f t="shared" si="14"/>
        <v>0</v>
      </c>
      <c r="R46" s="1"/>
      <c r="S46" s="1"/>
      <c r="T46" s="1"/>
    </row>
    <row r="47" spans="1:20" ht="22.5" customHeight="1">
      <c r="A47" s="17" t="s">
        <v>13</v>
      </c>
      <c r="B47" s="41">
        <v>4</v>
      </c>
      <c r="C47" s="88">
        <f t="shared" si="7"/>
        <v>81.3338755591704</v>
      </c>
      <c r="D47" s="41">
        <v>4</v>
      </c>
      <c r="E47" s="88">
        <f t="shared" si="8"/>
        <v>81.3338755591704</v>
      </c>
      <c r="F47" s="41">
        <v>1</v>
      </c>
      <c r="G47" s="88">
        <f t="shared" si="9"/>
        <v>20.3334688897926</v>
      </c>
      <c r="H47" s="41">
        <v>1</v>
      </c>
      <c r="I47" s="88">
        <f t="shared" si="10"/>
        <v>20.3334688897926</v>
      </c>
      <c r="J47" s="41">
        <v>0</v>
      </c>
      <c r="K47" s="88">
        <f t="shared" si="11"/>
        <v>0</v>
      </c>
      <c r="L47" s="41">
        <v>3</v>
      </c>
      <c r="M47" s="88">
        <f t="shared" si="12"/>
        <v>61.000406669377796</v>
      </c>
      <c r="N47" s="41">
        <v>0</v>
      </c>
      <c r="O47" s="88">
        <f t="shared" si="13"/>
        <v>0</v>
      </c>
      <c r="P47" s="41">
        <v>0</v>
      </c>
      <c r="Q47" s="82">
        <f t="shared" si="14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1</v>
      </c>
      <c r="C48" s="78">
        <f t="shared" si="7"/>
        <v>13.071895424836603</v>
      </c>
      <c r="D48" s="35">
        <v>4</v>
      </c>
      <c r="E48" s="78">
        <f t="shared" si="8"/>
        <v>52.28758169934641</v>
      </c>
      <c r="F48" s="35">
        <v>5</v>
      </c>
      <c r="G48" s="78">
        <f t="shared" si="9"/>
        <v>65.359477124183</v>
      </c>
      <c r="H48" s="35">
        <v>0</v>
      </c>
      <c r="I48" s="78">
        <f t="shared" si="10"/>
        <v>0</v>
      </c>
      <c r="J48" s="35">
        <v>0</v>
      </c>
      <c r="K48" s="78">
        <f t="shared" si="11"/>
        <v>0</v>
      </c>
      <c r="L48" s="35">
        <v>0</v>
      </c>
      <c r="M48" s="78">
        <f t="shared" si="12"/>
        <v>0</v>
      </c>
      <c r="N48" s="35">
        <v>0</v>
      </c>
      <c r="O48" s="78">
        <f t="shared" si="13"/>
        <v>0</v>
      </c>
      <c r="P48" s="35">
        <v>0</v>
      </c>
      <c r="Q48" s="79">
        <f t="shared" si="14"/>
        <v>0</v>
      </c>
      <c r="R48" s="1"/>
      <c r="S48" s="1"/>
      <c r="T48" s="1"/>
    </row>
    <row r="49" spans="1:20" ht="22.5" customHeight="1" thickBot="1">
      <c r="A49" s="23" t="s">
        <v>6</v>
      </c>
      <c r="B49" s="38">
        <f>SUM(B50:B52)</f>
        <v>44</v>
      </c>
      <c r="C49" s="94">
        <f t="shared" si="7"/>
        <v>125.18493228633209</v>
      </c>
      <c r="D49" s="39">
        <f>SUM(D50:D52)</f>
        <v>14</v>
      </c>
      <c r="E49" s="94">
        <f t="shared" si="8"/>
        <v>39.831569363832934</v>
      </c>
      <c r="F49" s="39">
        <f>SUM(F50:F52)</f>
        <v>9</v>
      </c>
      <c r="G49" s="94">
        <f t="shared" si="9"/>
        <v>25.606008876749744</v>
      </c>
      <c r="H49" s="42">
        <f>SUM(H50:H52)</f>
        <v>12</v>
      </c>
      <c r="I49" s="94">
        <f t="shared" si="10"/>
        <v>34.141345168999656</v>
      </c>
      <c r="J49" s="42">
        <f>SUM(J50:J52)</f>
        <v>6</v>
      </c>
      <c r="K49" s="94">
        <f t="shared" si="11"/>
        <v>17.070672584499828</v>
      </c>
      <c r="L49" s="42">
        <f>SUM(L50:L52)</f>
        <v>9</v>
      </c>
      <c r="M49" s="94">
        <f t="shared" si="12"/>
        <v>25.606008876749744</v>
      </c>
      <c r="N49" s="42">
        <f>SUM(N50:N52)</f>
        <v>3</v>
      </c>
      <c r="O49" s="94">
        <f t="shared" si="13"/>
        <v>8.535336292249914</v>
      </c>
      <c r="P49" s="42">
        <f>SUM(P50:P52)</f>
        <v>3</v>
      </c>
      <c r="Q49" s="96">
        <f t="shared" si="14"/>
        <v>8.535336292249914</v>
      </c>
      <c r="R49" s="1"/>
      <c r="S49" s="1"/>
      <c r="T49" s="1"/>
    </row>
    <row r="50" spans="1:20" ht="22.5" customHeight="1">
      <c r="A50" s="16" t="s">
        <v>15</v>
      </c>
      <c r="B50" s="43">
        <v>15</v>
      </c>
      <c r="C50" s="87">
        <f t="shared" si="7"/>
        <v>131.79861172128986</v>
      </c>
      <c r="D50" s="40">
        <v>1</v>
      </c>
      <c r="E50" s="87">
        <f t="shared" si="8"/>
        <v>8.786574114752659</v>
      </c>
      <c r="F50" s="40">
        <v>1</v>
      </c>
      <c r="G50" s="87">
        <f t="shared" si="9"/>
        <v>8.786574114752659</v>
      </c>
      <c r="H50" s="40">
        <v>2</v>
      </c>
      <c r="I50" s="87">
        <f t="shared" si="10"/>
        <v>17.573148229505318</v>
      </c>
      <c r="J50" s="40">
        <v>3</v>
      </c>
      <c r="K50" s="87">
        <f t="shared" si="11"/>
        <v>26.35972234425797</v>
      </c>
      <c r="L50" s="40">
        <v>5</v>
      </c>
      <c r="M50" s="87">
        <f t="shared" si="12"/>
        <v>43.93287057376329</v>
      </c>
      <c r="N50" s="40">
        <v>1</v>
      </c>
      <c r="O50" s="87">
        <f t="shared" si="13"/>
        <v>8.786574114752659</v>
      </c>
      <c r="P50" s="40">
        <v>1</v>
      </c>
      <c r="Q50" s="91">
        <f t="shared" si="14"/>
        <v>8.786574114752659</v>
      </c>
      <c r="R50" s="1"/>
      <c r="S50" s="1"/>
      <c r="T50" s="1"/>
    </row>
    <row r="51" spans="1:20" ht="22.5" customHeight="1">
      <c r="A51" s="17" t="s">
        <v>16</v>
      </c>
      <c r="B51" s="44">
        <v>15</v>
      </c>
      <c r="C51" s="88">
        <f t="shared" si="7"/>
        <v>128.91027844620146</v>
      </c>
      <c r="D51" s="41">
        <v>8</v>
      </c>
      <c r="E51" s="88">
        <f t="shared" si="8"/>
        <v>68.75214850464077</v>
      </c>
      <c r="F51" s="41">
        <v>6</v>
      </c>
      <c r="G51" s="88">
        <f t="shared" si="9"/>
        <v>51.564111378480575</v>
      </c>
      <c r="H51" s="41">
        <v>2</v>
      </c>
      <c r="I51" s="88">
        <f t="shared" si="10"/>
        <v>17.188037126160193</v>
      </c>
      <c r="J51" s="41">
        <v>1</v>
      </c>
      <c r="K51" s="88">
        <f t="shared" si="11"/>
        <v>8.594018563080096</v>
      </c>
      <c r="L51" s="41">
        <v>4</v>
      </c>
      <c r="M51" s="88">
        <f t="shared" si="12"/>
        <v>34.376074252320386</v>
      </c>
      <c r="N51" s="41">
        <v>0</v>
      </c>
      <c r="O51" s="88">
        <f t="shared" si="13"/>
        <v>0</v>
      </c>
      <c r="P51" s="41">
        <v>0</v>
      </c>
      <c r="Q51" s="82">
        <f t="shared" si="14"/>
        <v>0</v>
      </c>
      <c r="R51" s="1"/>
      <c r="S51" s="1"/>
      <c r="T51" s="1"/>
    </row>
    <row r="52" spans="1:20" ht="22.5" customHeight="1" thickBot="1">
      <c r="A52" s="20" t="s">
        <v>17</v>
      </c>
      <c r="B52" s="45">
        <v>14</v>
      </c>
      <c r="C52" s="89">
        <f t="shared" si="7"/>
        <v>115.40680900173109</v>
      </c>
      <c r="D52" s="47">
        <v>5</v>
      </c>
      <c r="E52" s="89">
        <f t="shared" si="8"/>
        <v>41.21671750061825</v>
      </c>
      <c r="F52" s="47">
        <v>2</v>
      </c>
      <c r="G52" s="89">
        <f t="shared" si="9"/>
        <v>16.4866870002473</v>
      </c>
      <c r="H52" s="47">
        <v>8</v>
      </c>
      <c r="I52" s="89">
        <f t="shared" si="10"/>
        <v>65.9467480009892</v>
      </c>
      <c r="J52" s="47">
        <v>2</v>
      </c>
      <c r="K52" s="89">
        <f t="shared" si="11"/>
        <v>16.4866870002473</v>
      </c>
      <c r="L52" s="47">
        <v>0</v>
      </c>
      <c r="M52" s="89">
        <f t="shared" si="12"/>
        <v>0</v>
      </c>
      <c r="N52" s="47">
        <v>2</v>
      </c>
      <c r="O52" s="89">
        <f t="shared" si="13"/>
        <v>16.4866870002473</v>
      </c>
      <c r="P52" s="47">
        <v>2</v>
      </c>
      <c r="Q52" s="92">
        <f t="shared" si="14"/>
        <v>16.4866870002473</v>
      </c>
      <c r="R52" s="1"/>
      <c r="S52" s="1"/>
      <c r="T52" s="1"/>
    </row>
    <row r="53" spans="1:20" ht="22.5" customHeight="1">
      <c r="A53" s="14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6" spans="3:17" ht="13.5">
      <c r="C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</row>
  </sheetData>
  <sheetProtection sheet="1"/>
  <mergeCells count="23">
    <mergeCell ref="A5:A7"/>
    <mergeCell ref="B5:C6"/>
    <mergeCell ref="D5:E6"/>
    <mergeCell ref="F5:M5"/>
    <mergeCell ref="F6:G6"/>
    <mergeCell ref="H6:I6"/>
    <mergeCell ref="J6:K6"/>
    <mergeCell ref="L6:M6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S5:T5"/>
    <mergeCell ref="S6:T6"/>
    <mergeCell ref="S7:T7"/>
    <mergeCell ref="N5:Q5"/>
    <mergeCell ref="N6:O6"/>
    <mergeCell ref="P6:Q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&amp;L&amp;14西濃地域の公衆衛生2011&amp;C&amp;14－　22　－&amp;R&amp;14第２章　人口動態統計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70" zoomScaleNormal="80" zoomScaleSheetLayoutView="70" zoomScalePageLayoutView="0" workbookViewId="0" topLeftCell="A1">
      <selection activeCell="H41" sqref="H41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3.37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62" t="s">
        <v>48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34"/>
      <c r="B5" s="128" t="s">
        <v>26</v>
      </c>
      <c r="C5" s="137"/>
      <c r="D5" s="127" t="s">
        <v>27</v>
      </c>
      <c r="E5" s="137"/>
      <c r="F5" s="127" t="s">
        <v>28</v>
      </c>
      <c r="G5" s="128"/>
      <c r="H5" s="129"/>
      <c r="I5" s="129"/>
      <c r="J5" s="129"/>
      <c r="K5" s="129"/>
      <c r="L5" s="129"/>
      <c r="M5" s="119"/>
      <c r="N5" s="127" t="s">
        <v>29</v>
      </c>
      <c r="O5" s="128"/>
      <c r="P5" s="129"/>
      <c r="Q5" s="120"/>
      <c r="R5" s="24"/>
      <c r="S5" s="121" t="s">
        <v>47</v>
      </c>
      <c r="T5" s="122"/>
    </row>
    <row r="6" spans="1:20" s="25" customFormat="1" ht="19.5" customHeight="1">
      <c r="A6" s="136"/>
      <c r="B6" s="138"/>
      <c r="C6" s="131"/>
      <c r="D6" s="130"/>
      <c r="E6" s="131"/>
      <c r="F6" s="130"/>
      <c r="G6" s="131"/>
      <c r="H6" s="132" t="s">
        <v>30</v>
      </c>
      <c r="I6" s="139"/>
      <c r="J6" s="132" t="s">
        <v>45</v>
      </c>
      <c r="K6" s="139"/>
      <c r="L6" s="132" t="s">
        <v>31</v>
      </c>
      <c r="M6" s="139"/>
      <c r="N6" s="130"/>
      <c r="O6" s="131"/>
      <c r="P6" s="132" t="s">
        <v>32</v>
      </c>
      <c r="Q6" s="133"/>
      <c r="R6" s="24"/>
      <c r="S6" s="123" t="s">
        <v>24</v>
      </c>
      <c r="T6" s="124"/>
    </row>
    <row r="7" spans="1:20" s="25" customFormat="1" ht="19.5" customHeight="1" thickBot="1">
      <c r="A7" s="135"/>
      <c r="B7" s="26" t="s">
        <v>33</v>
      </c>
      <c r="C7" s="27" t="s">
        <v>34</v>
      </c>
      <c r="D7" s="27" t="s">
        <v>33</v>
      </c>
      <c r="E7" s="27" t="s">
        <v>34</v>
      </c>
      <c r="F7" s="27" t="s">
        <v>33</v>
      </c>
      <c r="G7" s="27" t="s">
        <v>34</v>
      </c>
      <c r="H7" s="27" t="s">
        <v>1</v>
      </c>
      <c r="I7" s="27" t="s">
        <v>34</v>
      </c>
      <c r="J7" s="27" t="s">
        <v>33</v>
      </c>
      <c r="K7" s="27" t="s">
        <v>34</v>
      </c>
      <c r="L7" s="27" t="s">
        <v>33</v>
      </c>
      <c r="M7" s="27" t="s">
        <v>34</v>
      </c>
      <c r="N7" s="27" t="s">
        <v>1</v>
      </c>
      <c r="O7" s="27" t="s">
        <v>34</v>
      </c>
      <c r="P7" s="27" t="s">
        <v>33</v>
      </c>
      <c r="Q7" s="28" t="s">
        <v>34</v>
      </c>
      <c r="R7" s="24"/>
      <c r="S7" s="125" t="s">
        <v>23</v>
      </c>
      <c r="T7" s="126"/>
    </row>
    <row r="8" spans="1:21" ht="22.5" customHeight="1">
      <c r="A8" s="16" t="s">
        <v>3</v>
      </c>
      <c r="B8" s="72">
        <v>563312</v>
      </c>
      <c r="C8" s="75">
        <v>869.2</v>
      </c>
      <c r="D8" s="73">
        <v>142064</v>
      </c>
      <c r="E8" s="75">
        <v>219.2</v>
      </c>
      <c r="F8" s="73">
        <v>63275</v>
      </c>
      <c r="G8" s="75">
        <v>97.6</v>
      </c>
      <c r="H8" s="73">
        <v>8333</v>
      </c>
      <c r="I8" s="75">
        <v>12.9</v>
      </c>
      <c r="J8" s="73">
        <v>14893</v>
      </c>
      <c r="K8" s="75">
        <v>23</v>
      </c>
      <c r="L8" s="73">
        <v>38337</v>
      </c>
      <c r="M8" s="75">
        <v>59.2</v>
      </c>
      <c r="N8" s="73">
        <v>100557</v>
      </c>
      <c r="O8" s="75">
        <v>155.2</v>
      </c>
      <c r="P8" s="73">
        <v>19132</v>
      </c>
      <c r="Q8" s="80">
        <v>29.5</v>
      </c>
      <c r="R8" s="1"/>
      <c r="S8" s="3" t="s">
        <v>3</v>
      </c>
      <c r="T8" s="63">
        <v>64810001</v>
      </c>
      <c r="U8" t="s">
        <v>43</v>
      </c>
    </row>
    <row r="9" spans="1:21" ht="22.5" customHeight="1" thickBot="1">
      <c r="A9" s="17" t="s">
        <v>4</v>
      </c>
      <c r="B9" s="44">
        <v>9617</v>
      </c>
      <c r="C9" s="76">
        <v>913.3</v>
      </c>
      <c r="D9" s="84">
        <v>2256</v>
      </c>
      <c r="E9" s="76">
        <v>214.2</v>
      </c>
      <c r="F9" s="84">
        <v>1142</v>
      </c>
      <c r="G9" s="76">
        <v>108.4</v>
      </c>
      <c r="H9" s="84">
        <v>149</v>
      </c>
      <c r="I9" s="76">
        <v>14.1</v>
      </c>
      <c r="J9" s="84">
        <v>279</v>
      </c>
      <c r="K9" s="76">
        <v>26.5</v>
      </c>
      <c r="L9" s="84">
        <v>689</v>
      </c>
      <c r="M9" s="76">
        <v>65.4</v>
      </c>
      <c r="N9" s="84">
        <v>1735</v>
      </c>
      <c r="O9" s="76">
        <v>164.8</v>
      </c>
      <c r="P9" s="85">
        <v>304</v>
      </c>
      <c r="Q9" s="83">
        <v>28.9</v>
      </c>
      <c r="R9" s="1"/>
      <c r="S9" s="4" t="s">
        <v>4</v>
      </c>
      <c r="T9" s="64">
        <v>1053021</v>
      </c>
      <c r="U9" t="s">
        <v>43</v>
      </c>
    </row>
    <row r="10" spans="1:20" ht="22.5" customHeight="1" thickBot="1">
      <c r="A10" s="18" t="s">
        <v>5</v>
      </c>
      <c r="B10" s="55">
        <f>B11+B20</f>
        <v>1807</v>
      </c>
      <c r="C10" s="78">
        <f aca="true" t="shared" si="0" ref="C10:C23">B10/$T10*100000</f>
        <v>914.3117362815291</v>
      </c>
      <c r="D10" s="34">
        <f>D11+D20</f>
        <v>450</v>
      </c>
      <c r="E10" s="78">
        <f aca="true" t="shared" si="1" ref="E10:E23">D10/$T10*100000</f>
        <v>227.69246337946214</v>
      </c>
      <c r="F10" s="34">
        <f>F11+F20</f>
        <v>229</v>
      </c>
      <c r="G10" s="78">
        <f aca="true" t="shared" si="2" ref="G10:G23">F10/$T10*100000</f>
        <v>115.87016469754852</v>
      </c>
      <c r="H10" s="34">
        <f>H11+H20</f>
        <v>28</v>
      </c>
      <c r="I10" s="78">
        <f aca="true" t="shared" si="3" ref="I10:I23">H10/$T10*100000</f>
        <v>14.167531054722087</v>
      </c>
      <c r="J10" s="34">
        <f>J11+J20</f>
        <v>54</v>
      </c>
      <c r="K10" s="78">
        <f aca="true" t="shared" si="4" ref="K10:K23">J10/$T10*100000</f>
        <v>27.323095605535457</v>
      </c>
      <c r="L10" s="34">
        <f>L11+L20</f>
        <v>144</v>
      </c>
      <c r="M10" s="78">
        <f aca="true" t="shared" si="5" ref="M10:M23">L10/$T10*100000</f>
        <v>72.86158828142788</v>
      </c>
      <c r="N10" s="34">
        <f>N11+N20</f>
        <v>316</v>
      </c>
      <c r="O10" s="78">
        <f aca="true" t="shared" si="6" ref="O10:Q23">N10/$T10*100000</f>
        <v>159.89070761757787</v>
      </c>
      <c r="P10" s="34">
        <f>P11+P20</f>
        <v>45</v>
      </c>
      <c r="Q10" s="79">
        <f t="shared" si="6"/>
        <v>22.769246337946214</v>
      </c>
      <c r="R10" s="1"/>
      <c r="S10" s="5" t="s">
        <v>5</v>
      </c>
      <c r="T10" s="8">
        <f>T11+T20</f>
        <v>197635</v>
      </c>
    </row>
    <row r="11" spans="1:20" ht="22.5" customHeight="1" thickBot="1">
      <c r="A11" s="19" t="s">
        <v>6</v>
      </c>
      <c r="B11" s="56">
        <f>SUM(B12:B19)</f>
        <v>1456</v>
      </c>
      <c r="C11" s="86">
        <f t="shared" si="0"/>
        <v>909.090909090909</v>
      </c>
      <c r="D11" s="57">
        <f>SUM(D12:D19)</f>
        <v>364</v>
      </c>
      <c r="E11" s="86">
        <f t="shared" si="1"/>
        <v>227.27272727272725</v>
      </c>
      <c r="F11" s="57">
        <f>SUM(F12:F19)</f>
        <v>183</v>
      </c>
      <c r="G11" s="86">
        <f t="shared" si="2"/>
        <v>114.26073926073927</v>
      </c>
      <c r="H11" s="57">
        <f>SUM(H12:H19)</f>
        <v>27</v>
      </c>
      <c r="I11" s="86">
        <f t="shared" si="3"/>
        <v>16.85814185814186</v>
      </c>
      <c r="J11" s="57">
        <f>SUM(J12:J19)</f>
        <v>43</v>
      </c>
      <c r="K11" s="86">
        <f t="shared" si="4"/>
        <v>26.84815184815185</v>
      </c>
      <c r="L11" s="57">
        <f>SUM(L12:L19)</f>
        <v>111</v>
      </c>
      <c r="M11" s="86">
        <f t="shared" si="5"/>
        <v>69.3056943056943</v>
      </c>
      <c r="N11" s="57">
        <f>SUM(N12:N19)</f>
        <v>270</v>
      </c>
      <c r="O11" s="86">
        <f t="shared" si="6"/>
        <v>168.58141858141857</v>
      </c>
      <c r="P11" s="57">
        <f>SUM(P12:P19)</f>
        <v>36</v>
      </c>
      <c r="Q11" s="90">
        <f t="shared" si="6"/>
        <v>22.477522477522477</v>
      </c>
      <c r="R11" s="1"/>
      <c r="S11" s="6" t="s">
        <v>6</v>
      </c>
      <c r="T11" s="8">
        <f>SUM(T12:T19)</f>
        <v>160160</v>
      </c>
    </row>
    <row r="12" spans="1:20" ht="22.5" customHeight="1">
      <c r="A12" s="16" t="s">
        <v>7</v>
      </c>
      <c r="B12" s="58">
        <v>735</v>
      </c>
      <c r="C12" s="87">
        <f t="shared" si="0"/>
        <v>886.8457250416275</v>
      </c>
      <c r="D12" s="59">
        <v>191</v>
      </c>
      <c r="E12" s="87">
        <f t="shared" si="1"/>
        <v>230.45922922850454</v>
      </c>
      <c r="F12" s="59">
        <v>93</v>
      </c>
      <c r="G12" s="87">
        <f t="shared" si="2"/>
        <v>112.21313255628756</v>
      </c>
      <c r="H12" s="59">
        <v>12</v>
      </c>
      <c r="I12" s="87">
        <f t="shared" si="3"/>
        <v>14.479113878230653</v>
      </c>
      <c r="J12" s="59">
        <v>23</v>
      </c>
      <c r="K12" s="87">
        <f t="shared" si="4"/>
        <v>27.75163493327542</v>
      </c>
      <c r="L12" s="59">
        <v>56</v>
      </c>
      <c r="M12" s="87">
        <f t="shared" si="5"/>
        <v>67.56919809840971</v>
      </c>
      <c r="N12" s="59">
        <v>126</v>
      </c>
      <c r="O12" s="87">
        <f t="shared" si="6"/>
        <v>152.03069572142184</v>
      </c>
      <c r="P12" s="59">
        <v>13</v>
      </c>
      <c r="Q12" s="91">
        <f t="shared" si="6"/>
        <v>15.685706701416539</v>
      </c>
      <c r="R12" s="1"/>
      <c r="S12" s="3" t="s">
        <v>7</v>
      </c>
      <c r="T12" s="65">
        <v>82878</v>
      </c>
    </row>
    <row r="13" spans="1:20" ht="22.5" customHeight="1">
      <c r="A13" s="17" t="s">
        <v>8</v>
      </c>
      <c r="B13" s="53">
        <v>184</v>
      </c>
      <c r="C13" s="88">
        <f t="shared" si="0"/>
        <v>946.3073441678666</v>
      </c>
      <c r="D13" s="54">
        <v>46</v>
      </c>
      <c r="E13" s="88">
        <f t="shared" si="1"/>
        <v>236.57683604196666</v>
      </c>
      <c r="F13" s="54">
        <v>20</v>
      </c>
      <c r="G13" s="88">
        <f t="shared" si="2"/>
        <v>102.85949393128986</v>
      </c>
      <c r="H13" s="54">
        <v>3</v>
      </c>
      <c r="I13" s="88">
        <f t="shared" si="3"/>
        <v>15.428924089693478</v>
      </c>
      <c r="J13" s="54">
        <v>4</v>
      </c>
      <c r="K13" s="88">
        <f t="shared" si="4"/>
        <v>20.57189878625797</v>
      </c>
      <c r="L13" s="54">
        <v>13</v>
      </c>
      <c r="M13" s="88">
        <f t="shared" si="5"/>
        <v>66.85867105533842</v>
      </c>
      <c r="N13" s="54">
        <v>36</v>
      </c>
      <c r="O13" s="88">
        <f t="shared" si="6"/>
        <v>185.14708907632175</v>
      </c>
      <c r="P13" s="54">
        <v>4</v>
      </c>
      <c r="Q13" s="82">
        <f t="shared" si="6"/>
        <v>20.57189878625797</v>
      </c>
      <c r="R13" s="1"/>
      <c r="S13" s="4" t="s">
        <v>8</v>
      </c>
      <c r="T13" s="66">
        <v>19444</v>
      </c>
    </row>
    <row r="14" spans="1:20" ht="22.5" customHeight="1">
      <c r="A14" s="17" t="s">
        <v>9</v>
      </c>
      <c r="B14" s="53">
        <v>162</v>
      </c>
      <c r="C14" s="88">
        <f t="shared" si="0"/>
        <v>1007.5880084587636</v>
      </c>
      <c r="D14" s="54">
        <v>41</v>
      </c>
      <c r="E14" s="88">
        <f t="shared" si="1"/>
        <v>255.00684164697103</v>
      </c>
      <c r="F14" s="54">
        <v>20</v>
      </c>
      <c r="G14" s="88">
        <f t="shared" si="2"/>
        <v>124.39358129120536</v>
      </c>
      <c r="H14" s="54">
        <v>1</v>
      </c>
      <c r="I14" s="88">
        <f t="shared" si="3"/>
        <v>6.219679064560268</v>
      </c>
      <c r="J14" s="54">
        <v>5</v>
      </c>
      <c r="K14" s="88">
        <f t="shared" si="4"/>
        <v>31.09839532280134</v>
      </c>
      <c r="L14" s="54">
        <v>14</v>
      </c>
      <c r="M14" s="88">
        <f t="shared" si="5"/>
        <v>87.07550690384376</v>
      </c>
      <c r="N14" s="54">
        <v>34</v>
      </c>
      <c r="O14" s="88">
        <f t="shared" si="6"/>
        <v>211.46908819504912</v>
      </c>
      <c r="P14" s="54">
        <v>3</v>
      </c>
      <c r="Q14" s="82">
        <f t="shared" si="6"/>
        <v>18.659037193680806</v>
      </c>
      <c r="R14" s="1"/>
      <c r="S14" s="4" t="s">
        <v>9</v>
      </c>
      <c r="T14" s="66">
        <v>16078</v>
      </c>
    </row>
    <row r="15" spans="1:20" ht="22.5" customHeight="1">
      <c r="A15" s="17" t="s">
        <v>10</v>
      </c>
      <c r="B15" s="53">
        <v>113</v>
      </c>
      <c r="C15" s="88">
        <f t="shared" si="0"/>
        <v>769.4926796050391</v>
      </c>
      <c r="D15" s="54">
        <v>28</v>
      </c>
      <c r="E15" s="88">
        <f t="shared" si="1"/>
        <v>190.67075246850527</v>
      </c>
      <c r="F15" s="54">
        <v>14</v>
      </c>
      <c r="G15" s="88">
        <f t="shared" si="2"/>
        <v>95.33537623425264</v>
      </c>
      <c r="H15" s="54">
        <v>2</v>
      </c>
      <c r="I15" s="88">
        <f t="shared" si="3"/>
        <v>13.619339462036091</v>
      </c>
      <c r="J15" s="54">
        <v>4</v>
      </c>
      <c r="K15" s="88">
        <f t="shared" si="4"/>
        <v>27.238678924072182</v>
      </c>
      <c r="L15" s="54">
        <v>8</v>
      </c>
      <c r="M15" s="88">
        <f t="shared" si="5"/>
        <v>54.477357848144365</v>
      </c>
      <c r="N15" s="54">
        <v>24</v>
      </c>
      <c r="O15" s="88">
        <f t="shared" si="6"/>
        <v>163.4320735444331</v>
      </c>
      <c r="P15" s="54">
        <v>5</v>
      </c>
      <c r="Q15" s="82">
        <f t="shared" si="6"/>
        <v>34.04834865509022</v>
      </c>
      <c r="R15" s="1"/>
      <c r="S15" s="4" t="s">
        <v>10</v>
      </c>
      <c r="T15" s="66">
        <v>14685</v>
      </c>
    </row>
    <row r="16" spans="1:20" ht="22.5" customHeight="1">
      <c r="A16" s="17" t="s">
        <v>11</v>
      </c>
      <c r="B16" s="53">
        <v>48</v>
      </c>
      <c r="C16" s="88">
        <f t="shared" si="0"/>
        <v>1158.3011583011582</v>
      </c>
      <c r="D16" s="54">
        <v>9</v>
      </c>
      <c r="E16" s="88">
        <f t="shared" si="1"/>
        <v>217.18146718146718</v>
      </c>
      <c r="F16" s="54">
        <v>4</v>
      </c>
      <c r="G16" s="88">
        <f t="shared" si="2"/>
        <v>96.52509652509653</v>
      </c>
      <c r="H16" s="54">
        <v>1</v>
      </c>
      <c r="I16" s="88">
        <f t="shared" si="3"/>
        <v>24.131274131274132</v>
      </c>
      <c r="J16" s="54">
        <v>2</v>
      </c>
      <c r="K16" s="88">
        <f t="shared" si="4"/>
        <v>48.262548262548265</v>
      </c>
      <c r="L16" s="54">
        <v>1</v>
      </c>
      <c r="M16" s="88">
        <f t="shared" si="5"/>
        <v>24.131274131274132</v>
      </c>
      <c r="N16" s="54">
        <v>12</v>
      </c>
      <c r="O16" s="88">
        <f t="shared" si="6"/>
        <v>289.57528957528956</v>
      </c>
      <c r="P16" s="54">
        <v>3</v>
      </c>
      <c r="Q16" s="82">
        <f t="shared" si="6"/>
        <v>72.39382239382239</v>
      </c>
      <c r="R16" s="1"/>
      <c r="S16" s="4" t="s">
        <v>11</v>
      </c>
      <c r="T16" s="66">
        <v>4144</v>
      </c>
    </row>
    <row r="17" spans="1:20" ht="22.5" customHeight="1">
      <c r="A17" s="17" t="s">
        <v>12</v>
      </c>
      <c r="B17" s="53">
        <v>100</v>
      </c>
      <c r="C17" s="88">
        <f t="shared" si="0"/>
        <v>980.3921568627451</v>
      </c>
      <c r="D17" s="54">
        <v>24</v>
      </c>
      <c r="E17" s="88">
        <f t="shared" si="1"/>
        <v>235.2941176470588</v>
      </c>
      <c r="F17" s="54">
        <v>18</v>
      </c>
      <c r="G17" s="88">
        <f t="shared" si="2"/>
        <v>176.47058823529412</v>
      </c>
      <c r="H17" s="54">
        <v>4</v>
      </c>
      <c r="I17" s="88">
        <f t="shared" si="3"/>
        <v>39.2156862745098</v>
      </c>
      <c r="J17" s="54">
        <v>4</v>
      </c>
      <c r="K17" s="88">
        <f t="shared" si="4"/>
        <v>39.2156862745098</v>
      </c>
      <c r="L17" s="54">
        <v>10</v>
      </c>
      <c r="M17" s="88">
        <f t="shared" si="5"/>
        <v>98.0392156862745</v>
      </c>
      <c r="N17" s="54">
        <v>16</v>
      </c>
      <c r="O17" s="88">
        <f t="shared" si="6"/>
        <v>156.8627450980392</v>
      </c>
      <c r="P17" s="54">
        <v>4</v>
      </c>
      <c r="Q17" s="82">
        <f t="shared" si="6"/>
        <v>39.2156862745098</v>
      </c>
      <c r="R17" s="1"/>
      <c r="S17" s="4" t="s">
        <v>12</v>
      </c>
      <c r="T17" s="66">
        <v>10200</v>
      </c>
    </row>
    <row r="18" spans="1:20" ht="22.5" customHeight="1">
      <c r="A18" s="17" t="s">
        <v>13</v>
      </c>
      <c r="B18" s="53">
        <v>52</v>
      </c>
      <c r="C18" s="88">
        <f t="shared" si="0"/>
        <v>1017.6125244618396</v>
      </c>
      <c r="D18" s="54">
        <v>9</v>
      </c>
      <c r="E18" s="88">
        <f t="shared" si="1"/>
        <v>176.1252446183953</v>
      </c>
      <c r="F18" s="54">
        <v>5</v>
      </c>
      <c r="G18" s="88">
        <f t="shared" si="2"/>
        <v>97.84735812133071</v>
      </c>
      <c r="H18" s="54">
        <v>2</v>
      </c>
      <c r="I18" s="88">
        <f t="shared" si="3"/>
        <v>39.13894324853229</v>
      </c>
      <c r="J18" s="54">
        <v>1</v>
      </c>
      <c r="K18" s="88">
        <f t="shared" si="4"/>
        <v>19.569471624266146</v>
      </c>
      <c r="L18" s="54">
        <v>2</v>
      </c>
      <c r="M18" s="88">
        <f t="shared" si="5"/>
        <v>39.13894324853229</v>
      </c>
      <c r="N18" s="54">
        <v>12</v>
      </c>
      <c r="O18" s="88">
        <f t="shared" si="6"/>
        <v>234.83365949119374</v>
      </c>
      <c r="P18" s="54">
        <v>1</v>
      </c>
      <c r="Q18" s="82">
        <f t="shared" si="6"/>
        <v>19.569471624266146</v>
      </c>
      <c r="R18" s="1"/>
      <c r="S18" s="4" t="s">
        <v>13</v>
      </c>
      <c r="T18" s="66">
        <v>5110</v>
      </c>
    </row>
    <row r="19" spans="1:20" ht="22.5" customHeight="1" thickBot="1">
      <c r="A19" s="17" t="s">
        <v>14</v>
      </c>
      <c r="B19" s="53">
        <v>62</v>
      </c>
      <c r="C19" s="88">
        <f t="shared" si="0"/>
        <v>813.5415299829418</v>
      </c>
      <c r="D19" s="54">
        <v>16</v>
      </c>
      <c r="E19" s="88">
        <f t="shared" si="1"/>
        <v>209.9462012859205</v>
      </c>
      <c r="F19" s="54">
        <v>9</v>
      </c>
      <c r="G19" s="88">
        <f t="shared" si="2"/>
        <v>118.09473822333027</v>
      </c>
      <c r="H19" s="54">
        <v>2</v>
      </c>
      <c r="I19" s="88">
        <f t="shared" si="3"/>
        <v>26.243275160740062</v>
      </c>
      <c r="J19" s="54">
        <v>0</v>
      </c>
      <c r="K19" s="88">
        <f t="shared" si="4"/>
        <v>0</v>
      </c>
      <c r="L19" s="54">
        <v>7</v>
      </c>
      <c r="M19" s="88">
        <f t="shared" si="5"/>
        <v>91.85146306259021</v>
      </c>
      <c r="N19" s="54">
        <v>10</v>
      </c>
      <c r="O19" s="88">
        <f t="shared" si="6"/>
        <v>131.21637580370032</v>
      </c>
      <c r="P19" s="54">
        <v>3</v>
      </c>
      <c r="Q19" s="82">
        <f t="shared" si="6"/>
        <v>39.36491274111009</v>
      </c>
      <c r="R19" s="1"/>
      <c r="S19" s="4" t="s">
        <v>14</v>
      </c>
      <c r="T19" s="66">
        <v>7621</v>
      </c>
    </row>
    <row r="20" spans="1:20" ht="22.5" customHeight="1" thickBot="1">
      <c r="A20" s="19" t="s">
        <v>6</v>
      </c>
      <c r="B20" s="56">
        <f>SUM(B21:B23)</f>
        <v>351</v>
      </c>
      <c r="C20" s="86">
        <f t="shared" si="0"/>
        <v>936.6244162775183</v>
      </c>
      <c r="D20" s="57">
        <f>SUM(D21:D23)</f>
        <v>86</v>
      </c>
      <c r="E20" s="86">
        <f t="shared" si="1"/>
        <v>229.48632421614408</v>
      </c>
      <c r="F20" s="57">
        <f>SUM(F21:F23)</f>
        <v>46</v>
      </c>
      <c r="G20" s="86">
        <f t="shared" si="2"/>
        <v>122.7484989993329</v>
      </c>
      <c r="H20" s="57">
        <f>SUM(H21:H23)</f>
        <v>1</v>
      </c>
      <c r="I20" s="86">
        <f t="shared" si="3"/>
        <v>2.66844563042028</v>
      </c>
      <c r="J20" s="57">
        <f>SUM(J21:J23)</f>
        <v>11</v>
      </c>
      <c r="K20" s="86">
        <f t="shared" si="4"/>
        <v>29.352901934623084</v>
      </c>
      <c r="L20" s="57">
        <f>SUM(L21:L23)</f>
        <v>33</v>
      </c>
      <c r="M20" s="86">
        <f t="shared" si="5"/>
        <v>88.05870580386924</v>
      </c>
      <c r="N20" s="57">
        <f>SUM(N21:N23)</f>
        <v>46</v>
      </c>
      <c r="O20" s="86">
        <f t="shared" si="6"/>
        <v>122.7484989993329</v>
      </c>
      <c r="P20" s="57">
        <f>SUM(P21:P23)</f>
        <v>9</v>
      </c>
      <c r="Q20" s="90">
        <f t="shared" si="6"/>
        <v>24.01601067378252</v>
      </c>
      <c r="R20" s="1"/>
      <c r="S20" s="6" t="s">
        <v>6</v>
      </c>
      <c r="T20" s="8">
        <f>SUM(T21:T23)</f>
        <v>37475</v>
      </c>
    </row>
    <row r="21" spans="1:20" ht="22.5" customHeight="1">
      <c r="A21" s="16" t="s">
        <v>15</v>
      </c>
      <c r="B21" s="58">
        <v>165</v>
      </c>
      <c r="C21" s="87">
        <f t="shared" si="0"/>
        <v>1330.3233088768845</v>
      </c>
      <c r="D21" s="59">
        <v>32</v>
      </c>
      <c r="E21" s="87">
        <f t="shared" si="1"/>
        <v>258.0020962670322</v>
      </c>
      <c r="F21" s="59">
        <v>29</v>
      </c>
      <c r="G21" s="87">
        <f t="shared" si="2"/>
        <v>233.8143997419979</v>
      </c>
      <c r="H21" s="59">
        <v>1</v>
      </c>
      <c r="I21" s="87">
        <f t="shared" si="3"/>
        <v>8.062565508344756</v>
      </c>
      <c r="J21" s="59">
        <v>6</v>
      </c>
      <c r="K21" s="87">
        <f t="shared" si="4"/>
        <v>48.37539305006853</v>
      </c>
      <c r="L21" s="59">
        <v>21</v>
      </c>
      <c r="M21" s="87">
        <f t="shared" si="5"/>
        <v>169.31387567523987</v>
      </c>
      <c r="N21" s="59">
        <v>22</v>
      </c>
      <c r="O21" s="87">
        <f t="shared" si="6"/>
        <v>177.37644118358463</v>
      </c>
      <c r="P21" s="59">
        <v>6</v>
      </c>
      <c r="Q21" s="91">
        <f t="shared" si="6"/>
        <v>48.37539305006853</v>
      </c>
      <c r="R21" s="1"/>
      <c r="S21" s="3" t="s">
        <v>15</v>
      </c>
      <c r="T21" s="67">
        <v>12403</v>
      </c>
    </row>
    <row r="22" spans="1:20" ht="22.5" customHeight="1">
      <c r="A22" s="17" t="s">
        <v>16</v>
      </c>
      <c r="B22" s="53">
        <v>86</v>
      </c>
      <c r="C22" s="88">
        <f t="shared" si="0"/>
        <v>703.5915896261147</v>
      </c>
      <c r="D22" s="54">
        <v>27</v>
      </c>
      <c r="E22" s="88">
        <f t="shared" si="1"/>
        <v>220.89503395238486</v>
      </c>
      <c r="F22" s="54">
        <v>8</v>
      </c>
      <c r="G22" s="88">
        <f t="shared" si="2"/>
        <v>65.45038043033625</v>
      </c>
      <c r="H22" s="54">
        <v>0</v>
      </c>
      <c r="I22" s="88">
        <f t="shared" si="3"/>
        <v>0</v>
      </c>
      <c r="J22" s="54">
        <v>2</v>
      </c>
      <c r="K22" s="88">
        <f t="shared" si="4"/>
        <v>16.362595107584063</v>
      </c>
      <c r="L22" s="54">
        <v>6</v>
      </c>
      <c r="M22" s="88">
        <f t="shared" si="5"/>
        <v>49.08778532275219</v>
      </c>
      <c r="N22" s="54">
        <v>9</v>
      </c>
      <c r="O22" s="88">
        <f t="shared" si="6"/>
        <v>73.63167798412827</v>
      </c>
      <c r="P22" s="54">
        <v>1</v>
      </c>
      <c r="Q22" s="82">
        <f t="shared" si="6"/>
        <v>8.181297553792032</v>
      </c>
      <c r="R22" s="1"/>
      <c r="S22" s="4" t="s">
        <v>16</v>
      </c>
      <c r="T22" s="66">
        <v>12223</v>
      </c>
    </row>
    <row r="23" spans="1:20" ht="22.5" customHeight="1" thickBot="1">
      <c r="A23" s="20" t="s">
        <v>17</v>
      </c>
      <c r="B23" s="60">
        <v>100</v>
      </c>
      <c r="C23" s="89">
        <f t="shared" si="0"/>
        <v>778.2706825433886</v>
      </c>
      <c r="D23" s="61">
        <v>27</v>
      </c>
      <c r="E23" s="89">
        <f t="shared" si="1"/>
        <v>210.1330842867149</v>
      </c>
      <c r="F23" s="61">
        <v>9</v>
      </c>
      <c r="G23" s="89">
        <f t="shared" si="2"/>
        <v>70.04436142890498</v>
      </c>
      <c r="H23" s="61">
        <v>0</v>
      </c>
      <c r="I23" s="46">
        <f t="shared" si="3"/>
        <v>0</v>
      </c>
      <c r="J23" s="61">
        <v>3</v>
      </c>
      <c r="K23" s="89">
        <f t="shared" si="4"/>
        <v>23.34812047630166</v>
      </c>
      <c r="L23" s="61">
        <v>6</v>
      </c>
      <c r="M23" s="89">
        <f t="shared" si="5"/>
        <v>46.69624095260332</v>
      </c>
      <c r="N23" s="61">
        <v>15</v>
      </c>
      <c r="O23" s="89">
        <f t="shared" si="6"/>
        <v>116.7406023815083</v>
      </c>
      <c r="P23" s="61">
        <v>2</v>
      </c>
      <c r="Q23" s="92">
        <f t="shared" si="6"/>
        <v>15.565413650867773</v>
      </c>
      <c r="R23" s="1"/>
      <c r="S23" s="7" t="s">
        <v>17</v>
      </c>
      <c r="T23" s="68">
        <v>12849</v>
      </c>
    </row>
    <row r="24" spans="1:20" ht="22.5" customHeight="1">
      <c r="A24" s="14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16"/>
      <c r="D25" s="1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"/>
      <c r="S25" s="1"/>
      <c r="T25" s="1"/>
    </row>
    <row r="26" spans="1:2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62" t="str">
        <f>Q3</f>
        <v>    （平成２２年）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40"/>
      <c r="B35" s="129" t="s">
        <v>35</v>
      </c>
      <c r="C35" s="119"/>
      <c r="D35" s="118" t="s">
        <v>36</v>
      </c>
      <c r="E35" s="119"/>
      <c r="F35" s="118" t="s">
        <v>37</v>
      </c>
      <c r="G35" s="119"/>
      <c r="H35" s="118" t="s">
        <v>38</v>
      </c>
      <c r="I35" s="119"/>
      <c r="J35" s="118" t="s">
        <v>39</v>
      </c>
      <c r="K35" s="119"/>
      <c r="L35" s="118" t="s">
        <v>40</v>
      </c>
      <c r="M35" s="119"/>
      <c r="N35" s="118" t="s">
        <v>41</v>
      </c>
      <c r="O35" s="119"/>
      <c r="P35" s="118" t="s">
        <v>42</v>
      </c>
      <c r="Q35" s="120"/>
      <c r="R35" s="24"/>
      <c r="S35" s="24"/>
      <c r="T35" s="24"/>
    </row>
    <row r="36" spans="1:20" s="25" customFormat="1" ht="19.5" customHeight="1" thickBot="1">
      <c r="A36" s="141"/>
      <c r="B36" s="29" t="s">
        <v>33</v>
      </c>
      <c r="C36" s="27" t="s">
        <v>34</v>
      </c>
      <c r="D36" s="27" t="s">
        <v>33</v>
      </c>
      <c r="E36" s="27" t="s">
        <v>34</v>
      </c>
      <c r="F36" s="27" t="s">
        <v>33</v>
      </c>
      <c r="G36" s="27" t="s">
        <v>34</v>
      </c>
      <c r="H36" s="27" t="s">
        <v>1</v>
      </c>
      <c r="I36" s="27" t="s">
        <v>34</v>
      </c>
      <c r="J36" s="27" t="s">
        <v>33</v>
      </c>
      <c r="K36" s="27" t="s">
        <v>34</v>
      </c>
      <c r="L36" s="27" t="s">
        <v>33</v>
      </c>
      <c r="M36" s="27" t="s">
        <v>34</v>
      </c>
      <c r="N36" s="27" t="s">
        <v>1</v>
      </c>
      <c r="O36" s="27" t="s">
        <v>34</v>
      </c>
      <c r="P36" s="27" t="s">
        <v>33</v>
      </c>
      <c r="Q36" s="28" t="s">
        <v>34</v>
      </c>
      <c r="R36" s="24"/>
      <c r="S36" s="24"/>
      <c r="T36" s="24"/>
    </row>
    <row r="37" spans="1:20" ht="22.5" customHeight="1">
      <c r="A37" s="21" t="s">
        <v>3</v>
      </c>
      <c r="B37" s="31">
        <v>55319</v>
      </c>
      <c r="C37" s="75">
        <v>85.4</v>
      </c>
      <c r="D37" s="32">
        <v>16757</v>
      </c>
      <c r="E37" s="75">
        <v>25.9</v>
      </c>
      <c r="F37" s="32">
        <v>34555</v>
      </c>
      <c r="G37" s="75">
        <v>53.3</v>
      </c>
      <c r="H37" s="32">
        <v>8526</v>
      </c>
      <c r="I37" s="75">
        <v>13.2</v>
      </c>
      <c r="J37" s="32">
        <v>5597</v>
      </c>
      <c r="K37" s="75">
        <v>8.6</v>
      </c>
      <c r="L37" s="32">
        <v>12690</v>
      </c>
      <c r="M37" s="75">
        <v>19.6</v>
      </c>
      <c r="N37" s="32">
        <v>6802</v>
      </c>
      <c r="O37" s="75">
        <v>10.5</v>
      </c>
      <c r="P37" s="32">
        <v>791</v>
      </c>
      <c r="Q37" s="80">
        <v>1.2</v>
      </c>
      <c r="R37" s="1"/>
      <c r="S37" s="1"/>
      <c r="T37" s="1"/>
    </row>
    <row r="38" spans="1:20" ht="22.5" customHeight="1" thickBot="1">
      <c r="A38" s="18" t="s">
        <v>4</v>
      </c>
      <c r="B38" s="33">
        <v>847</v>
      </c>
      <c r="C38" s="77">
        <v>80.4</v>
      </c>
      <c r="D38" s="35">
        <v>337</v>
      </c>
      <c r="E38" s="77">
        <v>32</v>
      </c>
      <c r="F38" s="35">
        <v>786</v>
      </c>
      <c r="G38" s="77">
        <v>74.6</v>
      </c>
      <c r="H38" s="35">
        <v>139</v>
      </c>
      <c r="I38" s="77">
        <v>13.2</v>
      </c>
      <c r="J38" s="35">
        <v>98</v>
      </c>
      <c r="K38" s="77">
        <v>9.3</v>
      </c>
      <c r="L38" s="35">
        <v>205</v>
      </c>
      <c r="M38" s="77">
        <v>19.5</v>
      </c>
      <c r="N38" s="35">
        <v>107</v>
      </c>
      <c r="O38" s="77">
        <v>10.2</v>
      </c>
      <c r="P38" s="48">
        <v>24</v>
      </c>
      <c r="Q38" s="81">
        <v>2.3</v>
      </c>
      <c r="R38" s="1"/>
      <c r="S38" s="1"/>
      <c r="T38" s="1"/>
    </row>
    <row r="39" spans="1:20" ht="22.5" customHeight="1" thickBot="1">
      <c r="A39" s="22" t="s">
        <v>5</v>
      </c>
      <c r="B39" s="36">
        <f>B40+B49</f>
        <v>164</v>
      </c>
      <c r="C39" s="93">
        <f aca="true" t="shared" si="7" ref="C39:C52">B39/$T10*100000</f>
        <v>82.9812533205151</v>
      </c>
      <c r="D39" s="37">
        <f>D40+D49</f>
        <v>78</v>
      </c>
      <c r="E39" s="93">
        <f aca="true" t="shared" si="8" ref="E39:E52">D39/$T10*100000</f>
        <v>39.46669365244011</v>
      </c>
      <c r="F39" s="37">
        <f>F40+F49</f>
        <v>110</v>
      </c>
      <c r="G39" s="93">
        <f aca="true" t="shared" si="9" ref="G39:G52">F39/$T10*100000</f>
        <v>55.65815771497964</v>
      </c>
      <c r="H39" s="37">
        <f>H40+H49</f>
        <v>25</v>
      </c>
      <c r="I39" s="93">
        <f aca="true" t="shared" si="10" ref="I39:I52">H39/$T10*100000</f>
        <v>12.649581298859006</v>
      </c>
      <c r="J39" s="37">
        <f>J40+J49</f>
        <v>22</v>
      </c>
      <c r="K39" s="93">
        <f aca="true" t="shared" si="11" ref="K39:K52">J39/$T10*100000</f>
        <v>11.131631542995926</v>
      </c>
      <c r="L39" s="37">
        <f>L40+L49</f>
        <v>30</v>
      </c>
      <c r="M39" s="93">
        <f aca="true" t="shared" si="12" ref="M39:M52">L39/$T10*100000</f>
        <v>15.17949755863081</v>
      </c>
      <c r="N39" s="37">
        <f>N40+N49</f>
        <v>21</v>
      </c>
      <c r="O39" s="93">
        <f aca="true" t="shared" si="13" ref="O39:O52">N39/$T10*100000</f>
        <v>10.625648291041568</v>
      </c>
      <c r="P39" s="37">
        <f>P40+P49</f>
        <v>2</v>
      </c>
      <c r="Q39" s="95">
        <f aca="true" t="shared" si="14" ref="Q39:Q52">P39/$T10*100000</f>
        <v>1.0119665039087207</v>
      </c>
      <c r="R39" s="1"/>
      <c r="S39" s="1"/>
      <c r="T39" s="1"/>
    </row>
    <row r="40" spans="1:20" ht="22.5" customHeight="1" thickBot="1">
      <c r="A40" s="23" t="s">
        <v>6</v>
      </c>
      <c r="B40" s="38">
        <f>SUM(B41:B48)</f>
        <v>124</v>
      </c>
      <c r="C40" s="94">
        <f t="shared" si="7"/>
        <v>77.42257742257742</v>
      </c>
      <c r="D40" s="39">
        <f>SUM(D41:D48)</f>
        <v>64</v>
      </c>
      <c r="E40" s="94">
        <f t="shared" si="8"/>
        <v>39.96003996003996</v>
      </c>
      <c r="F40" s="39">
        <f>SUM(F41:F48)</f>
        <v>86</v>
      </c>
      <c r="G40" s="94">
        <f t="shared" si="9"/>
        <v>53.6963036963037</v>
      </c>
      <c r="H40" s="39">
        <f>SUM(H41:H48)</f>
        <v>23</v>
      </c>
      <c r="I40" s="94">
        <f t="shared" si="10"/>
        <v>14.360639360639361</v>
      </c>
      <c r="J40" s="39">
        <f>SUM(J41:J48)</f>
        <v>18</v>
      </c>
      <c r="K40" s="94">
        <f t="shared" si="11"/>
        <v>11.238761238761239</v>
      </c>
      <c r="L40" s="39">
        <f>SUM(L41:L48)</f>
        <v>27</v>
      </c>
      <c r="M40" s="94">
        <f t="shared" si="12"/>
        <v>16.85814185814186</v>
      </c>
      <c r="N40" s="39">
        <f>SUM(N41:N48)</f>
        <v>15</v>
      </c>
      <c r="O40" s="94">
        <f t="shared" si="13"/>
        <v>9.365634365634365</v>
      </c>
      <c r="P40" s="39">
        <f>SUM(P41:P48)</f>
        <v>1</v>
      </c>
      <c r="Q40" s="96">
        <f t="shared" si="14"/>
        <v>0.6243756243756243</v>
      </c>
      <c r="R40" s="1"/>
      <c r="S40" s="1"/>
      <c r="T40" s="1"/>
    </row>
    <row r="41" spans="1:20" ht="22.5" customHeight="1">
      <c r="A41" s="16" t="s">
        <v>7</v>
      </c>
      <c r="B41" s="40">
        <v>63</v>
      </c>
      <c r="C41" s="87">
        <f t="shared" si="7"/>
        <v>76.01534786071092</v>
      </c>
      <c r="D41" s="40">
        <v>39</v>
      </c>
      <c r="E41" s="87">
        <f t="shared" si="8"/>
        <v>47.05712010424962</v>
      </c>
      <c r="F41" s="40">
        <v>38</v>
      </c>
      <c r="G41" s="87">
        <f t="shared" si="9"/>
        <v>45.850527281063734</v>
      </c>
      <c r="H41" s="40">
        <v>5</v>
      </c>
      <c r="I41" s="87">
        <f t="shared" si="10"/>
        <v>6.032964115929438</v>
      </c>
      <c r="J41" s="40">
        <v>11</v>
      </c>
      <c r="K41" s="87">
        <f t="shared" si="11"/>
        <v>13.272521055044765</v>
      </c>
      <c r="L41" s="40">
        <v>16</v>
      </c>
      <c r="M41" s="87">
        <f t="shared" si="12"/>
        <v>19.3054851709742</v>
      </c>
      <c r="N41" s="40">
        <v>6</v>
      </c>
      <c r="O41" s="87">
        <f t="shared" si="13"/>
        <v>7.239556939115326</v>
      </c>
      <c r="P41" s="49">
        <v>1</v>
      </c>
      <c r="Q41" s="91">
        <f t="shared" si="14"/>
        <v>1.2065928231858876</v>
      </c>
      <c r="R41" s="1"/>
      <c r="S41" s="1"/>
      <c r="T41" s="1"/>
    </row>
    <row r="42" spans="1:20" ht="22.5" customHeight="1">
      <c r="A42" s="17" t="s">
        <v>19</v>
      </c>
      <c r="B42" s="41">
        <v>22</v>
      </c>
      <c r="C42" s="88">
        <f t="shared" si="7"/>
        <v>113.14544332441884</v>
      </c>
      <c r="D42" s="41">
        <v>9</v>
      </c>
      <c r="E42" s="88">
        <f t="shared" si="8"/>
        <v>46.28677226908044</v>
      </c>
      <c r="F42" s="41">
        <v>8</v>
      </c>
      <c r="G42" s="88">
        <f t="shared" si="9"/>
        <v>41.14379757251594</v>
      </c>
      <c r="H42" s="41">
        <v>6</v>
      </c>
      <c r="I42" s="88">
        <f t="shared" si="10"/>
        <v>30.857848179386956</v>
      </c>
      <c r="J42" s="41">
        <v>1</v>
      </c>
      <c r="K42" s="88">
        <f t="shared" si="11"/>
        <v>5.142974696564493</v>
      </c>
      <c r="L42" s="41">
        <v>0</v>
      </c>
      <c r="M42" s="88">
        <f t="shared" si="12"/>
        <v>0</v>
      </c>
      <c r="N42" s="41">
        <v>4</v>
      </c>
      <c r="O42" s="88">
        <f t="shared" si="13"/>
        <v>20.57189878625797</v>
      </c>
      <c r="P42" s="50">
        <v>0</v>
      </c>
      <c r="Q42" s="82">
        <f t="shared" si="14"/>
        <v>0</v>
      </c>
      <c r="R42" s="1"/>
      <c r="S42" s="1"/>
      <c r="T42" s="1"/>
    </row>
    <row r="43" spans="1:20" ht="22.5" customHeight="1">
      <c r="A43" s="17" t="s">
        <v>9</v>
      </c>
      <c r="B43" s="41">
        <v>10</v>
      </c>
      <c r="C43" s="88">
        <f t="shared" si="7"/>
        <v>62.19679064560268</v>
      </c>
      <c r="D43" s="41">
        <v>4</v>
      </c>
      <c r="E43" s="88">
        <f t="shared" si="8"/>
        <v>24.878716258241074</v>
      </c>
      <c r="F43" s="41">
        <v>14</v>
      </c>
      <c r="G43" s="88">
        <f t="shared" si="9"/>
        <v>87.07550690384376</v>
      </c>
      <c r="H43" s="41">
        <v>5</v>
      </c>
      <c r="I43" s="88">
        <f t="shared" si="10"/>
        <v>31.09839532280134</v>
      </c>
      <c r="J43" s="41">
        <v>3</v>
      </c>
      <c r="K43" s="88">
        <f t="shared" si="11"/>
        <v>18.659037193680806</v>
      </c>
      <c r="L43" s="41">
        <v>3</v>
      </c>
      <c r="M43" s="88">
        <f t="shared" si="12"/>
        <v>18.659037193680806</v>
      </c>
      <c r="N43" s="41">
        <v>1</v>
      </c>
      <c r="O43" s="88">
        <f t="shared" si="13"/>
        <v>6.219679064560268</v>
      </c>
      <c r="P43" s="50">
        <v>0</v>
      </c>
      <c r="Q43" s="82">
        <f t="shared" si="14"/>
        <v>0</v>
      </c>
      <c r="R43" s="1"/>
      <c r="S43" s="1"/>
      <c r="T43" s="1"/>
    </row>
    <row r="44" spans="1:20" ht="22.5" customHeight="1">
      <c r="A44" s="17" t="s">
        <v>10</v>
      </c>
      <c r="B44" s="41">
        <v>8</v>
      </c>
      <c r="C44" s="88">
        <f t="shared" si="7"/>
        <v>54.477357848144365</v>
      </c>
      <c r="D44" s="41">
        <v>6</v>
      </c>
      <c r="E44" s="88">
        <f t="shared" si="8"/>
        <v>40.85801838610828</v>
      </c>
      <c r="F44" s="41">
        <v>5</v>
      </c>
      <c r="G44" s="88">
        <f t="shared" si="9"/>
        <v>34.04834865509022</v>
      </c>
      <c r="H44" s="41">
        <v>2</v>
      </c>
      <c r="I44" s="88">
        <f t="shared" si="10"/>
        <v>13.619339462036091</v>
      </c>
      <c r="J44" s="41">
        <v>0</v>
      </c>
      <c r="K44" s="88">
        <f t="shared" si="11"/>
        <v>0</v>
      </c>
      <c r="L44" s="41">
        <v>2</v>
      </c>
      <c r="M44" s="88">
        <f t="shared" si="12"/>
        <v>13.619339462036091</v>
      </c>
      <c r="N44" s="41">
        <v>1</v>
      </c>
      <c r="O44" s="88">
        <f t="shared" si="13"/>
        <v>6.809669731018046</v>
      </c>
      <c r="P44" s="50">
        <v>0</v>
      </c>
      <c r="Q44" s="82">
        <f t="shared" si="14"/>
        <v>0</v>
      </c>
      <c r="R44" s="1"/>
      <c r="S44" s="1"/>
      <c r="T44" s="1"/>
    </row>
    <row r="45" spans="1:20" ht="22.5" customHeight="1">
      <c r="A45" s="17" t="s">
        <v>11</v>
      </c>
      <c r="B45" s="41">
        <v>3</v>
      </c>
      <c r="C45" s="88">
        <f t="shared" si="7"/>
        <v>72.39382239382239</v>
      </c>
      <c r="D45" s="41">
        <v>0</v>
      </c>
      <c r="E45" s="88">
        <f t="shared" si="8"/>
        <v>0</v>
      </c>
      <c r="F45" s="41">
        <v>7</v>
      </c>
      <c r="G45" s="88">
        <f t="shared" si="9"/>
        <v>168.91891891891893</v>
      </c>
      <c r="H45" s="41">
        <v>0</v>
      </c>
      <c r="I45" s="88">
        <f t="shared" si="10"/>
        <v>0</v>
      </c>
      <c r="J45" s="41">
        <v>0</v>
      </c>
      <c r="K45" s="88">
        <f t="shared" si="11"/>
        <v>0</v>
      </c>
      <c r="L45" s="41">
        <v>0</v>
      </c>
      <c r="M45" s="88">
        <f t="shared" si="12"/>
        <v>0</v>
      </c>
      <c r="N45" s="41">
        <v>0</v>
      </c>
      <c r="O45" s="88">
        <f t="shared" si="13"/>
        <v>0</v>
      </c>
      <c r="P45" s="50">
        <v>0</v>
      </c>
      <c r="Q45" s="82">
        <f t="shared" si="14"/>
        <v>0</v>
      </c>
      <c r="R45" s="1"/>
      <c r="S45" s="1"/>
      <c r="T45" s="1"/>
    </row>
    <row r="46" spans="1:20" ht="22.5" customHeight="1">
      <c r="A46" s="17" t="s">
        <v>12</v>
      </c>
      <c r="B46" s="41">
        <v>8</v>
      </c>
      <c r="C46" s="88">
        <f t="shared" si="7"/>
        <v>78.4313725490196</v>
      </c>
      <c r="D46" s="41">
        <v>2</v>
      </c>
      <c r="E46" s="88">
        <f t="shared" si="8"/>
        <v>19.6078431372549</v>
      </c>
      <c r="F46" s="41">
        <v>7</v>
      </c>
      <c r="G46" s="88">
        <f t="shared" si="9"/>
        <v>68.62745098039215</v>
      </c>
      <c r="H46" s="41">
        <v>2</v>
      </c>
      <c r="I46" s="88">
        <f t="shared" si="10"/>
        <v>19.6078431372549</v>
      </c>
      <c r="J46" s="41">
        <v>0</v>
      </c>
      <c r="K46" s="88">
        <f t="shared" si="11"/>
        <v>0</v>
      </c>
      <c r="L46" s="41">
        <v>2</v>
      </c>
      <c r="M46" s="88">
        <f t="shared" si="12"/>
        <v>19.6078431372549</v>
      </c>
      <c r="N46" s="41">
        <v>2</v>
      </c>
      <c r="O46" s="88">
        <f t="shared" si="13"/>
        <v>19.6078431372549</v>
      </c>
      <c r="P46" s="50">
        <v>0</v>
      </c>
      <c r="Q46" s="82">
        <f t="shared" si="14"/>
        <v>0</v>
      </c>
      <c r="R46" s="1"/>
      <c r="S46" s="1"/>
      <c r="T46" s="1"/>
    </row>
    <row r="47" spans="1:20" ht="22.5" customHeight="1">
      <c r="A47" s="17" t="s">
        <v>13</v>
      </c>
      <c r="B47" s="41">
        <v>5</v>
      </c>
      <c r="C47" s="88">
        <f t="shared" si="7"/>
        <v>97.84735812133071</v>
      </c>
      <c r="D47" s="41">
        <v>2</v>
      </c>
      <c r="E47" s="88">
        <f t="shared" si="8"/>
        <v>39.13894324853229</v>
      </c>
      <c r="F47" s="41">
        <v>3</v>
      </c>
      <c r="G47" s="88">
        <f t="shared" si="9"/>
        <v>58.708414872798436</v>
      </c>
      <c r="H47" s="41">
        <v>2</v>
      </c>
      <c r="I47" s="88">
        <f t="shared" si="10"/>
        <v>39.13894324853229</v>
      </c>
      <c r="J47" s="41">
        <v>2</v>
      </c>
      <c r="K47" s="88">
        <f t="shared" si="11"/>
        <v>39.13894324853229</v>
      </c>
      <c r="L47" s="41">
        <v>1</v>
      </c>
      <c r="M47" s="88">
        <f t="shared" si="12"/>
        <v>19.569471624266146</v>
      </c>
      <c r="N47" s="41">
        <v>1</v>
      </c>
      <c r="O47" s="88">
        <f t="shared" si="13"/>
        <v>19.569471624266146</v>
      </c>
      <c r="P47" s="50">
        <v>0</v>
      </c>
      <c r="Q47" s="82">
        <f t="shared" si="14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5</v>
      </c>
      <c r="C48" s="78">
        <f t="shared" si="7"/>
        <v>65.60818790185016</v>
      </c>
      <c r="D48" s="35">
        <v>2</v>
      </c>
      <c r="E48" s="78">
        <f t="shared" si="8"/>
        <v>26.243275160740062</v>
      </c>
      <c r="F48" s="35">
        <v>4</v>
      </c>
      <c r="G48" s="78">
        <f t="shared" si="9"/>
        <v>52.486550321480124</v>
      </c>
      <c r="H48" s="35">
        <v>1</v>
      </c>
      <c r="I48" s="78">
        <f t="shared" si="10"/>
        <v>13.121637580370031</v>
      </c>
      <c r="J48" s="35">
        <v>1</v>
      </c>
      <c r="K48" s="78">
        <f t="shared" si="11"/>
        <v>13.121637580370031</v>
      </c>
      <c r="L48" s="35">
        <v>3</v>
      </c>
      <c r="M48" s="78">
        <f t="shared" si="12"/>
        <v>39.36491274111009</v>
      </c>
      <c r="N48" s="35">
        <v>0</v>
      </c>
      <c r="O48" s="78">
        <f t="shared" si="13"/>
        <v>0</v>
      </c>
      <c r="P48" s="48">
        <v>0</v>
      </c>
      <c r="Q48" s="79">
        <f t="shared" si="14"/>
        <v>0</v>
      </c>
      <c r="R48" s="1"/>
      <c r="S48" s="1"/>
      <c r="T48" s="1"/>
    </row>
    <row r="49" spans="1:20" ht="22.5" customHeight="1" thickBot="1">
      <c r="A49" s="23" t="s">
        <v>6</v>
      </c>
      <c r="B49" s="38">
        <f>SUM(B50:B52)</f>
        <v>40</v>
      </c>
      <c r="C49" s="94">
        <f t="shared" si="7"/>
        <v>106.7378252168112</v>
      </c>
      <c r="D49" s="39">
        <f>SUM(D50:D52)</f>
        <v>14</v>
      </c>
      <c r="E49" s="94">
        <f t="shared" si="8"/>
        <v>37.35823882588392</v>
      </c>
      <c r="F49" s="39">
        <f>SUM(F50:F52)</f>
        <v>24</v>
      </c>
      <c r="G49" s="94">
        <f t="shared" si="9"/>
        <v>64.04269513008673</v>
      </c>
      <c r="H49" s="42">
        <f>SUM(H50:H52)</f>
        <v>2</v>
      </c>
      <c r="I49" s="94">
        <f t="shared" si="10"/>
        <v>5.33689126084056</v>
      </c>
      <c r="J49" s="42">
        <f>SUM(J50:J52)</f>
        <v>4</v>
      </c>
      <c r="K49" s="94">
        <f t="shared" si="11"/>
        <v>10.67378252168112</v>
      </c>
      <c r="L49" s="42">
        <f>SUM(L50:L52)</f>
        <v>3</v>
      </c>
      <c r="M49" s="94">
        <f t="shared" si="12"/>
        <v>8.005336891260841</v>
      </c>
      <c r="N49" s="42">
        <f>SUM(N50:N52)</f>
        <v>6</v>
      </c>
      <c r="O49" s="94">
        <f t="shared" si="13"/>
        <v>16.010673782521682</v>
      </c>
      <c r="P49" s="51">
        <f>SUM(P50:P52)</f>
        <v>1</v>
      </c>
      <c r="Q49" s="96">
        <f t="shared" si="14"/>
        <v>2.66844563042028</v>
      </c>
      <c r="R49" s="1"/>
      <c r="S49" s="1"/>
      <c r="T49" s="1"/>
    </row>
    <row r="50" spans="1:20" ht="22.5" customHeight="1">
      <c r="A50" s="16" t="s">
        <v>15</v>
      </c>
      <c r="B50" s="43">
        <v>22</v>
      </c>
      <c r="C50" s="87">
        <f t="shared" si="7"/>
        <v>177.37644118358463</v>
      </c>
      <c r="D50" s="40">
        <v>5</v>
      </c>
      <c r="E50" s="87">
        <f t="shared" si="8"/>
        <v>40.31282754172378</v>
      </c>
      <c r="F50" s="40">
        <v>10</v>
      </c>
      <c r="G50" s="87">
        <f t="shared" si="9"/>
        <v>80.62565508344755</v>
      </c>
      <c r="H50" s="40">
        <v>1</v>
      </c>
      <c r="I50" s="87">
        <f t="shared" si="10"/>
        <v>8.062565508344756</v>
      </c>
      <c r="J50" s="40">
        <v>1</v>
      </c>
      <c r="K50" s="87">
        <f t="shared" si="11"/>
        <v>8.062565508344756</v>
      </c>
      <c r="L50" s="40">
        <v>0</v>
      </c>
      <c r="M50" s="87">
        <f t="shared" si="12"/>
        <v>0</v>
      </c>
      <c r="N50" s="40">
        <v>2</v>
      </c>
      <c r="O50" s="87">
        <f t="shared" si="13"/>
        <v>16.12513101668951</v>
      </c>
      <c r="P50" s="49">
        <v>0</v>
      </c>
      <c r="Q50" s="91">
        <f t="shared" si="14"/>
        <v>0</v>
      </c>
      <c r="R50" s="1"/>
      <c r="S50" s="1"/>
      <c r="T50" s="1"/>
    </row>
    <row r="51" spans="1:20" ht="22.5" customHeight="1">
      <c r="A51" s="17" t="s">
        <v>16</v>
      </c>
      <c r="B51" s="44">
        <v>8</v>
      </c>
      <c r="C51" s="88">
        <f t="shared" si="7"/>
        <v>65.45038043033625</v>
      </c>
      <c r="D51" s="41">
        <v>1</v>
      </c>
      <c r="E51" s="88">
        <f t="shared" si="8"/>
        <v>8.181297553792032</v>
      </c>
      <c r="F51" s="41">
        <v>10</v>
      </c>
      <c r="G51" s="88">
        <f t="shared" si="9"/>
        <v>81.81297553792031</v>
      </c>
      <c r="H51" s="41">
        <v>1</v>
      </c>
      <c r="I51" s="88">
        <f t="shared" si="10"/>
        <v>8.181297553792032</v>
      </c>
      <c r="J51" s="41">
        <v>1</v>
      </c>
      <c r="K51" s="88">
        <f t="shared" si="11"/>
        <v>8.181297553792032</v>
      </c>
      <c r="L51" s="41">
        <v>1</v>
      </c>
      <c r="M51" s="88">
        <f t="shared" si="12"/>
        <v>8.181297553792032</v>
      </c>
      <c r="N51" s="41">
        <v>0</v>
      </c>
      <c r="O51" s="88">
        <f t="shared" si="13"/>
        <v>0</v>
      </c>
      <c r="P51" s="50">
        <v>0</v>
      </c>
      <c r="Q51" s="82">
        <f t="shared" si="14"/>
        <v>0</v>
      </c>
      <c r="R51" s="1"/>
      <c r="S51" s="1"/>
      <c r="T51" s="1"/>
    </row>
    <row r="52" spans="1:20" ht="22.5" customHeight="1" thickBot="1">
      <c r="A52" s="20" t="s">
        <v>17</v>
      </c>
      <c r="B52" s="45">
        <v>10</v>
      </c>
      <c r="C52" s="89">
        <f t="shared" si="7"/>
        <v>77.82706825433887</v>
      </c>
      <c r="D52" s="47">
        <v>8</v>
      </c>
      <c r="E52" s="89">
        <f t="shared" si="8"/>
        <v>62.261654603471094</v>
      </c>
      <c r="F52" s="47">
        <v>4</v>
      </c>
      <c r="G52" s="89">
        <f t="shared" si="9"/>
        <v>31.130827301735547</v>
      </c>
      <c r="H52" s="47">
        <v>0</v>
      </c>
      <c r="I52" s="89">
        <f t="shared" si="10"/>
        <v>0</v>
      </c>
      <c r="J52" s="47">
        <v>2</v>
      </c>
      <c r="K52" s="89">
        <f t="shared" si="11"/>
        <v>15.565413650867773</v>
      </c>
      <c r="L52" s="47">
        <v>2</v>
      </c>
      <c r="M52" s="89">
        <f t="shared" si="12"/>
        <v>15.565413650867773</v>
      </c>
      <c r="N52" s="47">
        <v>4</v>
      </c>
      <c r="O52" s="89">
        <f t="shared" si="13"/>
        <v>31.130827301735547</v>
      </c>
      <c r="P52" s="52">
        <v>1</v>
      </c>
      <c r="Q52" s="92">
        <f t="shared" si="14"/>
        <v>7.782706825433887</v>
      </c>
      <c r="R52" s="1"/>
      <c r="S52" s="1"/>
      <c r="T52" s="1"/>
    </row>
    <row r="53" spans="1:20" ht="22.5" customHeight="1">
      <c r="A53" s="14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5" spans="3:17" ht="13.5">
      <c r="C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</row>
  </sheetData>
  <sheetProtection sheet="1"/>
  <mergeCells count="23">
    <mergeCell ref="A5:A7"/>
    <mergeCell ref="B5:C6"/>
    <mergeCell ref="D5:E6"/>
    <mergeCell ref="F5:M5"/>
    <mergeCell ref="F6:G6"/>
    <mergeCell ref="D35:E35"/>
    <mergeCell ref="B35:C35"/>
    <mergeCell ref="N5:Q5"/>
    <mergeCell ref="N6:O6"/>
    <mergeCell ref="H6:I6"/>
    <mergeCell ref="J6:K6"/>
    <mergeCell ref="L6:M6"/>
    <mergeCell ref="P6:Q6"/>
    <mergeCell ref="S5:T5"/>
    <mergeCell ref="S6:T6"/>
    <mergeCell ref="S7:T7"/>
    <mergeCell ref="A35:A36"/>
    <mergeCell ref="P35:Q35"/>
    <mergeCell ref="N35:O35"/>
    <mergeCell ref="L35:M35"/>
    <mergeCell ref="J35:K35"/>
    <mergeCell ref="H35:I35"/>
    <mergeCell ref="F35:G3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&amp;L&amp;14西濃地域の公衆衛生2011&amp;C&amp;14－　23　－&amp;R&amp;14第２章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2012-01-26T02:13:16Z</cp:lastPrinted>
  <dcterms:created xsi:type="dcterms:W3CDTF">2006-12-28T07:52:45Z</dcterms:created>
  <dcterms:modified xsi:type="dcterms:W3CDTF">2012-01-26T02:13:46Z</dcterms:modified>
  <cp:category/>
  <cp:version/>
  <cp:contentType/>
  <cp:contentStatus/>
</cp:coreProperties>
</file>