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1-2" sheetId="1" r:id="rId1"/>
  </sheets>
  <definedNames>
    <definedName name="_xlnm.Print_Area" localSheetId="0">'T1-2'!$A$1:$I$19</definedName>
  </definedNames>
  <calcPr fullCalcOnLoad="1"/>
</workbook>
</file>

<file path=xl/sharedStrings.xml><?xml version="1.0" encoding="utf-8"?>
<sst xmlns="http://schemas.openxmlformats.org/spreadsheetml/2006/main" count="29" uniqueCount="24">
  <si>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</si>
  <si>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</si>
  <si>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</si>
  <si>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</si>
  <si>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</si>
  <si>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</si>
  <si>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</si>
  <si>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</si>
  <si>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</si>
  <si>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</si>
  <si>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</si>
  <si>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</si>
  <si>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小　　計</t>
  </si>
  <si>
    <t>管  　内</t>
  </si>
  <si>
    <t>岐 阜 県</t>
  </si>
  <si>
    <t>率</t>
  </si>
  <si>
    <t>数</t>
  </si>
  <si>
    <t>老 年 人 口
 (65歳以上)</t>
  </si>
  <si>
    <t>生産年齢人口
(15～64歳)</t>
  </si>
  <si>
    <t>年 少 人 口
( 0～14歳)</t>
  </si>
  <si>
    <t>総   数</t>
  </si>
  <si>
    <t>不詳</t>
  </si>
  <si>
    <t>イ　年齢３区分別人口及び率 （Ｔ１－２）</t>
  </si>
  <si>
    <t>（平成２２年１０月１日現在）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</si>
</sst>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0.0\ ;\-0.0\ ;\-\ "/>
    <numFmt numFmtId="178" formatCode="#,##0\ ;\-#,##0\ ;\-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7" fontId="0" fillId="33" borderId="10" xfId="0" applyNumberFormat="1" applyFill="1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 locked="0"/>
    </xf>
    <xf numFmtId="177" fontId="0" fillId="33" borderId="11" xfId="0" applyNumberFormat="1" applyFill="1" applyBorder="1" applyAlignment="1" applyProtection="1">
      <alignment vertical="center"/>
      <protection/>
    </xf>
    <xf numFmtId="178" fontId="0" fillId="0" borderId="11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vertical="center"/>
      <protection/>
    </xf>
    <xf numFmtId="178" fontId="0" fillId="0" borderId="19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7" fontId="0" fillId="33" borderId="23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178" fontId="0" fillId="33" borderId="26" xfId="0" applyNumberFormat="1" applyFill="1" applyBorder="1" applyAlignment="1" applyProtection="1">
      <alignment vertical="center"/>
      <protection/>
    </xf>
    <xf numFmtId="177" fontId="0" fillId="33" borderId="27" xfId="0" applyNumberFormat="1" applyFill="1" applyBorder="1" applyAlignment="1" applyProtection="1">
      <alignment vertical="center"/>
      <protection/>
    </xf>
    <xf numFmtId="178" fontId="0" fillId="33" borderId="27" xfId="0" applyNumberFormat="1" applyFill="1" applyBorder="1" applyAlignment="1" applyProtection="1">
      <alignment vertical="center"/>
      <protection/>
    </xf>
    <xf numFmtId="178" fontId="0" fillId="33" borderId="28" xfId="0" applyNumberForma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0.625" style="0" customWidth="1"/>
    <col min="4" max="4" width="8.625" style="0" customWidth="1"/>
    <col min="5" max="5" width="10.625" style="0" customWidth="1"/>
    <col min="6" max="6" width="8.625" style="0" customWidth="1"/>
    <col min="7" max="7" width="10.625" style="0" customWidth="1"/>
    <col min="8" max="9" width="8.625" style="0" customWidth="1"/>
  </cols>
  <sheetData>
    <row r="1" spans="1:9" ht="18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18" customHeight="1" thickBot="1">
      <c r="A2" s="29"/>
      <c r="B2" s="29"/>
      <c r="C2" s="29"/>
      <c r="D2" s="29"/>
      <c r="E2" s="29"/>
      <c r="F2" s="29"/>
      <c r="H2" s="29"/>
      <c r="I2" s="30" t="s">
        <v>23</v>
      </c>
    </row>
    <row r="3" spans="1:9" ht="36" customHeight="1">
      <c r="A3" s="33"/>
      <c r="B3" s="35" t="s">
        <v>20</v>
      </c>
      <c r="C3" s="31" t="s">
        <v>19</v>
      </c>
      <c r="D3" s="37"/>
      <c r="E3" s="31" t="s">
        <v>18</v>
      </c>
      <c r="F3" s="37"/>
      <c r="G3" s="31" t="s">
        <v>17</v>
      </c>
      <c r="H3" s="32"/>
      <c r="I3" s="28" t="s">
        <v>21</v>
      </c>
    </row>
    <row r="4" spans="1:9" ht="18" customHeight="1" thickBot="1">
      <c r="A4" s="34"/>
      <c r="B4" s="36"/>
      <c r="C4" s="27" t="s">
        <v>16</v>
      </c>
      <c r="D4" s="27" t="s">
        <v>15</v>
      </c>
      <c r="E4" s="27" t="s">
        <v>16</v>
      </c>
      <c r="F4" s="27" t="s">
        <v>15</v>
      </c>
      <c r="G4" s="27" t="s">
        <v>16</v>
      </c>
      <c r="H4" s="27" t="s">
        <v>15</v>
      </c>
      <c r="I4" s="26" t="s">
        <v>16</v>
      </c>
    </row>
    <row r="5" spans="1:9" ht="18" customHeight="1" thickTop="1">
      <c r="A5" s="15" t="s">
        <v>14</v>
      </c>
      <c r="B5" s="14">
        <v>2080773</v>
      </c>
      <c r="C5" s="13">
        <v>289748</v>
      </c>
      <c r="D5" s="12">
        <v>14</v>
      </c>
      <c r="E5" s="13">
        <v>1282800</v>
      </c>
      <c r="F5" s="12">
        <v>61.9</v>
      </c>
      <c r="G5" s="13">
        <v>499399</v>
      </c>
      <c r="H5" s="12">
        <v>24.1</v>
      </c>
      <c r="I5" s="11">
        <f>B5-C5-E5-G5</f>
        <v>8826</v>
      </c>
    </row>
    <row r="6" spans="1:9" ht="18" customHeight="1" thickBot="1">
      <c r="A6" s="25" t="s">
        <v>13</v>
      </c>
      <c r="B6" s="24">
        <f>B7+B16</f>
        <v>385021</v>
      </c>
      <c r="C6" s="23">
        <f>C7+C16</f>
        <v>54189</v>
      </c>
      <c r="D6" s="22">
        <f>C6/($B6-$I6)*100</f>
        <v>14.118998858786561</v>
      </c>
      <c r="E6" s="23">
        <f>E7+E16</f>
        <v>239655</v>
      </c>
      <c r="F6" s="22">
        <f>E6/($B6-$I6)*100</f>
        <v>62.442353088311165</v>
      </c>
      <c r="G6" s="23">
        <f>G7+G16</f>
        <v>89958</v>
      </c>
      <c r="H6" s="22">
        <f>G6/($B6-$I6)*100</f>
        <v>23.438648052902277</v>
      </c>
      <c r="I6" s="21">
        <f>I7+I16</f>
        <v>1219</v>
      </c>
    </row>
    <row r="7" spans="1:9" ht="18" customHeight="1" thickBot="1">
      <c r="A7" s="20" t="s">
        <v>12</v>
      </c>
      <c r="B7" s="19">
        <f>SUM(B8:B15)</f>
        <v>312398</v>
      </c>
      <c r="C7" s="18">
        <f>SUM(C8:C15)</f>
        <v>43606</v>
      </c>
      <c r="D7" s="17">
        <f>C7/($B7-$I7)*100</f>
        <v>14.006899697415504</v>
      </c>
      <c r="E7" s="18">
        <f>SUM(E8:E15)</f>
        <v>195566</v>
      </c>
      <c r="F7" s="17">
        <f>E7/($B7-$I7)*100</f>
        <v>62.8187255475109</v>
      </c>
      <c r="G7" s="18">
        <f>SUM(G8:G15)</f>
        <v>72146</v>
      </c>
      <c r="H7" s="17">
        <f>G7/($B7-$I7)*100</f>
        <v>23.17437475507359</v>
      </c>
      <c r="I7" s="16">
        <f>SUM(I8:I15)</f>
        <v>1080</v>
      </c>
    </row>
    <row r="8" spans="1:9" ht="18" customHeight="1">
      <c r="A8" s="15" t="s">
        <v>11</v>
      </c>
      <c r="B8" s="14">
        <v>161160</v>
      </c>
      <c r="C8" s="13">
        <v>22844</v>
      </c>
      <c r="D8" s="12">
        <v>14.2</v>
      </c>
      <c r="E8" s="13">
        <v>100910</v>
      </c>
      <c r="F8" s="12">
        <v>62.9</v>
      </c>
      <c r="G8" s="13">
        <v>36669</v>
      </c>
      <c r="H8" s="12">
        <v>22.9</v>
      </c>
      <c r="I8" s="11">
        <f aca="true" t="shared" si="0" ref="I8:I15">B8-C8-E8-G8</f>
        <v>737</v>
      </c>
    </row>
    <row r="9" spans="1:9" ht="18" customHeight="1">
      <c r="A9" s="10" t="s">
        <v>10</v>
      </c>
      <c r="B9" s="9">
        <v>37941</v>
      </c>
      <c r="C9" s="4">
        <v>4783</v>
      </c>
      <c r="D9" s="3">
        <v>12.6</v>
      </c>
      <c r="E9" s="4">
        <v>24175</v>
      </c>
      <c r="F9" s="3">
        <v>63.7</v>
      </c>
      <c r="G9" s="4">
        <v>8966</v>
      </c>
      <c r="H9" s="3">
        <v>23.6</v>
      </c>
      <c r="I9" s="8">
        <f t="shared" si="0"/>
        <v>17</v>
      </c>
    </row>
    <row r="10" spans="1:9" ht="18" customHeight="1">
      <c r="A10" s="10" t="s">
        <v>9</v>
      </c>
      <c r="B10" s="9">
        <v>31332</v>
      </c>
      <c r="C10" s="4">
        <v>4071</v>
      </c>
      <c r="D10" s="3">
        <v>13.1</v>
      </c>
      <c r="E10" s="4">
        <v>19623</v>
      </c>
      <c r="F10" s="3">
        <v>63.1</v>
      </c>
      <c r="G10" s="4">
        <v>7418</v>
      </c>
      <c r="H10" s="3">
        <v>23.8</v>
      </c>
      <c r="I10" s="8">
        <f t="shared" si="0"/>
        <v>220</v>
      </c>
    </row>
    <row r="11" spans="1:9" ht="18" customHeight="1">
      <c r="A11" s="10" t="s">
        <v>8</v>
      </c>
      <c r="B11" s="9">
        <v>28505</v>
      </c>
      <c r="C11" s="4">
        <v>4154</v>
      </c>
      <c r="D11" s="3">
        <v>14.6</v>
      </c>
      <c r="E11" s="4">
        <v>17554</v>
      </c>
      <c r="F11" s="3">
        <v>61.7</v>
      </c>
      <c r="G11" s="4">
        <v>6735</v>
      </c>
      <c r="H11" s="3">
        <v>23.7</v>
      </c>
      <c r="I11" s="8">
        <f t="shared" si="0"/>
        <v>62</v>
      </c>
    </row>
    <row r="12" spans="1:9" ht="18" customHeight="1">
      <c r="A12" s="10" t="s">
        <v>7</v>
      </c>
      <c r="B12" s="9">
        <v>8096</v>
      </c>
      <c r="C12" s="4">
        <v>892</v>
      </c>
      <c r="D12" s="3">
        <v>11</v>
      </c>
      <c r="E12" s="4">
        <v>4757</v>
      </c>
      <c r="F12" s="3">
        <v>58.8</v>
      </c>
      <c r="G12" s="4">
        <v>2438</v>
      </c>
      <c r="H12" s="3">
        <v>30.1</v>
      </c>
      <c r="I12" s="8">
        <f t="shared" si="0"/>
        <v>9</v>
      </c>
    </row>
    <row r="13" spans="1:9" ht="18" customHeight="1">
      <c r="A13" s="10" t="s">
        <v>6</v>
      </c>
      <c r="B13" s="9">
        <v>20065</v>
      </c>
      <c r="C13" s="4">
        <v>2834</v>
      </c>
      <c r="D13" s="3">
        <v>14.1</v>
      </c>
      <c r="E13" s="4">
        <v>12491</v>
      </c>
      <c r="F13" s="3">
        <v>62.3</v>
      </c>
      <c r="G13" s="4">
        <v>4737</v>
      </c>
      <c r="H13" s="3">
        <v>23.6</v>
      </c>
      <c r="I13" s="8">
        <f t="shared" si="0"/>
        <v>3</v>
      </c>
    </row>
    <row r="14" spans="1:9" ht="18" customHeight="1">
      <c r="A14" s="10" t="s">
        <v>5</v>
      </c>
      <c r="B14" s="9">
        <v>10028</v>
      </c>
      <c r="C14" s="4">
        <v>1605</v>
      </c>
      <c r="D14" s="3">
        <v>16</v>
      </c>
      <c r="E14" s="4">
        <v>6414</v>
      </c>
      <c r="F14" s="3">
        <v>64.1</v>
      </c>
      <c r="G14" s="4">
        <v>1989</v>
      </c>
      <c r="H14" s="3">
        <v>19.9</v>
      </c>
      <c r="I14" s="8">
        <f t="shared" si="0"/>
        <v>20</v>
      </c>
    </row>
    <row r="15" spans="1:9" ht="18" customHeight="1" thickBot="1">
      <c r="A15" s="10" t="s">
        <v>4</v>
      </c>
      <c r="B15" s="9">
        <v>15271</v>
      </c>
      <c r="C15" s="4">
        <v>2423</v>
      </c>
      <c r="D15" s="3">
        <v>15.9</v>
      </c>
      <c r="E15" s="4">
        <v>9642</v>
      </c>
      <c r="F15" s="3">
        <v>63.2</v>
      </c>
      <c r="G15" s="4">
        <v>3194</v>
      </c>
      <c r="H15" s="3">
        <v>20.9</v>
      </c>
      <c r="I15" s="8">
        <f t="shared" si="0"/>
        <v>12</v>
      </c>
    </row>
    <row r="16" spans="1:9" ht="18" customHeight="1" thickBot="1">
      <c r="A16" s="20" t="s">
        <v>3</v>
      </c>
      <c r="B16" s="19">
        <f>SUM(B17:B19)</f>
        <v>72623</v>
      </c>
      <c r="C16" s="18">
        <f>SUM(C17:C19)</f>
        <v>10583</v>
      </c>
      <c r="D16" s="17">
        <f>C16/($B16-$I16)*100</f>
        <v>14.600463550576679</v>
      </c>
      <c r="E16" s="18">
        <f>SUM(E17:E19)</f>
        <v>44089</v>
      </c>
      <c r="F16" s="17">
        <f>E16/($B16-$I16)*100</f>
        <v>60.82583742619061</v>
      </c>
      <c r="G16" s="18">
        <f>SUM(G17:G19)</f>
        <v>17812</v>
      </c>
      <c r="H16" s="17">
        <f>G16/($B16-$I16)*100</f>
        <v>24.573699023232713</v>
      </c>
      <c r="I16" s="16">
        <f>SUM(I17:I19)</f>
        <v>139</v>
      </c>
    </row>
    <row r="17" spans="1:9" ht="18" customHeight="1">
      <c r="A17" s="15" t="s">
        <v>2</v>
      </c>
      <c r="B17" s="14">
        <v>23784</v>
      </c>
      <c r="C17" s="13">
        <v>2841</v>
      </c>
      <c r="D17" s="12">
        <v>12</v>
      </c>
      <c r="E17" s="13">
        <v>13824</v>
      </c>
      <c r="F17" s="12">
        <v>58.2</v>
      </c>
      <c r="G17" s="13">
        <v>7086</v>
      </c>
      <c r="H17" s="12">
        <v>29.8</v>
      </c>
      <c r="I17" s="11">
        <f>B17-C17-E17-G17</f>
        <v>33</v>
      </c>
    </row>
    <row r="18" spans="1:9" ht="18" customHeight="1">
      <c r="A18" s="10" t="s">
        <v>1</v>
      </c>
      <c r="B18" s="9">
        <v>23859</v>
      </c>
      <c r="C18" s="4">
        <v>3813</v>
      </c>
      <c r="D18" s="3">
        <v>16</v>
      </c>
      <c r="E18" s="4">
        <v>14908</v>
      </c>
      <c r="F18" s="3">
        <v>62.5</v>
      </c>
      <c r="G18" s="4">
        <v>5114</v>
      </c>
      <c r="H18" s="3">
        <v>21.5</v>
      </c>
      <c r="I18" s="8">
        <f>B18-C18-E18-G18</f>
        <v>24</v>
      </c>
    </row>
    <row r="19" spans="1:9" ht="18" customHeight="1" thickBot="1">
      <c r="A19" s="7" t="s">
        <v>0</v>
      </c>
      <c r="B19" s="6">
        <v>24980</v>
      </c>
      <c r="C19" s="2">
        <v>3929</v>
      </c>
      <c r="D19" s="1">
        <v>15.8</v>
      </c>
      <c r="E19" s="2">
        <v>15357</v>
      </c>
      <c r="F19" s="1">
        <v>61.7</v>
      </c>
      <c r="G19" s="2">
        <v>5612</v>
      </c>
      <c r="H19" s="1">
        <v>22.5</v>
      </c>
      <c r="I19" s="5">
        <f>B19-C19-E19-G19</f>
        <v>82</v>
      </c>
    </row>
    <row r="20" ht="18" customHeight="1"/>
    <row r="21" ht="18" customHeight="1"/>
  </sheetData>
  <sheetProtection sheet="1"/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6" r:id="rId1"/>
  <headerFooter alignWithMargins="0">
    <oddFooter>&amp;L&amp;9西濃地域の公衆衛生2011&amp;C　&amp;9－　4　－&amp;R&amp;9第１章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2012-01-26T01:18:13Z</cp:lastPrinted>
  <dcterms:created xsi:type="dcterms:W3CDTF">2008-02-25T09:41:04Z</dcterms:created>
  <dcterms:modified xsi:type="dcterms:W3CDTF">2012-01-26T01:18:15Z</dcterms:modified>
  <cp:category/>
  <cp:version/>
  <cp:contentType/>
  <cp:contentStatus/>
</cp:coreProperties>
</file>