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8800" windowHeight="12456" tabRatio="88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<sst xmlns="http://schemas.openxmlformats.org/spreadsheetml/2006/main" count="1178" uniqueCount="623">
  <si>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</si>
  <si>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</si>
  <si>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</si>
  <si>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</si>
  <si>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</si>
  <si>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</si>
  <si>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</si>
  <si>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</si>
  <si>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</si>
  <si>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</si>
  <si>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</si>
  <si>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</si>
  <si>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</si>
  <si>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</si>
  <si>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</si>
  <si>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</si>
  <si>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</si>
  <si>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</si>
  <si>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</si>
  <si>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</si>
  <si>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</si>
  <si>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</si>
  <si>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</si>
  <si>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</si>
  <si>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</si>
  <si>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</si>
  <si>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</si>
  <si>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</si>
  <si>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</si>
  <si>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</si>
  <si>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</si>
  <si>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</si>
  <si>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</si>
  <si>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</si>
  <si>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</si>
  <si>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</si>
  <si>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</si>
  <si>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</si>
  <si>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</si>
  <si>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</si>
  <si>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</si>
  <si>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</si>
  <si>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</si>
  <si>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</si>
  <si>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</si>
  <si>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</si>
  <si>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</si>
  <si>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</si>
  <si>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</si>
  <si>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</si>
  <si>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</si>
  <si>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</si>
  <si>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</si>
  <si>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</si>
  <si>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</si>
  <si>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</si>
  <si>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</si>
  <si>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</si>
  <si>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</si>
  <si>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</si>
  <si>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</si>
  <si>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</si>
  <si>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</si>
  <si>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</si>
  <si>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</si>
  <si>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</si>
  <si>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</si>
  <si>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</si>
  <si>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</si>
  <si>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</si>
  <si>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</si>
  <si>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</si>
  <si>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</si>
  <si>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</si>
  <si>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</si>
  <si>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</si>
  <si>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</si>
  <si>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</si>
  <si>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</si>
  <si>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</si>
  <si>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</si>
  <si>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</si>
  <si>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</si>
  <si>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</si>
  <si>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</si>
  <si>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</si>
  <si>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</si>
  <si>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</si>
  <si>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</si>
  <si>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</si>
  <si>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</si>
  <si>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</si>
  <si>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</si>
  <si>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</si>
  <si>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</si>
  <si>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</si>
  <si>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</si>
  <si>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</si>
  <si>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</si>
  <si>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</si>
  <si>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</si>
  <si>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</si>
  <si>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</si>
  <si>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</si>
  <si>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</si>
  <si>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</si>
  <si>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</si>
  <si>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</si>
  <si>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</si>
  <si>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</si>
  <si>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</si>
  <si>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</si>
  <si>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</si>
  <si>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</si>
  <si>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</si>
  <si>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</si>
  <si>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</si>
  <si>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</si>
  <si>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</si>
  <si>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</si>
  <si>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</si>
  <si>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</si>
  <si>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</si>
  <si>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</si>
  <si>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</si>
  <si>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</si>
  <si>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</si>
  <si>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</si>
  <si>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</si>
  <si>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</si>
  <si>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</si>
  <si>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</si>
  <si>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</si>
  <si>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</si>
  <si>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</si>
  <si>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</si>
  <si>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</si>
  <si>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</si>
  <si>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</si>
  <si>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</si>
  <si>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</si>
  <si>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</si>
  <si>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</si>
  <si>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</si>
  <si>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</si>
  <si>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</si>
  <si>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</si>
  <si>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</si>
  <si>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</si>
  <si>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</si>
  <si>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</si>
  <si>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</si>
  <si>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</si>
  <si>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</si>
  <si>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</si>
  <si>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</si>
  <si>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</si>
  <si>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</si>
  <si>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</si>
  <si>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</si>
  <si>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</si>
  <si>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</si>
  <si>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</si>
  <si>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</si>
  <si>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</si>
  <si>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</si>
  <si>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</si>
  <si>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</si>
  <si>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</si>
  <si>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</si>
  <si>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</si>
  <si>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</si>
  <si>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</si>
  <si>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</si>
  <si>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</si>
  <si>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</si>
  <si>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</si>
  <si>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</si>
  <si>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</si>
  <si>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</si>
  <si>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</si>
  <si>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</si>
  <si>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</si>
  <si>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</si>
  <si>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</si>
  <si>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</si>
  <si>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</si>
  <si>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</si>
  <si>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</si>
  <si>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</si>
  <si>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</si>
  <si>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</si>
  <si>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</si>
  <si>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</si>
  <si>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</si>
  <si>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</si>
  <si>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</si>
  <si>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</si>
  <si>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</si>
  <si>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</si>
  <si>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</si>
  <si>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</si>
  <si>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</si>
  <si>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</si>
  <si>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</si>
  <si>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</si>
  <si>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</si>
  <si>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</si>
  <si>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</si>
  <si>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</si>
  <si>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</si>
  <si>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</si>
  <si>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</si>
  <si>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</si>
  <si>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</si>
  <si>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岐阜県東白川村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</si>
  <si>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</si>
  <si>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</si>
  <si>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</si>
  <si>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</si>
  <si>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</si>
  <si>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</si>
  <si>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</si>
  <si>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</si>
  <si>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</si>
  <si>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</si>
  <si>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</si>
  <si>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</si>
  <si>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</si>
  <si>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</si>
  <si>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</si>
  <si>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</si>
  <si>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</si>
  <si>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</si>
  <si>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</si>
  <si>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</si>
  <si>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</si>
  <si>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</si>
  <si>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</si>
  <si>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</si>
  <si>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</si>
  <si>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</si>
  <si>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</si>
  <si>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</si>
  <si>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</si>
  <si>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</si>
  <si>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</si>
  <si>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</si>
  <si>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</si>
  <si>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</si>
  <si>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</si>
  <si>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</si>
  <si>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</si>
  <si>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</si>
  <si>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</si>
  <si>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</si>
  <si>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</si>
  <si>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</si>
  <si>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</si>
  <si>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</si>
  <si>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</si>
  <si>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</si>
  <si>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</si>
  <si>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</si>
  <si>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</si>
  <si>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</si>
  <si>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</si>
  <si>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</si>
  <si>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</si>
  <si>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</si>
  <si>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</si>
  <si>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</si>
  <si>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</si>
  <si>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</si>
  <si>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</si>
  <si>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</si>
  <si>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</si>
  <si>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</si>
  <si>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</si>
  <si>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</si>
  <si>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</si>
  <si>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</si>
  <si>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</si>
  <si>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</si>
  <si>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</si>
  <si>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</si>
  <si>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</si>
  <si>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</si>
  <si>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</si>
  <si>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</si>
  <si>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</si>
  <si>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</si>
  <si>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</si>
  <si>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</si>
  <si>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</si>
  <si>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</si>
  <si>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</si>
  <si>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</si>
  <si>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</si>
  <si>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</si>
  <si>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</si>
  <si>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</si>
  <si>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</si>
  <si>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</si>
  <si>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</si>
  <si>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</si>
  <si>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</si>
  <si>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</si>
  <si>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</si>
  <si>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</si>
  <si>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</si>
  <si>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</si>
  <si>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</si>
  <si>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</si>
  <si>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</si>
  <si>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</si>
  <si>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</si>
  <si>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</si>
  <si>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</si>
  <si>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</si>
  <si>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</si>
  <si>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</si>
  <si>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</si>
  <si>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</si>
  <si>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</si>
  <si>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</si>
  <si>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</si>
  <si>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</si>
  <si>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</si>
  <si>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</si>
  <si>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</si>
  <si>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</si>
  <si>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</si>
  <si>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</si>
  <si>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</si>
  <si>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</si>
  <si>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</si>
  <si>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</si>
  <si>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</si>
  <si>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</si>
  <si>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</si>
  <si>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</si>
  <si>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</si>
  <si>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</si>
  <si>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</si>
  <si>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</si>
  <si>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</si>
  <si>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</si>
  <si>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</si>
  <si>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</si>
  <si>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</si>
  <si>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</si>
  <si>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</si>
  <si>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</si>
  <si>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</si>
  <si>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</si>
  <si>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</si>
  <si>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</si>
  <si>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</si>
  <si>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</si>
  <si>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</si>
  <si>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</si>
  <si>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</si>
  <si>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</si>
  <si>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</si>
  <si>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</si>
  <si>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</si>
  <si>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</si>
  <si>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</si>
  <si>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</si>
  <si>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</si>
  <si>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岐阜県東白川村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</si>
  <si>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</si>
  <si>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</si>
  <si>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</si>
  <si>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</si>
  <si>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</si>
  <si>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</si>
  <si>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</si>
  <si>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</si>
  <si>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</si>
  <si>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</si>
  <si>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</si>
  <si>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</si>
  <si>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</si>
  <si>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</si>
  <si>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</si>
  <si>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</si>
  <si>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</si>
  <si>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</si>
  <si>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</si>
  <si>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</si>
  <si>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</si>
  <si>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</si>
  <si>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</si>
  <si>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</si>
  <si>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</si>
  <si>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</si>
  <si>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</si>
  <si>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</si>
  <si>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</si>
  <si>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</si>
  <si>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</si>
  <si>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</si>
  <si>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</si>
  <si>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</si>
  <si>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</si>
  <si>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</si>
  <si>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</si>
  <si>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</si>
  <si>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</si>
  <si>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</si>
  <si>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</si>
  <si>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</si>
  <si>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</si>
  <si>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</si>
  <si>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</si>
  <si>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</si>
  <si>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</si>
  <si>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</si>
  <si>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</si>
  <si>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</si>
  <si>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</si>
  <si>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</si>
  <si>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</si>
  <si>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</si>
  <si>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</si>
  <si>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</si>
  <si>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</si>
  <si>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</si>
  <si>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</si>
  <si>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</si>
  <si>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</si>
  <si>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</si>
  <si>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</si>
  <si>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</si>
  <si>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</si>
  <si>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</si>
  <si>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</si>
  <si>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</si>
  <si>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</si>
  <si>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</si>
  <si>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</si>
  <si>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</si>
  <si>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</si>
  <si>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</si>
  <si>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</si>
  <si>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</si>
  <si>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</si>
  <si>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</si>
  <si>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</si>
  <si>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</si>
  <si>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</si>
  <si>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</si>
  <si>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</si>
  <si>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</si>
  <si>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</si>
  <si>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</si>
  <si>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</si>
  <si>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</si>
  <si>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</si>
  <si>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</si>
  <si>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</si>
  <si>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</si>
  <si>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</si>
  <si>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</si>
  <si>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</si>
  <si>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</si>
  <si>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</si>
  <si>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</si>
  <si>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</si>
  <si>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</si>
  <si>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</si>
  <si>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</si>
  <si>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</si>
  <si>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</si>
  <si>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</si>
  <si>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</si>
  <si>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</si>
  <si>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</si>
  <si>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国保診療所特別会計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</si>
  <si>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</si>
  <si>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</si>
  <si>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</si>
  <si>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</si>
  <si>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</si>
  <si>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</si>
  <si>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</si>
  <si>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</si>
  <si>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</si>
  <si>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</si>
  <si>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</si>
  <si>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</si>
  <si>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</si>
  <si>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</si>
  <si>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</si>
  <si>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</si>
  <si>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</si>
  <si>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</si>
  <si>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</si>
  <si>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</si>
  <si>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</si>
  <si>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</si>
  <si>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</si>
  <si>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</si>
  <si>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</si>
  <si>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</si>
  <si>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</si>
  <si>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</si>
  <si>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</si>
  <si>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</si>
  <si>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</si>
  <si>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</si>
  <si>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</si>
  <si>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</si>
  <si>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</si>
  <si>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</si>
  <si>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</si>
  <si>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</si>
  <si>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</si>
  <si>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</si>
  <si>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</si>
  <si>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</si>
  <si>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</si>
  <si>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</si>
  <si>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</si>
  <si>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</si>
  <si>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</si>
  <si>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</si>
  <si>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</si>
  <si>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</si>
  <si>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</si>
  <si>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</si>
  <si>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</si>
  <si>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</si>
  <si>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</si>
  <si>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</si>
  <si>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</si>
  <si>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</si>
  <si>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</si>
  <si>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</si>
  <si>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</si>
  <si>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</si>
  <si>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</si>
  <si>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</si>
  <si>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</si>
  <si>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</si>
  <si>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</si>
  <si>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</si>
  <si>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</si>
  <si>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</si>
  <si>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</si>
  <si>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</si>
  <si>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</si>
  <si>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</si>
  <si>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</si>
  <si>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</si>
  <si>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</si>
  <si>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</si>
  <si>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</si>
  <si>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</si>
  <si>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</si>
  <si>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</si>
  <si>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</si>
  <si>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</si>
  <si>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1.97</t>
  </si>
  <si>
    <t>▲ 2.35</t>
  </si>
  <si>
    <t>一般会計</t>
  </si>
  <si>
    <t>介護保険特別会計</t>
  </si>
  <si>
    <t>国民健康保険特別会計</t>
  </si>
  <si>
    <t>国保診療所特別会計</t>
  </si>
  <si>
    <t>後期高齢者医療特別会計</t>
  </si>
  <si>
    <t>簡易水道特別会計</t>
  </si>
  <si>
    <t>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</si>
  <si>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</si>
  <si>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</si>
  <si>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</si>
  <si>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</si>
  <si>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</si>
  <si>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</si>
  <si>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</si>
  <si>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</si>
  <si>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</si>
  <si>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</si>
  <si>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</si>
  <si>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</si>
  <si>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3">
      <t>イチ</t>
    </rPh>
    <rPh sb="13" eb="14">
      <t>ハン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</si>
  <si>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</si>
  <si>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</si>
  <si>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法非適用企業</t>
  </si>
  <si>
    <t>㈱東白川</t>
    <rPh sb="1" eb="2">
      <t>ヒガシ</t>
    </rPh>
    <rPh sb="2" eb="4">
      <t>シラカワ</t>
    </rPh>
    <phoneticPr fontId="18"/>
  </si>
  <si>
    <t>㈱ふるさと企画</t>
    <rPh sb="5" eb="7">
      <t>キカク</t>
    </rPh>
    <phoneticPr fontId="18"/>
  </si>
  <si>
    <t>㈱新世紀工房</t>
    <rPh sb="1" eb="4">
      <t>シンセイキ</t>
    </rPh>
    <rPh sb="4" eb="6">
      <t>コウボウ</t>
    </rPh>
    <phoneticPr fontId="18"/>
  </si>
  <si>
    <t>㈱みのりの郷　東白川</t>
    <rPh sb="5" eb="6">
      <t>ゴウ</t>
    </rPh>
    <rPh sb="7" eb="8">
      <t>ヒガシ</t>
    </rPh>
    <rPh sb="8" eb="10">
      <t>シラカワ</t>
    </rPh>
    <phoneticPr fontId="18"/>
  </si>
  <si>
    <t>基金繰入169百万円</t>
    <phoneticPr fontId="2"/>
  </si>
  <si>
    <t>基金繰入20百万円</t>
    <phoneticPr fontId="2"/>
  </si>
  <si>
    <t>-</t>
    <phoneticPr fontId="2"/>
  </si>
  <si>
    <t>▲55</t>
    <phoneticPr fontId="2"/>
  </si>
  <si>
    <t>▲2</t>
    <phoneticPr fontId="2"/>
  </si>
  <si>
    <t>地域福祉基金</t>
    <rPh sb="0" eb="2">
      <t>チイキ</t>
    </rPh>
    <rPh sb="2" eb="4">
      <t>フクシ</t>
    </rPh>
    <rPh sb="4" eb="6">
      <t>キキン</t>
    </rPh>
    <phoneticPr fontId="5"/>
  </si>
  <si>
    <t>ふるさと思いやり基金</t>
    <rPh sb="4" eb="5">
      <t>オモ</t>
    </rPh>
    <rPh sb="8" eb="10">
      <t>キキン</t>
    </rPh>
    <phoneticPr fontId="5"/>
  </si>
  <si>
    <t>農用地等保全対策基金</t>
    <rPh sb="0" eb="4">
      <t>ノウヨウチトウ</t>
    </rPh>
    <rPh sb="4" eb="6">
      <t>ホゼン</t>
    </rPh>
    <rPh sb="6" eb="8">
      <t>タイサク</t>
    </rPh>
    <rPh sb="8" eb="10">
      <t>キキン</t>
    </rPh>
    <phoneticPr fontId="5"/>
  </si>
  <si>
    <t>森林環境譲与税基金</t>
    <rPh sb="0" eb="2">
      <t>シンリン</t>
    </rPh>
    <rPh sb="2" eb="4">
      <t>カンキョウ</t>
    </rPh>
    <rPh sb="4" eb="6">
      <t>ジョウヨ</t>
    </rPh>
    <rPh sb="6" eb="7">
      <t>ゼイ</t>
    </rPh>
    <rPh sb="7" eb="9">
      <t>キキン</t>
    </rPh>
    <phoneticPr fontId="5"/>
  </si>
  <si>
    <t>社会福祉施設整備基金</t>
    <rPh sb="0" eb="2">
      <t>シャカイ</t>
    </rPh>
    <rPh sb="2" eb="4">
      <t>フクシ</t>
    </rPh>
    <rPh sb="4" eb="6">
      <t>シセツ</t>
    </rPh>
    <rPh sb="6" eb="8">
      <t>セイビ</t>
    </rPh>
    <rPh sb="8" eb="10">
      <t>キキン</t>
    </rPh>
    <phoneticPr fontId="5"/>
  </si>
  <si>
    <t>-</t>
    <phoneticPr fontId="2"/>
  </si>
  <si>
    <t>-</t>
    <phoneticPr fontId="2"/>
  </si>
  <si>
    <t>基金繰入金60百万円</t>
    <rPh sb="0" eb="2">
      <t>キキン</t>
    </rPh>
    <rPh sb="2" eb="4">
      <t>クリイレ</t>
    </rPh>
    <rPh sb="4" eb="5">
      <t>キン</t>
    </rPh>
    <rPh sb="7" eb="10">
      <t>ヒャクマンエン</t>
    </rPh>
    <phoneticPr fontId="2"/>
  </si>
  <si>
    <t>-</t>
    <phoneticPr fontId="2"/>
  </si>
  <si>
    <t>-</t>
    <phoneticPr fontId="2"/>
  </si>
  <si>
    <t>N77z1FZ7</t>
  </si>
  <si>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</si>
  <si>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</si>
  <si>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</si>
  <si>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</si>
  <si>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</si>
  <si>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</si>
  <si>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</si>
  <si>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類似団体を大幅に上回っている。これは、第五次総合計画に基づき、積極的にインフラ資産、事業用資産の整備を行ったきた結果である。将来負担比率は令和2年度決算から若干改善傾向にあるが、実質公債費比率は、令和5年度決算まで上昇する見込みとなっている。今後は、令和5年からスタートした第六次総合計画において、整備された資産の有効な活用に重点を置いて計画の策定を行っており、メリハリの利いた行財政運営を行うよう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</si>
  <si>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</si>
  <si>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</si>
  <si>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</si>
  <si>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類似団体を大幅に上回っている。また、将来負担比率は、上昇しているが、これは、国保診療所の建設に伴い、基金の取り崩しを行ったことが影響しているが令和2年度からは改善傾向にある。また、診療所施設を更新したにも関わらず有形固定資産減価償却費率も上昇しており、総合的に施設の老朽化が進んでおり、維持管理コストも増加することが予想されるが、公共施設等総合管理計画に基づき適正な維持管理を行うことで、維持管理コストを抑制することとし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</si>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</sst>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3"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8850-40A0-BD32-E2B85EA6C7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215006</c:v>
                </c:pt>
                <c:pt idx="1">
                  <c:v>139917</c:v>
                </c:pt>
                <c:pt idx="2">
                  <c:v>300350</c:v>
                </c:pt>
                <c:pt idx="3">
                  <c:v>155511</c:v>
                </c:pt>
                <c:pt idx="4">
                  <c:v>117852</c:v>
                </c:pt>
              </c:numCache>
            </c:numRef>
          </c:val>
          <c:smooth val="0"/>
          <c:extLst>
            <c:ext xmlns:c16="http://schemas.microsoft.com/office/drawing/2014/chart" uri="{C3380CC4-5D6E-409C-BE32-E72D297353CC}">
              <c16:uniqueId val="{00000001-8850-40A0-BD32-E2B85EA6C7CB}"/>
            </c:ext>
          </c:extLst>
        </c:ser>
        <c:dLbls>
          <c:showLegendKey val="0"/>
          <c:showVal val="0"/>
          <c:showCatName val="0"/>
          <c:showSerName val="0"/>
          <c:showPercent val="0"/>
          <c:showBubbleSize val="0"/>
        </c:dLbls>
        <c:marker val="1"/>
        <c:smooth val="0"/>
        <c:axId val="504057120"/>
        <c:axId val="504057904"/>
      </c:lineChart>
      <c:catAx>
        <c:axId val="50405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057904"/>
        <c:crosses val="autoZero"/>
        <c:auto val="1"/>
        <c:lblAlgn val="ctr"/>
        <c:lblOffset val="100"/>
        <c:tickLblSkip val="1"/>
        <c:tickMarkSkip val="1"/>
        <c:noMultiLvlLbl val="0"/>
      </c:catAx>
      <c:valAx>
        <c:axId val="504057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05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22.21</c:v>
                </c:pt>
                <c:pt idx="1">
                  <c:v>20.71</c:v>
                </c:pt>
                <c:pt idx="2">
                  <c:v>21.59</c:v>
                </c:pt>
                <c:pt idx="3">
                  <c:v>21.24</c:v>
                </c:pt>
                <c:pt idx="4">
                  <c:v>21.49</c:v>
                </c:pt>
              </c:numCache>
            </c:numRef>
          </c:val>
          <c:extLst>
            <c:ext xmlns:c16="http://schemas.microsoft.com/office/drawing/2014/chart" uri="{C3380CC4-5D6E-409C-BE32-E72D297353CC}">
              <c16:uniqueId val="{00000000-D66F-41C9-AF3F-3E02FC892C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61.46</c:v>
                </c:pt>
                <c:pt idx="1">
                  <c:v>62.83</c:v>
                </c:pt>
                <c:pt idx="2">
                  <c:v>59.19</c:v>
                </c:pt>
                <c:pt idx="3">
                  <c:v>55.04</c:v>
                </c:pt>
                <c:pt idx="4">
                  <c:v>56.28</c:v>
                </c:pt>
              </c:numCache>
            </c:numRef>
          </c:val>
          <c:extLst>
            <c:ext xmlns:c16="http://schemas.microsoft.com/office/drawing/2014/chart" uri="{C3380CC4-5D6E-409C-BE32-E72D297353CC}">
              <c16:uniqueId val="{00000001-D66F-41C9-AF3F-3E02FC892C02}"/>
            </c:ext>
          </c:extLst>
        </c:ser>
        <c:dLbls>
          <c:showLegendKey val="0"/>
          <c:showVal val="0"/>
          <c:showCatName val="0"/>
          <c:showSerName val="0"/>
          <c:showPercent val="0"/>
          <c:showBubbleSize val="0"/>
        </c:dLbls>
        <c:gapWidth val="250"/>
        <c:overlap val="100"/>
        <c:axId val="425227864"/>
        <c:axId val="42522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0.91</c:v>
                </c:pt>
                <c:pt idx="1">
                  <c:v>-1.97</c:v>
                </c:pt>
                <c:pt idx="2">
                  <c:v>-2.35</c:v>
                </c:pt>
                <c:pt idx="3">
                  <c:v>1.18</c:v>
                </c:pt>
                <c:pt idx="4">
                  <c:v>9.83</c:v>
                </c:pt>
              </c:numCache>
            </c:numRef>
          </c:val>
          <c:smooth val="0"/>
          <c:extLst>
            <c:ext xmlns:c16="http://schemas.microsoft.com/office/drawing/2014/chart" uri="{C3380CC4-5D6E-409C-BE32-E72D297353CC}">
              <c16:uniqueId val="{00000002-D66F-41C9-AF3F-3E02FC892C02}"/>
            </c:ext>
          </c:extLst>
        </c:ser>
        <c:dLbls>
          <c:showLegendKey val="0"/>
          <c:showVal val="0"/>
          <c:showCatName val="0"/>
          <c:showSerName val="0"/>
          <c:showPercent val="0"/>
          <c:showBubbleSize val="0"/>
        </c:dLbls>
        <c:marker val="1"/>
        <c:smooth val="0"/>
        <c:axId val="425227864"/>
        <c:axId val="425228256"/>
      </c:lineChart>
      <c:catAx>
        <c:axId val="42522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228256"/>
        <c:crosses val="autoZero"/>
        <c:auto val="1"/>
        <c:lblAlgn val="ctr"/>
        <c:lblOffset val="100"/>
        <c:tickLblSkip val="1"/>
        <c:tickMarkSkip val="1"/>
        <c:noMultiLvlLbl val="0"/>
      </c:catAx>
      <c:valAx>
        <c:axId val="42522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2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75-489F-AF92-37F4D386FA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75-489F-AF92-37F4D386FA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75-489F-AF92-37F4D386FA63}"/>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0.16</c:v>
                </c:pt>
                <c:pt idx="4">
                  <c:v>#N/A</c:v>
                </c:pt>
                <c:pt idx="5">
                  <c:v>0.1</c:v>
                </c:pt>
                <c:pt idx="6">
                  <c:v>#N/A</c:v>
                </c:pt>
                <c:pt idx="7">
                  <c:v>7.0000000000000007E-2</c:v>
                </c:pt>
                <c:pt idx="8">
                  <c:v>#N/A</c:v>
                </c:pt>
                <c:pt idx="9">
                  <c:v>0.06</c:v>
                </c:pt>
              </c:numCache>
            </c:numRef>
          </c:val>
          <c:extLst>
            <c:ext xmlns:c16="http://schemas.microsoft.com/office/drawing/2014/chart" uri="{C3380CC4-5D6E-409C-BE32-E72D297353CC}">
              <c16:uniqueId val="{00000003-4B75-489F-AF92-37F4D386FA63}"/>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1.34</c:v>
                </c:pt>
                <c:pt idx="2">
                  <c:v>#N/A</c:v>
                </c:pt>
                <c:pt idx="3">
                  <c:v>0.9</c:v>
                </c:pt>
                <c:pt idx="4">
                  <c:v>#N/A</c:v>
                </c:pt>
                <c:pt idx="5">
                  <c:v>0.6</c:v>
                </c:pt>
                <c:pt idx="6">
                  <c:v>#N/A</c:v>
                </c:pt>
                <c:pt idx="7">
                  <c:v>0.41</c:v>
                </c:pt>
                <c:pt idx="8">
                  <c:v>#N/A</c:v>
                </c:pt>
                <c:pt idx="9">
                  <c:v>0.27</c:v>
                </c:pt>
              </c:numCache>
            </c:numRef>
          </c:val>
          <c:extLst>
            <c:ext xmlns:c16="http://schemas.microsoft.com/office/drawing/2014/chart" uri="{C3380CC4-5D6E-409C-BE32-E72D297353CC}">
              <c16:uniqueId val="{00000004-4B75-489F-AF92-37F4D386FA6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0.42</c:v>
                </c:pt>
                <c:pt idx="4">
                  <c:v>#N/A</c:v>
                </c:pt>
                <c:pt idx="5">
                  <c:v>0.46</c:v>
                </c:pt>
                <c:pt idx="6">
                  <c:v>#N/A</c:v>
                </c:pt>
                <c:pt idx="7">
                  <c:v>0.48</c:v>
                </c:pt>
                <c:pt idx="8">
                  <c:v>#N/A</c:v>
                </c:pt>
                <c:pt idx="9">
                  <c:v>0.46</c:v>
                </c:pt>
              </c:numCache>
            </c:numRef>
          </c:val>
          <c:extLst>
            <c:ext xmlns:c16="http://schemas.microsoft.com/office/drawing/2014/chart" uri="{C3380CC4-5D6E-409C-BE32-E72D297353CC}">
              <c16:uniqueId val="{00000005-4B75-489F-AF92-37F4D386FA63}"/>
            </c:ext>
          </c:extLst>
        </c:ser>
        <c:ser>
          <c:idx val="6"/>
          <c:order val="6"/>
          <c:tx>
            <c:strRef>
              <c:f>データシート!$A$33</c:f>
              <c:strCache>
                <c:ptCount val="1"/>
                <c:pt idx="0">
                  <c:v>国保診療所特別会計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1.84</c:v>
                </c:pt>
                <c:pt idx="2">
                  <c:v>#N/A</c:v>
                </c:pt>
                <c:pt idx="3">
                  <c:v>6.05</c:v>
                </c:pt>
                <c:pt idx="4">
                  <c:v>#N/A</c:v>
                </c:pt>
                <c:pt idx="5">
                  <c:v>1.81</c:v>
                </c:pt>
                <c:pt idx="6">
                  <c:v>#N/A</c:v>
                </c:pt>
                <c:pt idx="7">
                  <c:v>0.98</c:v>
                </c:pt>
                <c:pt idx="8">
                  <c:v>#N/A</c:v>
                </c:pt>
                <c:pt idx="9">
                  <c:v>0.59</c:v>
                </c:pt>
              </c:numCache>
            </c:numRef>
          </c:val>
          <c:extLst>
            <c:ext xmlns:c16="http://schemas.microsoft.com/office/drawing/2014/chart" uri="{C3380CC4-5D6E-409C-BE32-E72D297353CC}">
              <c16:uniqueId val="{00000006-4B75-489F-AF92-37F4D386FA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3.45</c:v>
                </c:pt>
                <c:pt idx="2">
                  <c:v>#N/A</c:v>
                </c:pt>
                <c:pt idx="3">
                  <c:v>1.81</c:v>
                </c:pt>
                <c:pt idx="4">
                  <c:v>#N/A</c:v>
                </c:pt>
                <c:pt idx="5">
                  <c:v>0.13</c:v>
                </c:pt>
                <c:pt idx="6">
                  <c:v>#N/A</c:v>
                </c:pt>
                <c:pt idx="7">
                  <c:v>0.36</c:v>
                </c:pt>
                <c:pt idx="8">
                  <c:v>#N/A</c:v>
                </c:pt>
                <c:pt idx="9">
                  <c:v>0.68</c:v>
                </c:pt>
              </c:numCache>
            </c:numRef>
          </c:val>
          <c:extLst>
            <c:ext xmlns:c16="http://schemas.microsoft.com/office/drawing/2014/chart" uri="{C3380CC4-5D6E-409C-BE32-E72D297353CC}">
              <c16:uniqueId val="{00000007-4B75-489F-AF92-37F4D386FA6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1.22</c:v>
                </c:pt>
                <c:pt idx="2">
                  <c:v>#N/A</c:v>
                </c:pt>
                <c:pt idx="3">
                  <c:v>2.14</c:v>
                </c:pt>
                <c:pt idx="4">
                  <c:v>#N/A</c:v>
                </c:pt>
                <c:pt idx="5">
                  <c:v>2.15</c:v>
                </c:pt>
                <c:pt idx="6">
                  <c:v>#N/A</c:v>
                </c:pt>
                <c:pt idx="7">
                  <c:v>2.4700000000000002</c:v>
                </c:pt>
                <c:pt idx="8">
                  <c:v>#N/A</c:v>
                </c:pt>
                <c:pt idx="9">
                  <c:v>1.75</c:v>
                </c:pt>
              </c:numCache>
            </c:numRef>
          </c:val>
          <c:extLst>
            <c:ext xmlns:c16="http://schemas.microsoft.com/office/drawing/2014/chart" uri="{C3380CC4-5D6E-409C-BE32-E72D297353CC}">
              <c16:uniqueId val="{00000008-4B75-489F-AF92-37F4D386FA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22.21</c:v>
                </c:pt>
                <c:pt idx="2">
                  <c:v>#N/A</c:v>
                </c:pt>
                <c:pt idx="3">
                  <c:v>20.7</c:v>
                </c:pt>
                <c:pt idx="4">
                  <c:v>#N/A</c:v>
                </c:pt>
                <c:pt idx="5">
                  <c:v>21.59</c:v>
                </c:pt>
                <c:pt idx="6">
                  <c:v>#N/A</c:v>
                </c:pt>
                <c:pt idx="7">
                  <c:v>21.23</c:v>
                </c:pt>
                <c:pt idx="8">
                  <c:v>#N/A</c:v>
                </c:pt>
                <c:pt idx="9">
                  <c:v>21.49</c:v>
                </c:pt>
              </c:numCache>
            </c:numRef>
          </c:val>
          <c:extLst>
            <c:ext xmlns:c16="http://schemas.microsoft.com/office/drawing/2014/chart" uri="{C3380CC4-5D6E-409C-BE32-E72D297353CC}">
              <c16:uniqueId val="{00000009-4B75-489F-AF92-37F4D386FA63}"/>
            </c:ext>
          </c:extLst>
        </c:ser>
        <c:dLbls>
          <c:showLegendKey val="0"/>
          <c:showVal val="0"/>
          <c:showCatName val="0"/>
          <c:showSerName val="0"/>
          <c:showPercent val="0"/>
          <c:showBubbleSize val="0"/>
        </c:dLbls>
        <c:gapWidth val="150"/>
        <c:overlap val="100"/>
        <c:axId val="506154400"/>
        <c:axId val="506154792"/>
      </c:barChart>
      <c:catAx>
        <c:axId val="50615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154792"/>
        <c:crosses val="autoZero"/>
        <c:auto val="1"/>
        <c:lblAlgn val="ctr"/>
        <c:lblOffset val="100"/>
        <c:tickLblSkip val="1"/>
        <c:tickMarkSkip val="1"/>
        <c:noMultiLvlLbl val="0"/>
      </c:catAx>
      <c:valAx>
        <c:axId val="506154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154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250</c:v>
                </c:pt>
                <c:pt idx="5">
                  <c:v>231</c:v>
                </c:pt>
                <c:pt idx="8">
                  <c:v>233</c:v>
                </c:pt>
                <c:pt idx="11">
                  <c:v>254</c:v>
                </c:pt>
                <c:pt idx="14">
                  <c:v>265</c:v>
                </c:pt>
              </c:numCache>
            </c:numRef>
          </c:val>
          <c:extLst>
            <c:ext xmlns:c16="http://schemas.microsoft.com/office/drawing/2014/chart" uri="{C3380CC4-5D6E-409C-BE32-E72D297353CC}">
              <c16:uniqueId val="{00000000-B993-4CB6-99F4-FF2B6F2FE8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93-4CB6-99F4-FF2B6F2FE8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93-4CB6-99F4-FF2B6F2FE8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5</c:v>
                </c:pt>
                <c:pt idx="6">
                  <c:v>3</c:v>
                </c:pt>
                <c:pt idx="9">
                  <c:v>4</c:v>
                </c:pt>
                <c:pt idx="12">
                  <c:v>6</c:v>
                </c:pt>
              </c:numCache>
            </c:numRef>
          </c:val>
          <c:extLst>
            <c:ext xmlns:c16="http://schemas.microsoft.com/office/drawing/2014/chart" uri="{C3380CC4-5D6E-409C-BE32-E72D297353CC}">
              <c16:uniqueId val="{00000003-B993-4CB6-99F4-FF2B6F2FE8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116</c:v>
                </c:pt>
                <c:pt idx="3">
                  <c:v>128</c:v>
                </c:pt>
                <c:pt idx="6">
                  <c:v>140</c:v>
                </c:pt>
                <c:pt idx="9">
                  <c:v>150</c:v>
                </c:pt>
                <c:pt idx="12">
                  <c:v>161</c:v>
                </c:pt>
              </c:numCache>
            </c:numRef>
          </c:val>
          <c:extLst>
            <c:ext xmlns:c16="http://schemas.microsoft.com/office/drawing/2014/chart" uri="{C3380CC4-5D6E-409C-BE32-E72D297353CC}">
              <c16:uniqueId val="{00000004-B993-4CB6-99F4-FF2B6F2FE8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93-4CB6-99F4-FF2B6F2FE8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93-4CB6-99F4-FF2B6F2FE8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262</c:v>
                </c:pt>
                <c:pt idx="3">
                  <c:v>246</c:v>
                </c:pt>
                <c:pt idx="6">
                  <c:v>260</c:v>
                </c:pt>
                <c:pt idx="9">
                  <c:v>296</c:v>
                </c:pt>
                <c:pt idx="12">
                  <c:v>318</c:v>
                </c:pt>
              </c:numCache>
            </c:numRef>
          </c:val>
          <c:extLst>
            <c:ext xmlns:c16="http://schemas.microsoft.com/office/drawing/2014/chart" uri="{C3380CC4-5D6E-409C-BE32-E72D297353CC}">
              <c16:uniqueId val="{00000007-B993-4CB6-99F4-FF2B6F2FE8A3}"/>
            </c:ext>
          </c:extLst>
        </c:ser>
        <c:dLbls>
          <c:showLegendKey val="0"/>
          <c:showVal val="0"/>
          <c:showCatName val="0"/>
          <c:showSerName val="0"/>
          <c:showPercent val="0"/>
          <c:showBubbleSize val="0"/>
        </c:dLbls>
        <c:gapWidth val="100"/>
        <c:overlap val="100"/>
        <c:axId val="506155576"/>
        <c:axId val="50615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138</c:v>
                </c:pt>
                <c:pt idx="2">
                  <c:v>#N/A</c:v>
                </c:pt>
                <c:pt idx="3">
                  <c:v>#N/A</c:v>
                </c:pt>
                <c:pt idx="4">
                  <c:v>148</c:v>
                </c:pt>
                <c:pt idx="5">
                  <c:v>#N/A</c:v>
                </c:pt>
                <c:pt idx="6">
                  <c:v>#N/A</c:v>
                </c:pt>
                <c:pt idx="7">
                  <c:v>170</c:v>
                </c:pt>
                <c:pt idx="8">
                  <c:v>#N/A</c:v>
                </c:pt>
                <c:pt idx="9">
                  <c:v>#N/A</c:v>
                </c:pt>
                <c:pt idx="10">
                  <c:v>196</c:v>
                </c:pt>
                <c:pt idx="11">
                  <c:v>#N/A</c:v>
                </c:pt>
                <c:pt idx="12">
                  <c:v>#N/A</c:v>
                </c:pt>
                <c:pt idx="13">
                  <c:v>220</c:v>
                </c:pt>
                <c:pt idx="14">
                  <c:v>#N/A</c:v>
                </c:pt>
              </c:numCache>
            </c:numRef>
          </c:val>
          <c:smooth val="0"/>
          <c:extLst>
            <c:ext xmlns:c16="http://schemas.microsoft.com/office/drawing/2014/chart" uri="{C3380CC4-5D6E-409C-BE32-E72D297353CC}">
              <c16:uniqueId val="{00000008-B993-4CB6-99F4-FF2B6F2FE8A3}"/>
            </c:ext>
          </c:extLst>
        </c:ser>
        <c:dLbls>
          <c:showLegendKey val="0"/>
          <c:showVal val="0"/>
          <c:showCatName val="0"/>
          <c:showSerName val="0"/>
          <c:showPercent val="0"/>
          <c:showBubbleSize val="0"/>
        </c:dLbls>
        <c:marker val="1"/>
        <c:smooth val="0"/>
        <c:axId val="506155576"/>
        <c:axId val="506155968"/>
      </c:lineChart>
      <c:catAx>
        <c:axId val="50615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155968"/>
        <c:crosses val="autoZero"/>
        <c:auto val="1"/>
        <c:lblAlgn val="ctr"/>
        <c:lblOffset val="100"/>
        <c:tickLblSkip val="1"/>
        <c:tickMarkSkip val="1"/>
        <c:noMultiLvlLbl val="0"/>
      </c:catAx>
      <c:valAx>
        <c:axId val="50615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15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2380</c:v>
                </c:pt>
                <c:pt idx="5">
                  <c:v>2323</c:v>
                </c:pt>
                <c:pt idx="8">
                  <c:v>2782</c:v>
                </c:pt>
                <c:pt idx="11">
                  <c:v>2764</c:v>
                </c:pt>
                <c:pt idx="14">
                  <c:v>2646</c:v>
                </c:pt>
              </c:numCache>
            </c:numRef>
          </c:val>
          <c:extLst>
            <c:ext xmlns:c16="http://schemas.microsoft.com/office/drawing/2014/chart" uri="{C3380CC4-5D6E-409C-BE32-E72D297353CC}">
              <c16:uniqueId val="{00000000-5E9D-411D-ADA1-C8B69FE844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7</c:v>
                </c:pt>
                <c:pt idx="8">
                  <c:v>4</c:v>
                </c:pt>
                <c:pt idx="11">
                  <c:v>1</c:v>
                </c:pt>
                <c:pt idx="14">
                  <c:v>0</c:v>
                </c:pt>
              </c:numCache>
            </c:numRef>
          </c:val>
          <c:extLst>
            <c:ext xmlns:c16="http://schemas.microsoft.com/office/drawing/2014/chart" uri="{C3380CC4-5D6E-409C-BE32-E72D297353CC}">
              <c16:uniqueId val="{00000001-5E9D-411D-ADA1-C8B69FE844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1535</c:v>
                </c:pt>
                <c:pt idx="5">
                  <c:v>1229</c:v>
                </c:pt>
                <c:pt idx="8">
                  <c:v>1161</c:v>
                </c:pt>
                <c:pt idx="11">
                  <c:v>1178</c:v>
                </c:pt>
                <c:pt idx="14">
                  <c:v>1290</c:v>
                </c:pt>
              </c:numCache>
            </c:numRef>
          </c:val>
          <c:extLst>
            <c:ext xmlns:c16="http://schemas.microsoft.com/office/drawing/2014/chart" uri="{C3380CC4-5D6E-409C-BE32-E72D297353CC}">
              <c16:uniqueId val="{00000002-5E9D-411D-ADA1-C8B69FE844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9D-411D-ADA1-C8B69FE844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9D-411D-ADA1-C8B69FE844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9D-411D-ADA1-C8B69FE844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c:v>
                </c:pt>
                <c:pt idx="3">
                  <c:v>179</c:v>
                </c:pt>
                <c:pt idx="6">
                  <c:v>271</c:v>
                </c:pt>
                <c:pt idx="9">
                  <c:v>203</c:v>
                </c:pt>
                <c:pt idx="12">
                  <c:v>157</c:v>
                </c:pt>
              </c:numCache>
            </c:numRef>
          </c:val>
          <c:extLst>
            <c:ext xmlns:c16="http://schemas.microsoft.com/office/drawing/2014/chart" uri="{C3380CC4-5D6E-409C-BE32-E72D297353CC}">
              <c16:uniqueId val="{00000006-5E9D-411D-ADA1-C8B69FE844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c:v>
                </c:pt>
                <c:pt idx="3">
                  <c:v>19</c:v>
                </c:pt>
                <c:pt idx="6">
                  <c:v>25</c:v>
                </c:pt>
                <c:pt idx="9">
                  <c:v>28</c:v>
                </c:pt>
                <c:pt idx="12">
                  <c:v>30</c:v>
                </c:pt>
              </c:numCache>
            </c:numRef>
          </c:val>
          <c:extLst>
            <c:ext xmlns:c16="http://schemas.microsoft.com/office/drawing/2014/chart" uri="{C3380CC4-5D6E-409C-BE32-E72D297353CC}">
              <c16:uniqueId val="{00000007-5E9D-411D-ADA1-C8B69FE844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1119</c:v>
                </c:pt>
                <c:pt idx="3">
                  <c:v>1102</c:v>
                </c:pt>
                <c:pt idx="6">
                  <c:v>1046</c:v>
                </c:pt>
                <c:pt idx="9">
                  <c:v>964</c:v>
                </c:pt>
                <c:pt idx="12">
                  <c:v>854</c:v>
                </c:pt>
              </c:numCache>
            </c:numRef>
          </c:val>
          <c:extLst>
            <c:ext xmlns:c16="http://schemas.microsoft.com/office/drawing/2014/chart" uri="{C3380CC4-5D6E-409C-BE32-E72D297353CC}">
              <c16:uniqueId val="{00000008-5E9D-411D-ADA1-C8B69FE844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5E9D-411D-ADA1-C8B69FE844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2754</c:v>
                </c:pt>
                <c:pt idx="3">
                  <c:v>2775</c:v>
                </c:pt>
                <c:pt idx="6">
                  <c:v>3378</c:v>
                </c:pt>
                <c:pt idx="9">
                  <c:v>3398</c:v>
                </c:pt>
                <c:pt idx="12">
                  <c:v>3299</c:v>
                </c:pt>
              </c:numCache>
            </c:numRef>
          </c:val>
          <c:extLst>
            <c:ext xmlns:c16="http://schemas.microsoft.com/office/drawing/2014/chart" uri="{C3380CC4-5D6E-409C-BE32-E72D297353CC}">
              <c16:uniqueId val="{0000000A-5E9D-411D-ADA1-C8B69FE844D6}"/>
            </c:ext>
          </c:extLst>
        </c:ser>
        <c:dLbls>
          <c:showLegendKey val="0"/>
          <c:showVal val="0"/>
          <c:showCatName val="0"/>
          <c:showSerName val="0"/>
          <c:showPercent val="0"/>
          <c:showBubbleSize val="0"/>
        </c:dLbls>
        <c:gapWidth val="100"/>
        <c:overlap val="100"/>
        <c:axId val="505919448"/>
        <c:axId val="50591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156</c:v>
                </c:pt>
                <c:pt idx="2">
                  <c:v>#N/A</c:v>
                </c:pt>
                <c:pt idx="3">
                  <c:v>#N/A</c:v>
                </c:pt>
                <c:pt idx="4">
                  <c:v>518</c:v>
                </c:pt>
                <c:pt idx="5">
                  <c:v>#N/A</c:v>
                </c:pt>
                <c:pt idx="6">
                  <c:v>#N/A</c:v>
                </c:pt>
                <c:pt idx="7">
                  <c:v>774</c:v>
                </c:pt>
                <c:pt idx="8">
                  <c:v>#N/A</c:v>
                </c:pt>
                <c:pt idx="9">
                  <c:v>#N/A</c:v>
                </c:pt>
                <c:pt idx="10">
                  <c:v>651</c:v>
                </c:pt>
                <c:pt idx="11">
                  <c:v>#N/A</c:v>
                </c:pt>
                <c:pt idx="12">
                  <c:v>#N/A</c:v>
                </c:pt>
                <c:pt idx="13">
                  <c:v>405</c:v>
                </c:pt>
                <c:pt idx="14">
                  <c:v>#N/A</c:v>
                </c:pt>
              </c:numCache>
            </c:numRef>
          </c:val>
          <c:smooth val="0"/>
          <c:extLst>
            <c:ext xmlns:c16="http://schemas.microsoft.com/office/drawing/2014/chart" uri="{C3380CC4-5D6E-409C-BE32-E72D297353CC}">
              <c16:uniqueId val="{0000000B-5E9D-411D-ADA1-C8B69FE844D6}"/>
            </c:ext>
          </c:extLst>
        </c:ser>
        <c:dLbls>
          <c:showLegendKey val="0"/>
          <c:showVal val="0"/>
          <c:showCatName val="0"/>
          <c:showSerName val="0"/>
          <c:showPercent val="0"/>
          <c:showBubbleSize val="0"/>
        </c:dLbls>
        <c:marker val="1"/>
        <c:smooth val="0"/>
        <c:axId val="505919448"/>
        <c:axId val="505919840"/>
      </c:lineChart>
      <c:catAx>
        <c:axId val="50591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919840"/>
        <c:crosses val="autoZero"/>
        <c:auto val="1"/>
        <c:lblAlgn val="ctr"/>
        <c:lblOffset val="100"/>
        <c:tickLblSkip val="1"/>
        <c:tickMarkSkip val="1"/>
        <c:noMultiLvlLbl val="0"/>
      </c:catAx>
      <c:valAx>
        <c:axId val="50591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91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04E-2"/>
          <c:w val="0.89122665696781667"/>
          <c:h val="0.858624906082542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882</c:v>
                </c:pt>
                <c:pt idx="1">
                  <c:v>882</c:v>
                </c:pt>
                <c:pt idx="2">
                  <c:v>1008</c:v>
                </c:pt>
              </c:numCache>
            </c:numRef>
          </c:val>
          <c:extLst>
            <c:ext xmlns:c16="http://schemas.microsoft.com/office/drawing/2014/chart" uri="{C3380CC4-5D6E-409C-BE32-E72D297353CC}">
              <c16:uniqueId val="{00000000-D2F9-48F0-A124-579C511DC9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D2F9-48F0-A124-579C511DC9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178</c:v>
                </c:pt>
                <c:pt idx="1">
                  <c:v>189</c:v>
                </c:pt>
                <c:pt idx="2">
                  <c:v>181</c:v>
                </c:pt>
              </c:numCache>
            </c:numRef>
          </c:val>
          <c:extLst>
            <c:ext xmlns:c16="http://schemas.microsoft.com/office/drawing/2014/chart" uri="{C3380CC4-5D6E-409C-BE32-E72D297353CC}">
              <c16:uniqueId val="{00000002-D2F9-48F0-A124-579C511DC924}"/>
            </c:ext>
          </c:extLst>
        </c:ser>
        <c:dLbls>
          <c:showLegendKey val="0"/>
          <c:showVal val="0"/>
          <c:showCatName val="0"/>
          <c:showSerName val="0"/>
          <c:showPercent val="0"/>
          <c:showBubbleSize val="0"/>
        </c:dLbls>
        <c:gapWidth val="120"/>
        <c:overlap val="100"/>
        <c:axId val="505921016"/>
        <c:axId val="505921408"/>
      </c:barChart>
      <c:catAx>
        <c:axId val="50592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921408"/>
        <c:crosses val="autoZero"/>
        <c:auto val="1"/>
        <c:lblAlgn val="ctr"/>
        <c:lblOffset val="100"/>
        <c:tickLblSkip val="1"/>
        <c:tickMarkSkip val="1"/>
        <c:noMultiLvlLbl val="0"/>
      </c:catAx>
      <c:valAx>
        <c:axId val="505921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92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{C81CDBDC-14BF-4C4A-9D6D-0081AEA86B18}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855-4665-9864-427B405EE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{0CCF4F39-CA69-4FCC-8A4C-9688CBCDD977}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55-4665-9864-427B405EE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{88C29BDB-411D-450D-951F-8E9CA37518A6}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55-4665-9864-427B405EE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{91252C66-1448-4DAF-B166-BCD08250714C}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55-4665-9864-427B405EE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{E556CE5B-E208-4DF8-969C-A383832C7D93}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55-4665-9864-427B405EE05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{E4C5098C-3C0E-405F-A203-21B23F64E8F7}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855-4665-9864-427B405EE05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{4A033F5B-82A4-4327-AF61-518EB08157C5}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855-4665-9864-427B405EE05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{B4C59294-48DD-40BE-8F31-B20E8CD026A9}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855-4665-9864-427B405EE05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{D6ABF2EE-8BF3-4A20-848E-A80CE25834E0}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855-4665-9864-427B405EE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75.400000000000006</c:v>
                </c:pt>
                <c:pt idx="8">
                  <c:v>86.3</c:v>
                </c:pt>
                <c:pt idx="16">
                  <c:v>86.6</c:v>
                </c:pt>
                <c:pt idx="24">
                  <c:v>87.7</c:v>
                </c:pt>
                <c:pt idx="32">
                  <c:v>87.2</c:v>
                </c:pt>
              </c:numCache>
            </c:numRef>
          </c:xVal>
          <c:yVal>
            <c:numRef>
              <c:f>公会計指標分析・財政指標組合せ分析表!$BP$51:$DC$51</c:f>
              <c:numCache>
                <c:formatCode>#,##0.0;"▲ "#,##0.0</c:formatCode>
                <c:ptCount val="40"/>
                <c:pt idx="0">
                  <c:v>12.2</c:v>
                </c:pt>
                <c:pt idx="8">
                  <c:v>41.2</c:v>
                </c:pt>
                <c:pt idx="16">
                  <c:v>61.3</c:v>
                </c:pt>
                <c:pt idx="24">
                  <c:v>48.1</c:v>
                </c:pt>
                <c:pt idx="32">
                  <c:v>26.5</c:v>
                </c:pt>
              </c:numCache>
            </c:numRef>
          </c:yVal>
          <c:smooth val="0"/>
          <c:extLst>
            <c:ext xmlns:c16="http://schemas.microsoft.com/office/drawing/2014/chart" uri="{C3380CC4-5D6E-409C-BE32-E72D297353CC}">
              <c16:uniqueId val="{00000009-A855-4665-9864-427B405EE0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{37604C53-B8F6-42C2-876C-5C7115070D30}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855-4665-9864-427B405EE0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{B9604C08-8AEE-468A-A41D-F290E12960F2}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55-4665-9864-427B405EE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{D9A480B3-3200-4A65-9A5F-B9E0113CF1D6}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55-4665-9864-427B405EE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{F4F35179-96AC-4438-A6A0-264B3686AB92}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55-4665-9864-427B405EE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{79363FD4-D268-4799-91AA-7100390634DB}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55-4665-9864-427B405EE05B}"/>
                </c:ext>
              </c:extLst>
            </c:dLbl>
            <c:dLbl>
              <c:idx val="8"/>
              <c:layout>
                <c:manualLayout>
                  <c:x val="-2.772046294400619E-2"/>
                  <c:y val="-8.43637691553783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{82C4BB3E-BB68-486B-9D23-1C231D9C5D9D}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855-4665-9864-427B405EE05B}"/>
                </c:ext>
              </c:extLst>
            </c:dLbl>
            <c:dLbl>
              <c:idx val="16"/>
              <c:layout>
                <c:manualLayout>
                  <c:x val="-3.64404881758E-2"/>
                  <c:y val="-7.45514056306217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{56E9BF86-BEEA-4E88-9C21-9A0BD9C44FD6}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855-4665-9864-427B405EE05B}"/>
                </c:ext>
              </c:extLst>
            </c:dLbl>
            <c:dLbl>
              <c:idx val="24"/>
              <c:layout>
                <c:manualLayout>
                  <c:x val="-3.2015750650234161E-2"/>
                  <c:y val="-3.53019515315954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{1D564663-989E-4066-BB5F-AA79003F9B2E}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855-4665-9864-427B405EE05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{DC1B5F5D-88B2-450A-8F17-FB7F9A14A52F}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855-4665-9864-427B405EE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855-4665-9864-427B405EE05B}"/>
            </c:ext>
          </c:extLst>
        </c:ser>
        <c:dLbls>
          <c:showLegendKey val="0"/>
          <c:showVal val="1"/>
          <c:showCatName val="0"/>
          <c:showSerName val="0"/>
          <c:showPercent val="0"/>
          <c:showBubbleSize val="0"/>
        </c:dLbls>
        <c:axId val="46179840"/>
        <c:axId val="46181760"/>
      </c:scatterChart>
      <c:valAx>
        <c:axId val="46179840"/>
        <c:scaling>
          <c:orientation val="maxMin"/>
          <c:max val="10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{D74041B5-9C0A-4EA4-9C1C-B478B9D6200D}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3C8-416B-9733-8D0E3D5435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{FCC1988B-A331-4FB9-8E91-D2691F5D46E1}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C8-416B-9733-8D0E3D5435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{6BE0F1EC-6DC1-4BF7-8D75-2A8DE8149617}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C8-416B-9733-8D0E3D5435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{CED00831-B9FA-4927-8EBE-0AEEE8461906}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C8-416B-9733-8D0E3D5435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{2B403600-A337-4B47-BAD1-55DA1A1480E3}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C8-416B-9733-8D0E3D5435F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{33C66C66-7B24-414A-AAA1-452ECDD7147F}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3C8-416B-9733-8D0E3D5435F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{B03E61CF-8BD2-43C4-AD27-8FCB35452B30}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3C8-416B-9733-8D0E3D5435F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{C11F24E4-6167-462C-925A-89125864B104}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3C8-416B-9733-8D0E3D5435F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{BBF51E65-E7B4-401C-AC43-77D99868F06A}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3C8-416B-9733-8D0E3D5435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11</c:v>
                </c:pt>
                <c:pt idx="16">
                  <c:v>12</c:v>
                </c:pt>
                <c:pt idx="24">
                  <c:v>13.2</c:v>
                </c:pt>
                <c:pt idx="32">
                  <c:v>14.1</c:v>
                </c:pt>
              </c:numCache>
            </c:numRef>
          </c:xVal>
          <c:yVal>
            <c:numRef>
              <c:f>公会計指標分析・財政指標組合せ分析表!$BP$73:$DC$73</c:f>
              <c:numCache>
                <c:formatCode>#,##0.0;"▲ "#,##0.0</c:formatCode>
                <c:ptCount val="40"/>
                <c:pt idx="0">
                  <c:v>12.2</c:v>
                </c:pt>
                <c:pt idx="8">
                  <c:v>41.2</c:v>
                </c:pt>
                <c:pt idx="16">
                  <c:v>61.3</c:v>
                </c:pt>
                <c:pt idx="24">
                  <c:v>48.1</c:v>
                </c:pt>
                <c:pt idx="32">
                  <c:v>26.5</c:v>
                </c:pt>
              </c:numCache>
            </c:numRef>
          </c:yVal>
          <c:smooth val="0"/>
          <c:extLst>
            <c:ext xmlns:c16="http://schemas.microsoft.com/office/drawing/2014/chart" uri="{C3380CC4-5D6E-409C-BE32-E72D297353CC}">
              <c16:uniqueId val="{00000009-B3C8-416B-9733-8D0E3D5435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60303290326138E-2"/>
                  <c:y val="-0.10025792738852546"/>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{457216FB-7DBE-4C5E-969A-1097D5DC9F85}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3C8-416B-9733-8D0E3D5435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{52B4F092-C724-48BA-8AA6-74ECBB150F37}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C8-416B-9733-8D0E3D5435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{05B20F3C-5B0F-4659-B761-9059ADE586A1}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C8-416B-9733-8D0E3D5435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{3C2C52C5-91B7-40CE-A6D3-185759A74D13}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C8-416B-9733-8D0E3D5435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{73013563-5D2D-4981-B590-D73AADAFF3C5}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C8-416B-9733-8D0E3D5435FF}"/>
                </c:ext>
              </c:extLst>
            </c:dLbl>
            <c:dLbl>
              <c:idx val="8"/>
              <c:layout>
                <c:manualLayout>
                  <c:x val="-2.9792950334959888E-2"/>
                  <c:y val="-5.768638002283708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{A435FE07-CCCE-41D6-B498-BC41FF7918FE}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3C8-416B-9733-8D0E3D5435FF}"/>
                </c:ext>
              </c:extLst>
            </c:dLbl>
            <c:dLbl>
              <c:idx val="16"/>
              <c:layout>
                <c:manualLayout>
                  <c:x val="-3.1570342725075584E-2"/>
                  <c:y val="-1.65930090067381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{7E1008E7-FDBC-4131-84C7-DEB64792E51F}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3C8-416B-9733-8D0E3D5435FF}"/>
                </c:ext>
              </c:extLst>
            </c:dLbl>
            <c:dLbl>
              <c:idx val="24"/>
              <c:layout>
                <c:manualLayout>
                  <c:x val="-3.1570342725075584E-2"/>
                  <c:y val="-4.98521481162841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{7296FCF5-7D2B-4CC6-81B2-55D2C7F36816}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3C8-416B-9733-8D0E3D5435FF}"/>
                </c:ext>
              </c:extLst>
            </c:dLbl>
            <c:dLbl>
              <c:idx val="32"/>
              <c:layout>
                <c:manualLayout>
                  <c:x val="-3.1570342725075584E-2"/>
                  <c:y val="-8.769359966080031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{8913F6F3-3411-4805-9023-ED871F729ADC}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3C8-416B-9733-8D0E3D5435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C8-416B-9733-8D0E3D5435FF}"/>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元利償還金等に対し、補填される算入公債費等は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なっている。この主な原因は、過疎地域指定団体に借入が認められる過疎対策事業債など、交付税措置のある有利な起債を中心に発行してきた結果である。今後も有利な起債発行に努め、比率の改善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お、「公営企業債の元利償還金に対する繰入金」は、平成２８年～平成２９年と減少したが、今後は簡易水道設備の主要機器及び経年劣化した水道管の更新期を迎え、新たな借入が予定されているのに加え、既発債の償還年限が３０年と長いため、この項目での改善は当面見込めな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は、起債発行抑制などの措置により年々減少してきたものの、平成３０年度から令和元年に増加しその後は減少している。これは元金償還額より借入金が上回ったことによるが、今後は起債を有効に活用しつつ、計画的かつ節度ある財政運営が必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平成２８年度に入り地方債発行額の増加等により減少し、将来負担比率が増加した。基金については、平成３０年度に医療ゾーン整備事業を目的とした社会福祉医療施設等整備基金を取り崩した結果大きく減少したが、令和３年度は財政調整基金に</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125,600</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岐阜県東白川村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基金全体は昨年と比較して大きく増加している。これは臨時財政対策債償還基金費（</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万円）や決算剰余金等（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円）を財政調整基金に積み立てたことによる増加が主な要因である。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財政調整基金については、極力取り崩しは行わず現状維持、又は積み立てを行えるよう基金運営を行う。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減債基金、その他特定目的基金については中長期的な視点から計画的な財政運営と適切な基金運営を行う。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ふるさと思いやり基金：本村のむらづくりに対する寄附金を広く募り、その寄附金を財源として寄附を通じた住民参加型の地方自治を実現し、魅力あるむらづくりの推進。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社会福祉施設整備基金：既存施設を地域交流サロンへと改修するため、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ふるさと思いやり基金：取崩し額を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万円に抑え、</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今後も計画的に取り崩しを行うとともに将来への備えのため基金への積み立ても継続して行う。さらに寄付金を広く募るために既存商品のリニューアルといった返礼品の一層の充実を図るとともに、納税サイトの追加等のテコ入れを行うことで寄付額の増加（前年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％増）を見込んでいる。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農用地等保全対策基金：計画的に取り崩しを行いながら農用地の保全や農村の活性化に有効活用する。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森林環境譲与税基金：森林整備や担い手不足の課題等に取り組み、今後も計画的に基金への積み立てを継続する。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臨時財政対策債償還基金費や決算剰余金等を積み立てたことにより大きく増加している。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急を要する経費の歳出に備えるため、今後も決算剰余金が発生した場合には積み立てを行いつつ、計画的な財政運営による財政調整基金の適正な管理を行う。また、積み立てによる基金運用を行う必要が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利子分を積み立て、取り崩しがないため大きな変動がない状態である。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村債の償還は令和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年度にピークを迎えるため、今後も償還財源を確保しつつ財政の健全な運営に資する必要がある。また、積み立てによる適切な資金運用を行う必要がある。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2,141
2,121
87.09
3,190,998
2,789,847
384,851
1,790,795
2,889,344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大幅に高い水準にあり、大半の施設が更新の時期を迎えているが、公共施設等総合管理計画において、「施設の特性を考慮の上、早期段階に予防的な修繕等を実施することで、機能の保持・回復を図る。」としている。また、それぞれの施設について個別施設計画を作成済であり、きめ細かな長寿命化に取り組んで更新コストの抑制を図っ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67" name="直線コネクタ 66"/>
        <xdr:cNvCxnSpPr/>
      </xdr:nvCxnSpPr>
      <xdr:spPr>
        <a:xfrm flipV="1">
          <a:off x="4206240" y="4369254"/>
          <a:ext cx="1270" cy="1446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68" name="有形固定資産減価償却率最小値テキスト"/>
        <xdr:cNvSpPr txBox="1"/>
      </xdr:nvSpPr>
      <xdr:spPr>
        <a:xfrm>
          <a:off x="4258945"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69" name="直線コネクタ 68"/>
        <xdr:cNvCxnSpPr/>
      </xdr:nvCxnSpPr>
      <xdr:spPr>
        <a:xfrm>
          <a:off x="4119245" y="58161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0" name="有形固定資産減価償却率最大値テキスト"/>
        <xdr:cNvSpPr txBox="1"/>
      </xdr:nvSpPr>
      <xdr:spPr>
        <a:xfrm>
          <a:off x="4258945" y="415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1" name="直線コネクタ 70"/>
        <xdr:cNvCxnSpPr/>
      </xdr:nvCxnSpPr>
      <xdr:spPr>
        <a:xfrm>
          <a:off x="4119245" y="436925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72" name="有形固定資産減価償却率平均値テキスト"/>
        <xdr:cNvSpPr txBox="1"/>
      </xdr:nvSpPr>
      <xdr:spPr>
        <a:xfrm>
          <a:off x="4258945" y="4438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73" name="フローチャート: 判断 72"/>
        <xdr:cNvSpPr/>
      </xdr:nvSpPr>
      <xdr:spPr>
        <a:xfrm>
          <a:off x="4157345" y="458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xdr:cNvSpPr/>
      </xdr:nvSpPr>
      <xdr:spPr>
        <a:xfrm>
          <a:off x="3537585" y="501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75" name="フローチャート: 判断 74"/>
        <xdr:cNvSpPr/>
      </xdr:nvSpPr>
      <xdr:spPr>
        <a:xfrm>
          <a:off x="2867025" y="503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76" name="フローチャート: 判断 75"/>
        <xdr:cNvSpPr/>
      </xdr:nvSpPr>
      <xdr:spPr>
        <a:xfrm>
          <a:off x="2196465" y="50009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77" name="フローチャート: 判断 76"/>
        <xdr:cNvSpPr/>
      </xdr:nvSpPr>
      <xdr:spPr>
        <a:xfrm>
          <a:off x="1525905" y="48961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65587</xdr:rowOff>
    </xdr:from>
    <xdr:to>
      <xdr:col>23</xdr:col>
      <xdr:colOff>136525</xdr:colOff>
      <xdr:row>34</xdr:row>
      <xdr:rowOff>167187</xdr:rowOff>
    </xdr:to>
    <xdr:sp macro="" textlink="">
      <xdr:nvSpPr>
        <xdr:cNvPr id="83" name="楕円 82"/>
        <xdr:cNvSpPr/>
      </xdr:nvSpPr>
      <xdr:spPr>
        <a:xfrm>
          <a:off x="4157345" y="57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151964</xdr:rowOff>
    </xdr:from>
    <xdr:ext cx="405111" cy="259045"/>
    <xdr:sp macro="" textlink="">
      <xdr:nvSpPr>
        <xdr:cNvPr id="84" name="有形固定資産減価償却率該当値テキスト"/>
        <xdr:cNvSpPr txBox="1"/>
      </xdr:nvSpPr>
      <xdr:spPr>
        <a:xfrm>
          <a:off x="4258945" y="568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81008</xdr:rowOff>
    </xdr:from>
    <xdr:to>
      <xdr:col>19</xdr:col>
      <xdr:colOff>187325</xdr:colOff>
      <xdr:row>35</xdr:row>
      <xdr:rowOff>11158</xdr:rowOff>
    </xdr:to>
    <xdr:sp macro="" textlink="">
      <xdr:nvSpPr>
        <xdr:cNvPr id="85" name="楕円 84"/>
        <xdr:cNvSpPr/>
      </xdr:nvSpPr>
      <xdr:spPr>
        <a:xfrm>
          <a:off x="3537585" y="57807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116387</xdr:rowOff>
    </xdr:from>
    <xdr:to>
      <xdr:col>23</xdr:col>
      <xdr:colOff>85725</xdr:colOff>
      <xdr:row>34</xdr:row>
      <xdr:rowOff>131808</xdr:rowOff>
    </xdr:to>
    <xdr:cxnSp macro="">
      <xdr:nvCxnSpPr>
        <xdr:cNvPr id="86" name="直線コネクタ 85"/>
        <xdr:cNvCxnSpPr/>
      </xdr:nvCxnSpPr>
      <xdr:spPr>
        <a:xfrm flipV="1">
          <a:off x="3588385" y="5816147"/>
          <a:ext cx="61976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47081</xdr:rowOff>
    </xdr:from>
    <xdr:to>
      <xdr:col>15</xdr:col>
      <xdr:colOff>187325</xdr:colOff>
      <xdr:row>34</xdr:row>
      <xdr:rowOff>148681</xdr:rowOff>
    </xdr:to>
    <xdr:sp macro="" textlink="">
      <xdr:nvSpPr>
        <xdr:cNvPr id="87" name="楕円 86"/>
        <xdr:cNvSpPr/>
      </xdr:nvSpPr>
      <xdr:spPr>
        <a:xfrm>
          <a:off x="2867025" y="57468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97881</xdr:rowOff>
    </xdr:from>
    <xdr:to>
      <xdr:col>19</xdr:col>
      <xdr:colOff>136525</xdr:colOff>
      <xdr:row>34</xdr:row>
      <xdr:rowOff>131808</xdr:rowOff>
    </xdr:to>
    <xdr:cxnSp macro="">
      <xdr:nvCxnSpPr>
        <xdr:cNvPr id="88" name="直線コネクタ 87"/>
        <xdr:cNvCxnSpPr/>
      </xdr:nvCxnSpPr>
      <xdr:spPr>
        <a:xfrm>
          <a:off x="2917825" y="5797641"/>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37828</xdr:rowOff>
    </xdr:from>
    <xdr:to>
      <xdr:col>11</xdr:col>
      <xdr:colOff>187325</xdr:colOff>
      <xdr:row>34</xdr:row>
      <xdr:rowOff>139428</xdr:rowOff>
    </xdr:to>
    <xdr:sp macro="" textlink="">
      <xdr:nvSpPr>
        <xdr:cNvPr id="89" name="楕円 88"/>
        <xdr:cNvSpPr/>
      </xdr:nvSpPr>
      <xdr:spPr>
        <a:xfrm>
          <a:off x="2196465" y="57375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88628</xdr:rowOff>
    </xdr:from>
    <xdr:to>
      <xdr:col>15</xdr:col>
      <xdr:colOff>136525</xdr:colOff>
      <xdr:row>34</xdr:row>
      <xdr:rowOff>97881</xdr:rowOff>
    </xdr:to>
    <xdr:cxnSp macro="">
      <xdr:nvCxnSpPr>
        <xdr:cNvPr id="90" name="直線コネクタ 89"/>
        <xdr:cNvCxnSpPr/>
      </xdr:nvCxnSpPr>
      <xdr:spPr>
        <a:xfrm>
          <a:off x="2247265" y="5788388"/>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44541</xdr:rowOff>
    </xdr:from>
    <xdr:to>
      <xdr:col>7</xdr:col>
      <xdr:colOff>187325</xdr:colOff>
      <xdr:row>32</xdr:row>
      <xdr:rowOff>146141</xdr:rowOff>
    </xdr:to>
    <xdr:sp macro="" textlink="">
      <xdr:nvSpPr>
        <xdr:cNvPr id="91" name="楕円 90"/>
        <xdr:cNvSpPr/>
      </xdr:nvSpPr>
      <xdr:spPr>
        <a:xfrm>
          <a:off x="1525905" y="5409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95341</xdr:rowOff>
    </xdr:from>
    <xdr:to>
      <xdr:col>11</xdr:col>
      <xdr:colOff>136525</xdr:colOff>
      <xdr:row>34</xdr:row>
      <xdr:rowOff>88628</xdr:rowOff>
    </xdr:to>
    <xdr:cxnSp macro="">
      <xdr:nvCxnSpPr>
        <xdr:cNvPr id="92" name="直線コネクタ 91"/>
        <xdr:cNvCxnSpPr/>
      </xdr:nvCxnSpPr>
      <xdr:spPr>
        <a:xfrm>
          <a:off x="1576705" y="5459821"/>
          <a:ext cx="670560" cy="3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93" name="n_1aveValue有形固定資産減価償却率"/>
        <xdr:cNvSpPr txBox="1"/>
      </xdr:nvSpPr>
      <xdr:spPr>
        <a:xfrm>
          <a:off x="3395989" y="47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94" name="n_2aveValue有形固定資産減価償却率"/>
        <xdr:cNvSpPr txBox="1"/>
      </xdr:nvSpPr>
      <xdr:spPr>
        <a:xfrm>
          <a:off x="2738129" y="4820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95" name="n_3aveValue有形固定資産減価償却率"/>
        <xdr:cNvSpPr txBox="1"/>
      </xdr:nvSpPr>
      <xdr:spPr>
        <a:xfrm>
          <a:off x="2067569" y="478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6" name="n_4aveValue有形固定資産減価償却率"/>
        <xdr:cNvSpPr txBox="1"/>
      </xdr:nvSpPr>
      <xdr:spPr>
        <a:xfrm>
          <a:off x="1397009" y="467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2285</xdr:rowOff>
    </xdr:from>
    <xdr:ext cx="405111" cy="259045"/>
    <xdr:sp macro="" textlink="">
      <xdr:nvSpPr>
        <xdr:cNvPr id="97" name="n_1mainValue有形固定資産減価償却率"/>
        <xdr:cNvSpPr txBox="1"/>
      </xdr:nvSpPr>
      <xdr:spPr>
        <a:xfrm>
          <a:off x="3395989" y="586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139808</xdr:rowOff>
    </xdr:from>
    <xdr:ext cx="405111" cy="259045"/>
    <xdr:sp macro="" textlink="">
      <xdr:nvSpPr>
        <xdr:cNvPr id="98" name="n_2mainValue有形固定資産減価償却率"/>
        <xdr:cNvSpPr txBox="1"/>
      </xdr:nvSpPr>
      <xdr:spPr>
        <a:xfrm>
          <a:off x="2738129" y="5839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130555</xdr:rowOff>
    </xdr:from>
    <xdr:ext cx="405111" cy="259045"/>
    <xdr:sp macro="" textlink="">
      <xdr:nvSpPr>
        <xdr:cNvPr id="99" name="n_3mainValue有形固定資産減価償却率"/>
        <xdr:cNvSpPr txBox="1"/>
      </xdr:nvSpPr>
      <xdr:spPr>
        <a:xfrm>
          <a:off x="2067569" y="583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137268</xdr:rowOff>
    </xdr:from>
    <xdr:ext cx="405111" cy="259045"/>
    <xdr:sp macro="" textlink="">
      <xdr:nvSpPr>
        <xdr:cNvPr id="100" name="n_4mainValue有形固定資産減価償却率"/>
        <xdr:cNvSpPr txBox="1"/>
      </xdr:nvSpPr>
      <xdr:spPr>
        <a:xfrm>
          <a:off x="1397009" y="550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年度から令和元年度に実施された診療所建設事業において、基金の取り崩しや起債の発行を行ったことや、経常一般財源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減少傾向にあることから債務償還比率は、急激に上昇した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年度からは回復傾向にある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以前として類似団体平均を大きく上回っているので、今後は、公共施設等総合管理計画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などと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財政の整合を図りながら債務償還比率の抑制に取り組んでいく。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27358</xdr:rowOff>
    </xdr:to>
    <xdr:cxnSp macro="">
      <xdr:nvCxnSpPr>
        <xdr:cNvPr id="129" name="直線コネクタ 128"/>
        <xdr:cNvCxnSpPr/>
      </xdr:nvCxnSpPr>
      <xdr:spPr>
        <a:xfrm flipV="1">
          <a:off x="13027660" y="4442248"/>
          <a:ext cx="1269" cy="94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31185</xdr:rowOff>
    </xdr:from>
    <xdr:ext cx="469744" cy="259045"/>
    <xdr:sp macro="" textlink="">
      <xdr:nvSpPr>
        <xdr:cNvPr id="130" name="債務償還比率最小値テキスト"/>
        <xdr:cNvSpPr txBox="1"/>
      </xdr:nvSpPr>
      <xdr:spPr>
        <a:xfrm>
          <a:off x="13080365" y="53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27358</xdr:rowOff>
    </xdr:from>
    <xdr:to>
      <xdr:col>76</xdr:col>
      <xdr:colOff>111125</xdr:colOff>
      <xdr:row>32</xdr:row>
      <xdr:rowOff>27358</xdr:rowOff>
    </xdr:to>
    <xdr:cxnSp macro="">
      <xdr:nvCxnSpPr>
        <xdr:cNvPr id="131" name="直線コネクタ 130"/>
        <xdr:cNvCxnSpPr/>
      </xdr:nvCxnSpPr>
      <xdr:spPr>
        <a:xfrm>
          <a:off x="12963525" y="5391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88980</xdr:rowOff>
    </xdr:from>
    <xdr:ext cx="469744" cy="259045"/>
    <xdr:sp macro="" textlink="">
      <xdr:nvSpPr>
        <xdr:cNvPr id="134" name="債務償還比率平均値テキスト"/>
        <xdr:cNvSpPr txBox="1"/>
      </xdr:nvSpPr>
      <xdr:spPr>
        <a:xfrm>
          <a:off x="13080365" y="4447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66103</xdr:rowOff>
    </xdr:from>
    <xdr:to>
      <xdr:col>76</xdr:col>
      <xdr:colOff>73025</xdr:colOff>
      <xdr:row>27</xdr:row>
      <xdr:rowOff>167703</xdr:rowOff>
    </xdr:to>
    <xdr:sp macro="" textlink="">
      <xdr:nvSpPr>
        <xdr:cNvPr id="135" name="フローチャート: 判断 134"/>
        <xdr:cNvSpPr/>
      </xdr:nvSpPr>
      <xdr:spPr>
        <a:xfrm>
          <a:off x="13001625" y="4592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36" name="フローチャート: 判断 135"/>
        <xdr:cNvSpPr/>
      </xdr:nvSpPr>
      <xdr:spPr>
        <a:xfrm>
          <a:off x="12359005" y="4777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37" name="フローチャート: 判断 136"/>
        <xdr:cNvSpPr/>
      </xdr:nvSpPr>
      <xdr:spPr>
        <a:xfrm>
          <a:off x="11688445" y="48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38" name="フローチャート: 判断 137"/>
        <xdr:cNvSpPr/>
      </xdr:nvSpPr>
      <xdr:spPr>
        <a:xfrm>
          <a:off x="11017885" y="4803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39" name="フローチャート: 判断 138"/>
        <xdr:cNvSpPr/>
      </xdr:nvSpPr>
      <xdr:spPr>
        <a:xfrm>
          <a:off x="10347325" y="4838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165809</xdr:rowOff>
    </xdr:from>
    <xdr:to>
      <xdr:col>76</xdr:col>
      <xdr:colOff>73025</xdr:colOff>
      <xdr:row>31</xdr:row>
      <xdr:rowOff>95959</xdr:rowOff>
    </xdr:to>
    <xdr:sp macro="" textlink="">
      <xdr:nvSpPr>
        <xdr:cNvPr id="145" name="楕円 144"/>
        <xdr:cNvSpPr/>
      </xdr:nvSpPr>
      <xdr:spPr>
        <a:xfrm>
          <a:off x="13001625" y="5195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144236</xdr:rowOff>
    </xdr:from>
    <xdr:ext cx="469744" cy="259045"/>
    <xdr:sp macro="" textlink="">
      <xdr:nvSpPr>
        <xdr:cNvPr id="146" name="債務償還比率該当値テキスト"/>
        <xdr:cNvSpPr txBox="1"/>
      </xdr:nvSpPr>
      <xdr:spPr>
        <a:xfrm>
          <a:off x="13080365" y="51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156834</xdr:rowOff>
    </xdr:from>
    <xdr:to>
      <xdr:col>72</xdr:col>
      <xdr:colOff>123825</xdr:colOff>
      <xdr:row>33</xdr:row>
      <xdr:rowOff>86984</xdr:rowOff>
    </xdr:to>
    <xdr:sp macro="" textlink="">
      <xdr:nvSpPr>
        <xdr:cNvPr id="147" name="楕円 146"/>
        <xdr:cNvSpPr/>
      </xdr:nvSpPr>
      <xdr:spPr>
        <a:xfrm>
          <a:off x="12359005" y="5521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45159</xdr:rowOff>
    </xdr:from>
    <xdr:to>
      <xdr:col>76</xdr:col>
      <xdr:colOff>22225</xdr:colOff>
      <xdr:row>33</xdr:row>
      <xdr:rowOff>36184</xdr:rowOff>
    </xdr:to>
    <xdr:cxnSp macro="">
      <xdr:nvCxnSpPr>
        <xdr:cNvPr id="148" name="直線コネクタ 147"/>
        <xdr:cNvCxnSpPr/>
      </xdr:nvCxnSpPr>
      <xdr:spPr>
        <a:xfrm flipV="1">
          <a:off x="12409805" y="5241999"/>
          <a:ext cx="619760" cy="3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42608</xdr:rowOff>
    </xdr:from>
    <xdr:to>
      <xdr:col>68</xdr:col>
      <xdr:colOff>123825</xdr:colOff>
      <xdr:row>34</xdr:row>
      <xdr:rowOff>144208</xdr:rowOff>
    </xdr:to>
    <xdr:sp macro="" textlink="">
      <xdr:nvSpPr>
        <xdr:cNvPr id="149" name="楕円 148"/>
        <xdr:cNvSpPr/>
      </xdr:nvSpPr>
      <xdr:spPr>
        <a:xfrm>
          <a:off x="11688445" y="5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36184</xdr:rowOff>
    </xdr:from>
    <xdr:to>
      <xdr:col>72</xdr:col>
      <xdr:colOff>73025</xdr:colOff>
      <xdr:row>34</xdr:row>
      <xdr:rowOff>93408</xdr:rowOff>
    </xdr:to>
    <xdr:cxnSp macro="">
      <xdr:nvCxnSpPr>
        <xdr:cNvPr id="150" name="直線コネクタ 149"/>
        <xdr:cNvCxnSpPr/>
      </xdr:nvCxnSpPr>
      <xdr:spPr>
        <a:xfrm flipV="1">
          <a:off x="11739245" y="5568304"/>
          <a:ext cx="670560" cy="2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50324</xdr:rowOff>
    </xdr:from>
    <xdr:to>
      <xdr:col>64</xdr:col>
      <xdr:colOff>123825</xdr:colOff>
      <xdr:row>32</xdr:row>
      <xdr:rowOff>151924</xdr:rowOff>
    </xdr:to>
    <xdr:sp macro="" textlink="">
      <xdr:nvSpPr>
        <xdr:cNvPr id="151" name="楕円 150"/>
        <xdr:cNvSpPr/>
      </xdr:nvSpPr>
      <xdr:spPr>
        <a:xfrm>
          <a:off x="11017885" y="54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101124</xdr:rowOff>
    </xdr:from>
    <xdr:to>
      <xdr:col>68</xdr:col>
      <xdr:colOff>73025</xdr:colOff>
      <xdr:row>34</xdr:row>
      <xdr:rowOff>93408</xdr:rowOff>
    </xdr:to>
    <xdr:cxnSp macro="">
      <xdr:nvCxnSpPr>
        <xdr:cNvPr id="152" name="直線コネクタ 151"/>
        <xdr:cNvCxnSpPr/>
      </xdr:nvCxnSpPr>
      <xdr:spPr>
        <a:xfrm>
          <a:off x="11068685" y="5465604"/>
          <a:ext cx="670560" cy="3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22606</xdr:rowOff>
    </xdr:from>
    <xdr:to>
      <xdr:col>60</xdr:col>
      <xdr:colOff>123825</xdr:colOff>
      <xdr:row>31</xdr:row>
      <xdr:rowOff>124206</xdr:rowOff>
    </xdr:to>
    <xdr:sp macro="" textlink="">
      <xdr:nvSpPr>
        <xdr:cNvPr id="153" name="楕円 152"/>
        <xdr:cNvSpPr/>
      </xdr:nvSpPr>
      <xdr:spPr>
        <a:xfrm>
          <a:off x="10347325" y="52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73406</xdr:rowOff>
    </xdr:from>
    <xdr:to>
      <xdr:col>64</xdr:col>
      <xdr:colOff>73025</xdr:colOff>
      <xdr:row>32</xdr:row>
      <xdr:rowOff>101124</xdr:rowOff>
    </xdr:to>
    <xdr:cxnSp macro="">
      <xdr:nvCxnSpPr>
        <xdr:cNvPr id="154" name="直線コネクタ 153"/>
        <xdr:cNvCxnSpPr/>
      </xdr:nvCxnSpPr>
      <xdr:spPr>
        <a:xfrm>
          <a:off x="10398125" y="5270246"/>
          <a:ext cx="670560" cy="1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55" name="n_1aveValue債務償還比率"/>
        <xdr:cNvSpPr txBox="1"/>
      </xdr:nvSpPr>
      <xdr:spPr>
        <a:xfrm>
          <a:off x="12185092" y="455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xdr:cNvSpPr txBox="1"/>
      </xdr:nvSpPr>
      <xdr:spPr>
        <a:xfrm>
          <a:off x="11527232" y="465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xdr:cNvSpPr txBox="1"/>
      </xdr:nvSpPr>
      <xdr:spPr>
        <a:xfrm>
          <a:off x="10856672" y="45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xdr:cNvSpPr txBox="1"/>
      </xdr:nvSpPr>
      <xdr:spPr>
        <a:xfrm>
          <a:off x="10186112" y="461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78112</xdr:rowOff>
    </xdr:from>
    <xdr:ext cx="469744" cy="259045"/>
    <xdr:sp macro="" textlink="">
      <xdr:nvSpPr>
        <xdr:cNvPr id="159" name="n_1mainValue債務償還比率"/>
        <xdr:cNvSpPr txBox="1"/>
      </xdr:nvSpPr>
      <xdr:spPr>
        <a:xfrm>
          <a:off x="12185092" y="56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135335</xdr:rowOff>
    </xdr:from>
    <xdr:ext cx="469744" cy="259045"/>
    <xdr:sp macro="" textlink="">
      <xdr:nvSpPr>
        <xdr:cNvPr id="160" name="n_2mainValue債務償還比率"/>
        <xdr:cNvSpPr txBox="1"/>
      </xdr:nvSpPr>
      <xdr:spPr>
        <a:xfrm>
          <a:off x="11527232" y="583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143051</xdr:rowOff>
    </xdr:from>
    <xdr:ext cx="469744" cy="259045"/>
    <xdr:sp macro="" textlink="">
      <xdr:nvSpPr>
        <xdr:cNvPr id="161" name="n_3mainValue債務償還比率"/>
        <xdr:cNvSpPr txBox="1"/>
      </xdr:nvSpPr>
      <xdr:spPr>
        <a:xfrm>
          <a:off x="10856672" y="550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115333</xdr:rowOff>
    </xdr:from>
    <xdr:ext cx="469744" cy="259045"/>
    <xdr:sp macro="" textlink="">
      <xdr:nvSpPr>
        <xdr:cNvPr id="162" name="n_4mainValue債務償還比率"/>
        <xdr:cNvSpPr txBox="1"/>
      </xdr:nvSpPr>
      <xdr:spPr>
        <a:xfrm>
          <a:off x="10186112" y="53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2,141
2,121
87.09
3,190,998
2,789,847
384,851
1,790,795
2,889,344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086225" y="5544312"/>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12496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020820" y="690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124960"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020820" y="554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124960" y="606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036060" y="62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312160" y="6179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xdr:cNvSpPr/>
      </xdr:nvSpPr>
      <xdr:spPr>
        <a:xfrm>
          <a:off x="2514600" y="614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xdr:cNvSpPr/>
      </xdr:nvSpPr>
      <xdr:spPr>
        <a:xfrm>
          <a:off x="173990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xdr:cNvSpPr/>
      </xdr:nvSpPr>
      <xdr:spPr>
        <a:xfrm>
          <a:off x="965200" y="60352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151130</xdr:rowOff>
    </xdr:from>
    <xdr:to>
      <xdr:col>24</xdr:col>
      <xdr:colOff>114300</xdr:colOff>
      <xdr:row>41</xdr:row>
      <xdr:rowOff>81280</xdr:rowOff>
    </xdr:to>
    <xdr:sp macro="" textlink="">
      <xdr:nvSpPr>
        <xdr:cNvPr id="71" name="楕円 70"/>
        <xdr:cNvSpPr/>
      </xdr:nvSpPr>
      <xdr:spPr>
        <a:xfrm>
          <a:off x="4036060" y="685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66057</xdr:rowOff>
    </xdr:from>
    <xdr:ext cx="405111" cy="259045"/>
    <xdr:sp macro="" textlink="">
      <xdr:nvSpPr>
        <xdr:cNvPr id="72" name="【道路】&#10;有形固定資産減価償却率該当値テキスト"/>
        <xdr:cNvSpPr txBox="1"/>
      </xdr:nvSpPr>
      <xdr:spPr>
        <a:xfrm>
          <a:off x="4124960"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130556</xdr:rowOff>
    </xdr:from>
    <xdr:to>
      <xdr:col>20</xdr:col>
      <xdr:colOff>38100</xdr:colOff>
      <xdr:row>41</xdr:row>
      <xdr:rowOff>60706</xdr:rowOff>
    </xdr:to>
    <xdr:sp macro="" textlink="">
      <xdr:nvSpPr>
        <xdr:cNvPr id="73" name="楕円 72"/>
        <xdr:cNvSpPr/>
      </xdr:nvSpPr>
      <xdr:spPr>
        <a:xfrm>
          <a:off x="33121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30480</xdr:rowOff>
    </xdr:to>
    <xdr:cxnSp macro="">
      <xdr:nvCxnSpPr>
        <xdr:cNvPr id="74" name="直線コネクタ 73"/>
        <xdr:cNvCxnSpPr/>
      </xdr:nvCxnSpPr>
      <xdr:spPr>
        <a:xfrm>
          <a:off x="3355340" y="6883146"/>
          <a:ext cx="7315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107696</xdr:rowOff>
    </xdr:from>
    <xdr:to>
      <xdr:col>15</xdr:col>
      <xdr:colOff>101600</xdr:colOff>
      <xdr:row>41</xdr:row>
      <xdr:rowOff>37846</xdr:rowOff>
    </xdr:to>
    <xdr:sp macro="" textlink="">
      <xdr:nvSpPr>
        <xdr:cNvPr id="75" name="楕円 74"/>
        <xdr:cNvSpPr/>
      </xdr:nvSpPr>
      <xdr:spPr>
        <a:xfrm>
          <a:off x="251460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158496</xdr:rowOff>
    </xdr:from>
    <xdr:to>
      <xdr:col>19</xdr:col>
      <xdr:colOff>177800</xdr:colOff>
      <xdr:row>41</xdr:row>
      <xdr:rowOff>9906</xdr:rowOff>
    </xdr:to>
    <xdr:cxnSp macro="">
      <xdr:nvCxnSpPr>
        <xdr:cNvPr id="76" name="直線コネクタ 75"/>
        <xdr:cNvCxnSpPr/>
      </xdr:nvCxnSpPr>
      <xdr:spPr>
        <a:xfrm>
          <a:off x="2565400" y="6864096"/>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75692</xdr:rowOff>
    </xdr:from>
    <xdr:to>
      <xdr:col>10</xdr:col>
      <xdr:colOff>165100</xdr:colOff>
      <xdr:row>41</xdr:row>
      <xdr:rowOff>5842</xdr:rowOff>
    </xdr:to>
    <xdr:sp macro="" textlink="">
      <xdr:nvSpPr>
        <xdr:cNvPr id="77" name="楕円 76"/>
        <xdr:cNvSpPr/>
      </xdr:nvSpPr>
      <xdr:spPr>
        <a:xfrm>
          <a:off x="173990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126492</xdr:rowOff>
    </xdr:from>
    <xdr:to>
      <xdr:col>15</xdr:col>
      <xdr:colOff>50800</xdr:colOff>
      <xdr:row>40</xdr:row>
      <xdr:rowOff>158496</xdr:rowOff>
    </xdr:to>
    <xdr:cxnSp macro="">
      <xdr:nvCxnSpPr>
        <xdr:cNvPr id="78" name="直線コネクタ 77"/>
        <xdr:cNvCxnSpPr/>
      </xdr:nvCxnSpPr>
      <xdr:spPr>
        <a:xfrm>
          <a:off x="1790700" y="6832092"/>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48260</xdr:rowOff>
    </xdr:from>
    <xdr:to>
      <xdr:col>6</xdr:col>
      <xdr:colOff>38100</xdr:colOff>
      <xdr:row>40</xdr:row>
      <xdr:rowOff>149860</xdr:rowOff>
    </xdr:to>
    <xdr:sp macro="" textlink="">
      <xdr:nvSpPr>
        <xdr:cNvPr id="79" name="楕円 78"/>
        <xdr:cNvSpPr/>
      </xdr:nvSpPr>
      <xdr:spPr>
        <a:xfrm>
          <a:off x="965200" y="675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99060</xdr:rowOff>
    </xdr:from>
    <xdr:to>
      <xdr:col>10</xdr:col>
      <xdr:colOff>114300</xdr:colOff>
      <xdr:row>40</xdr:row>
      <xdr:rowOff>126492</xdr:rowOff>
    </xdr:to>
    <xdr:cxnSp macro="">
      <xdr:nvCxnSpPr>
        <xdr:cNvPr id="80" name="直線コネクタ 79"/>
        <xdr:cNvCxnSpPr/>
      </xdr:nvCxnSpPr>
      <xdr:spPr>
        <a:xfrm>
          <a:off x="1008380" y="6804660"/>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81" name="n_1aveValue【道路】&#10;有形固定資産減価償却率"/>
        <xdr:cNvSpPr txBox="1"/>
      </xdr:nvSpPr>
      <xdr:spPr>
        <a:xfrm>
          <a:off x="3170564" y="595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2" name="n_2aveValue【道路】&#10;有形固定資産減価償却率"/>
        <xdr:cNvSpPr txBox="1"/>
      </xdr:nvSpPr>
      <xdr:spPr>
        <a:xfrm>
          <a:off x="2385704" y="59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3" name="n_3aveValue【道路】&#10;有形固定資産減価償却率"/>
        <xdr:cNvSpPr txBox="1"/>
      </xdr:nvSpPr>
      <xdr:spPr>
        <a:xfrm>
          <a:off x="16110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4" name="n_4aveValue【道路】&#10;有形固定資産減価償却率"/>
        <xdr:cNvSpPr txBox="1"/>
      </xdr:nvSpPr>
      <xdr:spPr>
        <a:xfrm>
          <a:off x="836304" y="581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51833</xdr:rowOff>
    </xdr:from>
    <xdr:ext cx="405111" cy="259045"/>
    <xdr:sp macro="" textlink="">
      <xdr:nvSpPr>
        <xdr:cNvPr id="85" name="n_1mainValue【道路】&#10;有形固定資産減価償却率"/>
        <xdr:cNvSpPr txBox="1"/>
      </xdr:nvSpPr>
      <xdr:spPr>
        <a:xfrm>
          <a:off x="3170564" y="692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28973</xdr:rowOff>
    </xdr:from>
    <xdr:ext cx="405111" cy="259045"/>
    <xdr:sp macro="" textlink="">
      <xdr:nvSpPr>
        <xdr:cNvPr id="86" name="n_2mainValue【道路】&#10;有形固定資産減価償却率"/>
        <xdr:cNvSpPr txBox="1"/>
      </xdr:nvSpPr>
      <xdr:spPr>
        <a:xfrm>
          <a:off x="2385704" y="69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168419</xdr:rowOff>
    </xdr:from>
    <xdr:ext cx="405111" cy="259045"/>
    <xdr:sp macro="" textlink="">
      <xdr:nvSpPr>
        <xdr:cNvPr id="87" name="n_3mainValue【道路】&#10;有形固定資産減価償却率"/>
        <xdr:cNvSpPr txBox="1"/>
      </xdr:nvSpPr>
      <xdr:spPr>
        <a:xfrm>
          <a:off x="1611004" y="687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140987</xdr:rowOff>
    </xdr:from>
    <xdr:ext cx="405111" cy="259045"/>
    <xdr:sp macro="" textlink="">
      <xdr:nvSpPr>
        <xdr:cNvPr id="88" name="n_4mainValue【道路】&#10;有形固定資産減価償却率"/>
        <xdr:cNvSpPr txBox="1"/>
      </xdr:nvSpPr>
      <xdr:spPr>
        <a:xfrm>
          <a:off x="83630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9219565" y="5578396"/>
          <a:ext cx="0" cy="144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9258300" y="70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9154160" y="7019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9258300" y="53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9154160" y="5578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9258300" y="642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9192260" y="6568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8445500" y="6624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xdr:cNvSpPr/>
      </xdr:nvSpPr>
      <xdr:spPr>
        <a:xfrm>
          <a:off x="7670800" y="663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xdr:cNvSpPr/>
      </xdr:nvSpPr>
      <xdr:spPr>
        <a:xfrm>
          <a:off x="6873240" y="6636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xdr:cNvSpPr/>
      </xdr:nvSpPr>
      <xdr:spPr>
        <a:xfrm>
          <a:off x="6098540" y="6632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83152</xdr:rowOff>
    </xdr:from>
    <xdr:to>
      <xdr:col>55</xdr:col>
      <xdr:colOff>50800</xdr:colOff>
      <xdr:row>40</xdr:row>
      <xdr:rowOff>13302</xdr:rowOff>
    </xdr:to>
    <xdr:sp macro="" textlink="">
      <xdr:nvSpPr>
        <xdr:cNvPr id="128" name="楕円 127"/>
        <xdr:cNvSpPr/>
      </xdr:nvSpPr>
      <xdr:spPr>
        <a:xfrm>
          <a:off x="9192260" y="6621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61579</xdr:rowOff>
    </xdr:from>
    <xdr:ext cx="534377" cy="259045"/>
    <xdr:sp macro="" textlink="">
      <xdr:nvSpPr>
        <xdr:cNvPr id="129" name="【道路】&#10;一人当たり延長該当値テキスト"/>
        <xdr:cNvSpPr txBox="1"/>
      </xdr:nvSpPr>
      <xdr:spPr>
        <a:xfrm>
          <a:off x="9258300" y="65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90315</xdr:rowOff>
    </xdr:from>
    <xdr:to>
      <xdr:col>50</xdr:col>
      <xdr:colOff>165100</xdr:colOff>
      <xdr:row>40</xdr:row>
      <xdr:rowOff>20465</xdr:rowOff>
    </xdr:to>
    <xdr:sp macro="" textlink="">
      <xdr:nvSpPr>
        <xdr:cNvPr id="130" name="楕円 129"/>
        <xdr:cNvSpPr/>
      </xdr:nvSpPr>
      <xdr:spPr>
        <a:xfrm>
          <a:off x="8445500" y="6628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133952</xdr:rowOff>
    </xdr:from>
    <xdr:to>
      <xdr:col>55</xdr:col>
      <xdr:colOff>0</xdr:colOff>
      <xdr:row>39</xdr:row>
      <xdr:rowOff>141115</xdr:rowOff>
    </xdr:to>
    <xdr:cxnSp macro="">
      <xdr:nvCxnSpPr>
        <xdr:cNvPr id="131" name="直線コネクタ 130"/>
        <xdr:cNvCxnSpPr/>
      </xdr:nvCxnSpPr>
      <xdr:spPr>
        <a:xfrm flipV="1">
          <a:off x="8496300" y="6671912"/>
          <a:ext cx="7239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96975</xdr:rowOff>
    </xdr:from>
    <xdr:to>
      <xdr:col>46</xdr:col>
      <xdr:colOff>38100</xdr:colOff>
      <xdr:row>40</xdr:row>
      <xdr:rowOff>27125</xdr:rowOff>
    </xdr:to>
    <xdr:sp macro="" textlink="">
      <xdr:nvSpPr>
        <xdr:cNvPr id="132" name="楕円 131"/>
        <xdr:cNvSpPr/>
      </xdr:nvSpPr>
      <xdr:spPr>
        <a:xfrm>
          <a:off x="7670800" y="6634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141115</xdr:rowOff>
    </xdr:from>
    <xdr:to>
      <xdr:col>50</xdr:col>
      <xdr:colOff>114300</xdr:colOff>
      <xdr:row>39</xdr:row>
      <xdr:rowOff>147775</xdr:rowOff>
    </xdr:to>
    <xdr:cxnSp macro="">
      <xdr:nvCxnSpPr>
        <xdr:cNvPr id="133" name="直線コネクタ 132"/>
        <xdr:cNvCxnSpPr/>
      </xdr:nvCxnSpPr>
      <xdr:spPr>
        <a:xfrm flipV="1">
          <a:off x="7713980" y="6679075"/>
          <a:ext cx="78232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108169</xdr:rowOff>
    </xdr:from>
    <xdr:to>
      <xdr:col>41</xdr:col>
      <xdr:colOff>101600</xdr:colOff>
      <xdr:row>40</xdr:row>
      <xdr:rowOff>38319</xdr:rowOff>
    </xdr:to>
    <xdr:sp macro="" textlink="">
      <xdr:nvSpPr>
        <xdr:cNvPr id="134" name="楕円 133"/>
        <xdr:cNvSpPr/>
      </xdr:nvSpPr>
      <xdr:spPr>
        <a:xfrm>
          <a:off x="6873240" y="6646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147775</xdr:rowOff>
    </xdr:from>
    <xdr:to>
      <xdr:col>45</xdr:col>
      <xdr:colOff>177800</xdr:colOff>
      <xdr:row>39</xdr:row>
      <xdr:rowOff>158969</xdr:rowOff>
    </xdr:to>
    <xdr:cxnSp macro="">
      <xdr:nvCxnSpPr>
        <xdr:cNvPr id="135" name="直線コネクタ 134"/>
        <xdr:cNvCxnSpPr/>
      </xdr:nvCxnSpPr>
      <xdr:spPr>
        <a:xfrm flipV="1">
          <a:off x="6924040" y="6685735"/>
          <a:ext cx="78994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93408</xdr:rowOff>
    </xdr:from>
    <xdr:to>
      <xdr:col>36</xdr:col>
      <xdr:colOff>165100</xdr:colOff>
      <xdr:row>39</xdr:row>
      <xdr:rowOff>23558</xdr:rowOff>
    </xdr:to>
    <xdr:sp macro="" textlink="">
      <xdr:nvSpPr>
        <xdr:cNvPr id="136" name="楕円 135"/>
        <xdr:cNvSpPr/>
      </xdr:nvSpPr>
      <xdr:spPr>
        <a:xfrm>
          <a:off x="6098540" y="6463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144208</xdr:rowOff>
    </xdr:from>
    <xdr:to>
      <xdr:col>41</xdr:col>
      <xdr:colOff>50800</xdr:colOff>
      <xdr:row>39</xdr:row>
      <xdr:rowOff>158969</xdr:rowOff>
    </xdr:to>
    <xdr:cxnSp macro="">
      <xdr:nvCxnSpPr>
        <xdr:cNvPr id="137" name="直線コネクタ 136"/>
        <xdr:cNvCxnSpPr/>
      </xdr:nvCxnSpPr>
      <xdr:spPr>
        <a:xfrm>
          <a:off x="6149340" y="6514528"/>
          <a:ext cx="774700" cy="1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xdr:cNvSpPr txBox="1"/>
      </xdr:nvSpPr>
      <xdr:spPr>
        <a:xfrm>
          <a:off x="8239271" y="6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xdr:cNvSpPr txBox="1"/>
      </xdr:nvSpPr>
      <xdr:spPr>
        <a:xfrm>
          <a:off x="7477271" y="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xdr:cNvSpPr txBox="1"/>
      </xdr:nvSpPr>
      <xdr:spPr>
        <a:xfrm>
          <a:off x="6702571" y="64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xdr:cNvSpPr txBox="1"/>
      </xdr:nvSpPr>
      <xdr:spPr>
        <a:xfrm>
          <a:off x="5905011" y="67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11592</xdr:rowOff>
    </xdr:from>
    <xdr:ext cx="534377" cy="259045"/>
    <xdr:sp macro="" textlink="">
      <xdr:nvSpPr>
        <xdr:cNvPr id="142" name="n_1mainValue【道路】&#10;一人当たり延長"/>
        <xdr:cNvSpPr txBox="1"/>
      </xdr:nvSpPr>
      <xdr:spPr>
        <a:xfrm>
          <a:off x="8239271" y="67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18252</xdr:rowOff>
    </xdr:from>
    <xdr:ext cx="534377" cy="259045"/>
    <xdr:sp macro="" textlink="">
      <xdr:nvSpPr>
        <xdr:cNvPr id="143" name="n_2mainValue【道路】&#10;一人当たり延長"/>
        <xdr:cNvSpPr txBox="1"/>
      </xdr:nvSpPr>
      <xdr:spPr>
        <a:xfrm>
          <a:off x="7477271" y="67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29446</xdr:rowOff>
    </xdr:from>
    <xdr:ext cx="534377" cy="259045"/>
    <xdr:sp macro="" textlink="">
      <xdr:nvSpPr>
        <xdr:cNvPr id="144" name="n_3mainValue【道路】&#10;一人当たり延長"/>
        <xdr:cNvSpPr txBox="1"/>
      </xdr:nvSpPr>
      <xdr:spPr>
        <a:xfrm>
          <a:off x="6702571" y="67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40086</xdr:rowOff>
    </xdr:from>
    <xdr:ext cx="534377" cy="259045"/>
    <xdr:sp macro="" textlink="">
      <xdr:nvSpPr>
        <xdr:cNvPr id="145" name="n_4mainValue【道路】&#10;一人当たり延長"/>
        <xdr:cNvSpPr txBox="1"/>
      </xdr:nvSpPr>
      <xdr:spPr>
        <a:xfrm>
          <a:off x="59050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086225" y="9354094"/>
          <a:ext cx="0" cy="133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12496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xdr:cNvSpPr/>
      </xdr:nvSpPr>
      <xdr:spPr>
        <a:xfrm>
          <a:off x="3312160" y="102699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xdr:cNvSpPr/>
      </xdr:nvSpPr>
      <xdr:spPr>
        <a:xfrm>
          <a:off x="2514600" y="1025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xdr:cNvSpPr/>
      </xdr:nvSpPr>
      <xdr:spPr>
        <a:xfrm>
          <a:off x="17399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83094</xdr:rowOff>
    </xdr:from>
    <xdr:to>
      <xdr:col>24</xdr:col>
      <xdr:colOff>114300</xdr:colOff>
      <xdr:row>56</xdr:row>
      <xdr:rowOff>13244</xdr:rowOff>
    </xdr:to>
    <xdr:sp macro="" textlink="">
      <xdr:nvSpPr>
        <xdr:cNvPr id="187" name="楕円 186"/>
        <xdr:cNvSpPr/>
      </xdr:nvSpPr>
      <xdr:spPr>
        <a:xfrm>
          <a:off x="4036060" y="9303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36121</xdr:rowOff>
    </xdr:from>
    <xdr:ext cx="340478" cy="259045"/>
    <xdr:sp macro="" textlink="">
      <xdr:nvSpPr>
        <xdr:cNvPr id="188" name="【橋りょう・トンネル】&#10;有形固定資産減価償却率該当値テキスト"/>
        <xdr:cNvSpPr txBox="1"/>
      </xdr:nvSpPr>
      <xdr:spPr>
        <a:xfrm>
          <a:off x="4124960" y="9256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169635</xdr:rowOff>
    </xdr:from>
    <xdr:to>
      <xdr:col>20</xdr:col>
      <xdr:colOff>38100</xdr:colOff>
      <xdr:row>56</xdr:row>
      <xdr:rowOff>99785</xdr:rowOff>
    </xdr:to>
    <xdr:sp macro="" textlink="">
      <xdr:nvSpPr>
        <xdr:cNvPr id="189" name="楕円 188"/>
        <xdr:cNvSpPr/>
      </xdr:nvSpPr>
      <xdr:spPr>
        <a:xfrm>
          <a:off x="3312160" y="9389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133894</xdr:rowOff>
    </xdr:from>
    <xdr:to>
      <xdr:col>24</xdr:col>
      <xdr:colOff>63500</xdr:colOff>
      <xdr:row>56</xdr:row>
      <xdr:rowOff>48985</xdr:rowOff>
    </xdr:to>
    <xdr:cxnSp macro="">
      <xdr:nvCxnSpPr>
        <xdr:cNvPr id="190" name="直線コネクタ 189"/>
        <xdr:cNvCxnSpPr/>
      </xdr:nvCxnSpPr>
      <xdr:spPr>
        <a:xfrm flipV="1">
          <a:off x="3355340" y="9354094"/>
          <a:ext cx="73152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84727</xdr:rowOff>
    </xdr:from>
    <xdr:to>
      <xdr:col>15</xdr:col>
      <xdr:colOff>101600</xdr:colOff>
      <xdr:row>56</xdr:row>
      <xdr:rowOff>14877</xdr:rowOff>
    </xdr:to>
    <xdr:sp macro="" textlink="">
      <xdr:nvSpPr>
        <xdr:cNvPr id="191" name="楕円 190"/>
        <xdr:cNvSpPr/>
      </xdr:nvSpPr>
      <xdr:spPr>
        <a:xfrm>
          <a:off x="2514600" y="9304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135527</xdr:rowOff>
    </xdr:from>
    <xdr:to>
      <xdr:col>19</xdr:col>
      <xdr:colOff>177800</xdr:colOff>
      <xdr:row>56</xdr:row>
      <xdr:rowOff>48985</xdr:rowOff>
    </xdr:to>
    <xdr:cxnSp macro="">
      <xdr:nvCxnSpPr>
        <xdr:cNvPr id="192" name="直線コネクタ 191"/>
        <xdr:cNvCxnSpPr/>
      </xdr:nvCxnSpPr>
      <xdr:spPr>
        <a:xfrm>
          <a:off x="2565400" y="9355727"/>
          <a:ext cx="789940" cy="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21046</xdr:rowOff>
    </xdr:from>
    <xdr:to>
      <xdr:col>10</xdr:col>
      <xdr:colOff>165100</xdr:colOff>
      <xdr:row>55</xdr:row>
      <xdr:rowOff>122646</xdr:rowOff>
    </xdr:to>
    <xdr:sp macro="" textlink="">
      <xdr:nvSpPr>
        <xdr:cNvPr id="193" name="楕円 192"/>
        <xdr:cNvSpPr/>
      </xdr:nvSpPr>
      <xdr:spPr>
        <a:xfrm>
          <a:off x="1739900" y="92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71846</xdr:rowOff>
    </xdr:from>
    <xdr:to>
      <xdr:col>15</xdr:col>
      <xdr:colOff>50800</xdr:colOff>
      <xdr:row>55</xdr:row>
      <xdr:rowOff>135527</xdr:rowOff>
    </xdr:to>
    <xdr:cxnSp macro="">
      <xdr:nvCxnSpPr>
        <xdr:cNvPr id="194" name="直線コネクタ 193"/>
        <xdr:cNvCxnSpPr/>
      </xdr:nvCxnSpPr>
      <xdr:spPr>
        <a:xfrm>
          <a:off x="1790700" y="9292046"/>
          <a:ext cx="7747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5" name="n_1aveValue【橋りょう・トンネル】&#10;有形固定資産減価償却率"/>
        <xdr:cNvSpPr txBox="1"/>
      </xdr:nvSpPr>
      <xdr:spPr>
        <a:xfrm>
          <a:off x="3170564"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6" name="n_2aveValue【橋りょう・トンネル】&#10;有形固定資産減価償却率"/>
        <xdr:cNvSpPr txBox="1"/>
      </xdr:nvSpPr>
      <xdr:spPr>
        <a:xfrm>
          <a:off x="238570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7" name="n_3aveValue【橋りょう・トンネル】&#10;有形固定資産減価償却率"/>
        <xdr:cNvSpPr txBox="1"/>
      </xdr:nvSpPr>
      <xdr:spPr>
        <a:xfrm>
          <a:off x="161100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98" name="n_4aveValue【橋りょう・トンネル】&#10;有形固定資産減価償却率"/>
        <xdr:cNvSpPr txBox="1"/>
      </xdr:nvSpPr>
      <xdr:spPr>
        <a:xfrm>
          <a:off x="8363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116312</xdr:rowOff>
    </xdr:from>
    <xdr:ext cx="405111" cy="259045"/>
    <xdr:sp macro="" textlink="">
      <xdr:nvSpPr>
        <xdr:cNvPr id="199" name="n_1mainValue【橋りょう・トンネル】&#10;有形固定資産減価償却率"/>
        <xdr:cNvSpPr txBox="1"/>
      </xdr:nvSpPr>
      <xdr:spPr>
        <a:xfrm>
          <a:off x="3170564" y="916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31404</xdr:rowOff>
    </xdr:from>
    <xdr:ext cx="340478" cy="259045"/>
    <xdr:sp macro="" textlink="">
      <xdr:nvSpPr>
        <xdr:cNvPr id="200" name="n_2mainValue【橋りょう・トンネル】&#10;有形固定資産減価償却率"/>
        <xdr:cNvSpPr txBox="1"/>
      </xdr:nvSpPr>
      <xdr:spPr>
        <a:xfrm>
          <a:off x="2418021" y="90839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139173</xdr:rowOff>
    </xdr:from>
    <xdr:ext cx="340478" cy="259045"/>
    <xdr:sp macro="" textlink="">
      <xdr:nvSpPr>
        <xdr:cNvPr id="201" name="n_3mainValue【橋りょう・トンネル】&#10;有形固定資産減価償却率"/>
        <xdr:cNvSpPr txBox="1"/>
      </xdr:nvSpPr>
      <xdr:spPr>
        <a:xfrm>
          <a:off x="1643321" y="9024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5" name="テキスト ボックス 214"/>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7" name="テキスト ボックス 216"/>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9" name="テキスト ボックス 218"/>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1" name="テキスト ボックス 220"/>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3" name="テキスト ボックス 222"/>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5" name="テキスト ボックス 224"/>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27" name="直線コネクタ 226"/>
        <xdr:cNvCxnSpPr/>
      </xdr:nvCxnSpPr>
      <xdr:spPr>
        <a:xfrm flipV="1">
          <a:off x="9219565" y="9396775"/>
          <a:ext cx="0" cy="145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28" name="【橋りょう・トンネル】&#10;一人当たり有形固定資産（償却資産）額最小値テキスト"/>
        <xdr:cNvSpPr txBox="1"/>
      </xdr:nvSpPr>
      <xdr:spPr>
        <a:xfrm>
          <a:off x="9258300" y="108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29" name="直線コネクタ 228"/>
        <xdr:cNvCxnSpPr/>
      </xdr:nvCxnSpPr>
      <xdr:spPr>
        <a:xfrm>
          <a:off x="9154160" y="10853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0" name="【橋りょう・トンネル】&#10;一人当たり有形固定資産（償却資産）額最大値テキスト"/>
        <xdr:cNvSpPr txBox="1"/>
      </xdr:nvSpPr>
      <xdr:spPr>
        <a:xfrm>
          <a:off x="9258300" y="9179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1" name="直線コネクタ 230"/>
        <xdr:cNvCxnSpPr/>
      </xdr:nvCxnSpPr>
      <xdr:spPr>
        <a:xfrm>
          <a:off x="9154160" y="9396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2" name="【橋りょう・トンネル】&#10;一人当たり有形固定資産（償却資産）額平均値テキスト"/>
        <xdr:cNvSpPr txBox="1"/>
      </xdr:nvSpPr>
      <xdr:spPr>
        <a:xfrm>
          <a:off x="9258300" y="104590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3" name="フローチャート: 判断 232"/>
        <xdr:cNvSpPr/>
      </xdr:nvSpPr>
      <xdr:spPr>
        <a:xfrm>
          <a:off x="9192260" y="10603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4" name="フローチャート: 判断 233"/>
        <xdr:cNvSpPr/>
      </xdr:nvSpPr>
      <xdr:spPr>
        <a:xfrm>
          <a:off x="8445500" y="1062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5" name="フローチャート: 判断 234"/>
        <xdr:cNvSpPr/>
      </xdr:nvSpPr>
      <xdr:spPr>
        <a:xfrm>
          <a:off x="7670800" y="10620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6" name="フローチャート: 判断 235"/>
        <xdr:cNvSpPr/>
      </xdr:nvSpPr>
      <xdr:spPr>
        <a:xfrm>
          <a:off x="6873240" y="10656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37" name="フローチャート: 判断 236"/>
        <xdr:cNvSpPr/>
      </xdr:nvSpPr>
      <xdr:spPr>
        <a:xfrm>
          <a:off x="6098540" y="1066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72094</xdr:rowOff>
    </xdr:from>
    <xdr:to>
      <xdr:col>55</xdr:col>
      <xdr:colOff>50800</xdr:colOff>
      <xdr:row>65</xdr:row>
      <xdr:rowOff>2244</xdr:rowOff>
    </xdr:to>
    <xdr:sp macro="" textlink="">
      <xdr:nvSpPr>
        <xdr:cNvPr id="243" name="楕円 242"/>
        <xdr:cNvSpPr/>
      </xdr:nvSpPr>
      <xdr:spPr>
        <a:xfrm>
          <a:off x="9192260" y="108010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158471</xdr:rowOff>
    </xdr:from>
    <xdr:ext cx="534377" cy="259045"/>
    <xdr:sp macro="" textlink="">
      <xdr:nvSpPr>
        <xdr:cNvPr id="244" name="【橋りょう・トンネル】&#10;一人当たり有形固定資産（償却資産）額該当値テキスト"/>
        <xdr:cNvSpPr txBox="1"/>
      </xdr:nvSpPr>
      <xdr:spPr>
        <a:xfrm>
          <a:off x="9258300" y="10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77157</xdr:rowOff>
    </xdr:from>
    <xdr:to>
      <xdr:col>50</xdr:col>
      <xdr:colOff>165100</xdr:colOff>
      <xdr:row>65</xdr:row>
      <xdr:rowOff>7307</xdr:rowOff>
    </xdr:to>
    <xdr:sp macro="" textlink="">
      <xdr:nvSpPr>
        <xdr:cNvPr id="245" name="楕円 244"/>
        <xdr:cNvSpPr/>
      </xdr:nvSpPr>
      <xdr:spPr>
        <a:xfrm>
          <a:off x="8445500" y="10806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122894</xdr:rowOff>
    </xdr:from>
    <xdr:to>
      <xdr:col>55</xdr:col>
      <xdr:colOff>0</xdr:colOff>
      <xdr:row>64</xdr:row>
      <xdr:rowOff>127957</xdr:rowOff>
    </xdr:to>
    <xdr:cxnSp macro="">
      <xdr:nvCxnSpPr>
        <xdr:cNvPr id="246" name="直線コネクタ 245"/>
        <xdr:cNvCxnSpPr/>
      </xdr:nvCxnSpPr>
      <xdr:spPr>
        <a:xfrm flipV="1">
          <a:off x="8496300" y="10851854"/>
          <a:ext cx="7239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77201</xdr:rowOff>
    </xdr:from>
    <xdr:to>
      <xdr:col>46</xdr:col>
      <xdr:colOff>38100</xdr:colOff>
      <xdr:row>65</xdr:row>
      <xdr:rowOff>7351</xdr:rowOff>
    </xdr:to>
    <xdr:sp macro="" textlink="">
      <xdr:nvSpPr>
        <xdr:cNvPr id="247" name="楕円 246"/>
        <xdr:cNvSpPr/>
      </xdr:nvSpPr>
      <xdr:spPr>
        <a:xfrm>
          <a:off x="7670800" y="10806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127957</xdr:rowOff>
    </xdr:from>
    <xdr:to>
      <xdr:col>50</xdr:col>
      <xdr:colOff>114300</xdr:colOff>
      <xdr:row>64</xdr:row>
      <xdr:rowOff>128001</xdr:rowOff>
    </xdr:to>
    <xdr:cxnSp macro="">
      <xdr:nvCxnSpPr>
        <xdr:cNvPr id="248" name="直線コネクタ 247"/>
        <xdr:cNvCxnSpPr/>
      </xdr:nvCxnSpPr>
      <xdr:spPr>
        <a:xfrm flipV="1">
          <a:off x="7713980" y="10856917"/>
          <a:ext cx="78232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77994</xdr:rowOff>
    </xdr:from>
    <xdr:to>
      <xdr:col>41</xdr:col>
      <xdr:colOff>101600</xdr:colOff>
      <xdr:row>65</xdr:row>
      <xdr:rowOff>8144</xdr:rowOff>
    </xdr:to>
    <xdr:sp macro="" textlink="">
      <xdr:nvSpPr>
        <xdr:cNvPr id="249" name="楕円 248"/>
        <xdr:cNvSpPr/>
      </xdr:nvSpPr>
      <xdr:spPr>
        <a:xfrm>
          <a:off x="6873240" y="10806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128001</xdr:rowOff>
    </xdr:from>
    <xdr:to>
      <xdr:col>45</xdr:col>
      <xdr:colOff>177800</xdr:colOff>
      <xdr:row>64</xdr:row>
      <xdr:rowOff>128794</xdr:rowOff>
    </xdr:to>
    <xdr:cxnSp macro="">
      <xdr:nvCxnSpPr>
        <xdr:cNvPr id="250" name="直線コネクタ 249"/>
        <xdr:cNvCxnSpPr/>
      </xdr:nvCxnSpPr>
      <xdr:spPr>
        <a:xfrm flipV="1">
          <a:off x="6924040" y="10856961"/>
          <a:ext cx="78994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1" name="n_1aveValue【橋りょう・トンネル】&#10;一人当たり有形固定資産（償却資産）額"/>
        <xdr:cNvSpPr txBox="1"/>
      </xdr:nvSpPr>
      <xdr:spPr>
        <a:xfrm>
          <a:off x="8184225" y="10405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2" name="n_2aveValue【橋りょう・トンネル】&#10;一人当たり有形固定資産（償却資産）額"/>
        <xdr:cNvSpPr txBox="1"/>
      </xdr:nvSpPr>
      <xdr:spPr>
        <a:xfrm>
          <a:off x="7399365" y="10399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3" name="n_3aveValue【橋りょう・トンネル】&#10;一人当たり有形固定資産（償却資産）額"/>
        <xdr:cNvSpPr txBox="1"/>
      </xdr:nvSpPr>
      <xdr:spPr>
        <a:xfrm>
          <a:off x="6670255" y="1043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4" name="n_4aveValue【橋りょう・トンネル】&#10;一人当たり有形固定資産（償却資産）額"/>
        <xdr:cNvSpPr txBox="1"/>
      </xdr:nvSpPr>
      <xdr:spPr>
        <a:xfrm>
          <a:off x="5872695" y="104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169884</xdr:rowOff>
    </xdr:from>
    <xdr:ext cx="534377" cy="259045"/>
    <xdr:sp macro="" textlink="">
      <xdr:nvSpPr>
        <xdr:cNvPr id="255" name="n_1mainValue【橋りょう・トンネル】&#10;一人当たり有形固定資産（償却資産）額"/>
        <xdr:cNvSpPr txBox="1"/>
      </xdr:nvSpPr>
      <xdr:spPr>
        <a:xfrm>
          <a:off x="8239271" y="1089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169928</xdr:rowOff>
    </xdr:from>
    <xdr:ext cx="534377" cy="259045"/>
    <xdr:sp macro="" textlink="">
      <xdr:nvSpPr>
        <xdr:cNvPr id="256" name="n_2mainValue【橋りょう・トンネル】&#10;一人当たり有形固定資産（償却資産）額"/>
        <xdr:cNvSpPr txBox="1"/>
      </xdr:nvSpPr>
      <xdr:spPr>
        <a:xfrm>
          <a:off x="7477271" y="1089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170721</xdr:rowOff>
    </xdr:from>
    <xdr:ext cx="534377" cy="259045"/>
    <xdr:sp macro="" textlink="">
      <xdr:nvSpPr>
        <xdr:cNvPr id="257" name="n_3mainValue【橋りょう・トンネル】&#10;一人当たり有形固定資産（償却資産）額"/>
        <xdr:cNvSpPr txBox="1"/>
      </xdr:nvSpPr>
      <xdr:spPr>
        <a:xfrm>
          <a:off x="6702571" y="108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2" name="直線コネクタ 281"/>
        <xdr:cNvCxnSpPr/>
      </xdr:nvCxnSpPr>
      <xdr:spPr>
        <a:xfrm flipV="1">
          <a:off x="4086225" y="1297686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3"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4" name="直線コネクタ 283"/>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85" name="【公営住宅】&#10;有形固定資産減価償却率最大値テキスト"/>
        <xdr:cNvSpPr txBox="1"/>
      </xdr:nvSpPr>
      <xdr:spPr>
        <a:xfrm>
          <a:off x="4124960" y="1275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86" name="直線コネクタ 285"/>
        <xdr:cNvCxnSpPr/>
      </xdr:nvCxnSpPr>
      <xdr:spPr>
        <a:xfrm>
          <a:off x="4020820" y="12976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87" name="【公営住宅】&#10;有形固定資産減価償却率平均値テキスト"/>
        <xdr:cNvSpPr txBox="1"/>
      </xdr:nvSpPr>
      <xdr:spPr>
        <a:xfrm>
          <a:off x="4124960" y="1367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8" name="フローチャート: 判断 287"/>
        <xdr:cNvSpPr/>
      </xdr:nvSpPr>
      <xdr:spPr>
        <a:xfrm>
          <a:off x="403606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89" name="フローチャート: 判断 288"/>
        <xdr:cNvSpPr/>
      </xdr:nvSpPr>
      <xdr:spPr>
        <a:xfrm>
          <a:off x="3312160" y="13783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0" name="フローチャート: 判断 289"/>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1" name="フローチャート: 判断 290"/>
        <xdr:cNvSpPr/>
      </xdr:nvSpPr>
      <xdr:spPr>
        <a:xfrm>
          <a:off x="1739900" y="1384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2" name="フローチャート: 判断 291"/>
        <xdr:cNvSpPr/>
      </xdr:nvSpPr>
      <xdr:spPr>
        <a:xfrm>
          <a:off x="965200" y="13750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8" name="楕円 297"/>
        <xdr:cNvSpPr/>
      </xdr:nvSpPr>
      <xdr:spPr>
        <a:xfrm>
          <a:off x="4036060" y="13878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299" name="【公営住宅】&#10;有形固定資産減価償却率該当値テキスト"/>
        <xdr:cNvSpPr txBox="1"/>
      </xdr:nvSpPr>
      <xdr:spPr>
        <a:xfrm>
          <a:off x="4124960" y="1385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00" name="楕円 299"/>
        <xdr:cNvSpPr/>
      </xdr:nvSpPr>
      <xdr:spPr>
        <a:xfrm>
          <a:off x="331216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83</xdr:row>
      <xdr:rowOff>11430</xdr:rowOff>
    </xdr:to>
    <xdr:cxnSp macro="">
      <xdr:nvCxnSpPr>
        <xdr:cNvPr id="301" name="直線コネクタ 300"/>
        <xdr:cNvCxnSpPr/>
      </xdr:nvCxnSpPr>
      <xdr:spPr>
        <a:xfrm>
          <a:off x="3355340" y="1386078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302" name="楕円 301"/>
        <xdr:cNvSpPr/>
      </xdr:nvSpPr>
      <xdr:spPr>
        <a:xfrm>
          <a:off x="25146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114300</xdr:rowOff>
    </xdr:to>
    <xdr:cxnSp macro="">
      <xdr:nvCxnSpPr>
        <xdr:cNvPr id="303" name="直線コネクタ 302"/>
        <xdr:cNvCxnSpPr/>
      </xdr:nvCxnSpPr>
      <xdr:spPr>
        <a:xfrm>
          <a:off x="2565400" y="13811250"/>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04" name="楕円 303"/>
        <xdr:cNvSpPr/>
      </xdr:nvSpPr>
      <xdr:spPr>
        <a:xfrm>
          <a:off x="1739900" y="13724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64770</xdr:rowOff>
    </xdr:to>
    <xdr:cxnSp macro="">
      <xdr:nvCxnSpPr>
        <xdr:cNvPr id="305" name="直線コネクタ 304"/>
        <xdr:cNvCxnSpPr/>
      </xdr:nvCxnSpPr>
      <xdr:spPr>
        <a:xfrm>
          <a:off x="1790700" y="13771244"/>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06" name="楕円 305"/>
        <xdr:cNvSpPr/>
      </xdr:nvSpPr>
      <xdr:spPr>
        <a:xfrm>
          <a:off x="965200" y="13680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24764</xdr:rowOff>
    </xdr:to>
    <xdr:cxnSp macro="">
      <xdr:nvCxnSpPr>
        <xdr:cNvPr id="307" name="直線コネクタ 306"/>
        <xdr:cNvCxnSpPr/>
      </xdr:nvCxnSpPr>
      <xdr:spPr>
        <a:xfrm>
          <a:off x="1008380" y="13731240"/>
          <a:ext cx="78232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08" name="n_1aveValue【公営住宅】&#10;有形固定資産減価償却率"/>
        <xdr:cNvSpPr txBox="1"/>
      </xdr:nvSpPr>
      <xdr:spPr>
        <a:xfrm>
          <a:off x="317056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09" name="n_2aveValue【公営住宅】&#10;有形固定資産減価償却率"/>
        <xdr:cNvSpPr txBox="1"/>
      </xdr:nvSpPr>
      <xdr:spPr>
        <a:xfrm>
          <a:off x="23857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0" name="n_3aveValue【公営住宅】&#10;有形固定資産減価償却率"/>
        <xdr:cNvSpPr txBox="1"/>
      </xdr:nvSpPr>
      <xdr:spPr>
        <a:xfrm>
          <a:off x="161100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1" name="n_4aveValue【公営住宅】&#10;有形固定資産減価償却率"/>
        <xdr:cNvSpPr txBox="1"/>
      </xdr:nvSpPr>
      <xdr:spPr>
        <a:xfrm>
          <a:off x="8363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12" name="n_1mainValue【公営住宅】&#10;有形固定資産減価償却率"/>
        <xdr:cNvSpPr txBox="1"/>
      </xdr:nvSpPr>
      <xdr:spPr>
        <a:xfrm>
          <a:off x="317056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132097</xdr:rowOff>
    </xdr:from>
    <xdr:ext cx="405111" cy="259045"/>
    <xdr:sp macro="" textlink="">
      <xdr:nvSpPr>
        <xdr:cNvPr id="313" name="n_2mainValue【公営住宅】&#10;有形固定資産減価償却率"/>
        <xdr:cNvSpPr txBox="1"/>
      </xdr:nvSpPr>
      <xdr:spPr>
        <a:xfrm>
          <a:off x="238570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4" name="n_3mainValue【公営住宅】&#10;有形固定資産減価償却率"/>
        <xdr:cNvSpPr txBox="1"/>
      </xdr:nvSpPr>
      <xdr:spPr>
        <a:xfrm>
          <a:off x="161100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315" name="n_4mainValue【公営住宅】&#10;有形固定資産減価償却率"/>
        <xdr:cNvSpPr txBox="1"/>
      </xdr:nvSpPr>
      <xdr:spPr>
        <a:xfrm>
          <a:off x="83630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7" name="テキスト ボックス 336"/>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39" name="直線コネクタ 338"/>
        <xdr:cNvCxnSpPr/>
      </xdr:nvCxnSpPr>
      <xdr:spPr>
        <a:xfrm flipV="1">
          <a:off x="9219565" y="13047726"/>
          <a:ext cx="0" cy="1406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0" name="【公営住宅】&#10;一人当たり面積最小値テキスト"/>
        <xdr:cNvSpPr txBox="1"/>
      </xdr:nvSpPr>
      <xdr:spPr>
        <a:xfrm>
          <a:off x="9258300" y="144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1" name="直線コネクタ 340"/>
        <xdr:cNvCxnSpPr/>
      </xdr:nvCxnSpPr>
      <xdr:spPr>
        <a:xfrm>
          <a:off x="9154160" y="1445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2" name="【公営住宅】&#10;一人当たり面積最大値テキスト"/>
        <xdr:cNvSpPr txBox="1"/>
      </xdr:nvSpPr>
      <xdr:spPr>
        <a:xfrm>
          <a:off x="9258300" y="128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3" name="直線コネクタ 342"/>
        <xdr:cNvCxnSpPr/>
      </xdr:nvCxnSpPr>
      <xdr:spPr>
        <a:xfrm>
          <a:off x="9154160" y="13047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44" name="【公営住宅】&#10;一人当たり面積平均値テキスト"/>
        <xdr:cNvSpPr txBox="1"/>
      </xdr:nvSpPr>
      <xdr:spPr>
        <a:xfrm>
          <a:off x="9258300" y="13942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45" name="フローチャート: 判断 344"/>
        <xdr:cNvSpPr/>
      </xdr:nvSpPr>
      <xdr:spPr>
        <a:xfrm>
          <a:off x="9192260" y="140867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46" name="フローチャート: 判断 345"/>
        <xdr:cNvSpPr/>
      </xdr:nvSpPr>
      <xdr:spPr>
        <a:xfrm>
          <a:off x="8445500" y="14004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47" name="フローチャート: 判断 346"/>
        <xdr:cNvSpPr/>
      </xdr:nvSpPr>
      <xdr:spPr>
        <a:xfrm>
          <a:off x="7670800" y="13979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48" name="フローチャート: 判断 347"/>
        <xdr:cNvSpPr/>
      </xdr:nvSpPr>
      <xdr:spPr>
        <a:xfrm>
          <a:off x="6873240" y="1394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49" name="フローチャート: 判断 348"/>
        <xdr:cNvSpPr/>
      </xdr:nvSpPr>
      <xdr:spPr>
        <a:xfrm>
          <a:off x="609854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65215</xdr:rowOff>
    </xdr:from>
    <xdr:to>
      <xdr:col>55</xdr:col>
      <xdr:colOff>50800</xdr:colOff>
      <xdr:row>84</xdr:row>
      <xdr:rowOff>166815</xdr:rowOff>
    </xdr:to>
    <xdr:sp macro="" textlink="">
      <xdr:nvSpPr>
        <xdr:cNvPr id="355" name="楕円 354"/>
        <xdr:cNvSpPr/>
      </xdr:nvSpPr>
      <xdr:spPr>
        <a:xfrm>
          <a:off x="9192260" y="141469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43642</xdr:rowOff>
    </xdr:from>
    <xdr:ext cx="469744" cy="259045"/>
    <xdr:sp macro="" textlink="">
      <xdr:nvSpPr>
        <xdr:cNvPr id="356" name="【公営住宅】&#10;一人当たり面積該当値テキスト"/>
        <xdr:cNvSpPr txBox="1"/>
      </xdr:nvSpPr>
      <xdr:spPr>
        <a:xfrm>
          <a:off x="9258300" y="1412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57" name="楕円 356"/>
        <xdr:cNvSpPr/>
      </xdr:nvSpPr>
      <xdr:spPr>
        <a:xfrm>
          <a:off x="8445500" y="1415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116015</xdr:rowOff>
    </xdr:from>
    <xdr:to>
      <xdr:col>55</xdr:col>
      <xdr:colOff>0</xdr:colOff>
      <xdr:row>84</xdr:row>
      <xdr:rowOff>121920</xdr:rowOff>
    </xdr:to>
    <xdr:cxnSp macro="">
      <xdr:nvCxnSpPr>
        <xdr:cNvPr id="358" name="直線コネクタ 357"/>
        <xdr:cNvCxnSpPr/>
      </xdr:nvCxnSpPr>
      <xdr:spPr>
        <a:xfrm flipV="1">
          <a:off x="8496300" y="14197775"/>
          <a:ext cx="7239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76454</xdr:rowOff>
    </xdr:from>
    <xdr:to>
      <xdr:col>46</xdr:col>
      <xdr:colOff>38100</xdr:colOff>
      <xdr:row>85</xdr:row>
      <xdr:rowOff>6604</xdr:rowOff>
    </xdr:to>
    <xdr:sp macro="" textlink="">
      <xdr:nvSpPr>
        <xdr:cNvPr id="359" name="楕円 358"/>
        <xdr:cNvSpPr/>
      </xdr:nvSpPr>
      <xdr:spPr>
        <a:xfrm>
          <a:off x="7670800" y="141582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127254</xdr:rowOff>
    </xdr:to>
    <xdr:cxnSp macro="">
      <xdr:nvCxnSpPr>
        <xdr:cNvPr id="360" name="直線コネクタ 359"/>
        <xdr:cNvCxnSpPr/>
      </xdr:nvCxnSpPr>
      <xdr:spPr>
        <a:xfrm flipV="1">
          <a:off x="7713980" y="14203680"/>
          <a:ext cx="7823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97789</xdr:rowOff>
    </xdr:from>
    <xdr:to>
      <xdr:col>41</xdr:col>
      <xdr:colOff>101600</xdr:colOff>
      <xdr:row>85</xdr:row>
      <xdr:rowOff>27939</xdr:rowOff>
    </xdr:to>
    <xdr:sp macro="" textlink="">
      <xdr:nvSpPr>
        <xdr:cNvPr id="361" name="楕円 360"/>
        <xdr:cNvSpPr/>
      </xdr:nvSpPr>
      <xdr:spPr>
        <a:xfrm>
          <a:off x="6873240" y="14179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127254</xdr:rowOff>
    </xdr:from>
    <xdr:to>
      <xdr:col>45</xdr:col>
      <xdr:colOff>177800</xdr:colOff>
      <xdr:row>84</xdr:row>
      <xdr:rowOff>148589</xdr:rowOff>
    </xdr:to>
    <xdr:cxnSp macro="">
      <xdr:nvCxnSpPr>
        <xdr:cNvPr id="362" name="直線コネクタ 361"/>
        <xdr:cNvCxnSpPr/>
      </xdr:nvCxnSpPr>
      <xdr:spPr>
        <a:xfrm flipV="1">
          <a:off x="6924040" y="14209014"/>
          <a:ext cx="78994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63" name="楕円 362"/>
        <xdr:cNvSpPr/>
      </xdr:nvSpPr>
      <xdr:spPr>
        <a:xfrm>
          <a:off x="6098540" y="14192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148589</xdr:rowOff>
    </xdr:from>
    <xdr:to>
      <xdr:col>41</xdr:col>
      <xdr:colOff>50800</xdr:colOff>
      <xdr:row>84</xdr:row>
      <xdr:rowOff>161162</xdr:rowOff>
    </xdr:to>
    <xdr:cxnSp macro="">
      <xdr:nvCxnSpPr>
        <xdr:cNvPr id="364" name="直線コネクタ 363"/>
        <xdr:cNvCxnSpPr/>
      </xdr:nvCxnSpPr>
      <xdr:spPr>
        <a:xfrm flipV="1">
          <a:off x="6149340" y="14230349"/>
          <a:ext cx="7747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65" name="n_1aveValue【公営住宅】&#10;一人当たり面積"/>
        <xdr:cNvSpPr txBox="1"/>
      </xdr:nvSpPr>
      <xdr:spPr>
        <a:xfrm>
          <a:off x="8271587" y="137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66" name="n_2aveValue【公営住宅】&#10;一人当たり面積"/>
        <xdr:cNvSpPr txBox="1"/>
      </xdr:nvSpPr>
      <xdr:spPr>
        <a:xfrm>
          <a:off x="7509587" y="1375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67" name="n_3aveValue【公営住宅】&#10;一人当たり面積"/>
        <xdr:cNvSpPr txBox="1"/>
      </xdr:nvSpPr>
      <xdr:spPr>
        <a:xfrm>
          <a:off x="6712027" y="1373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68" name="n_4aveValue【公営住宅】&#10;一人当たり面積"/>
        <xdr:cNvSpPr txBox="1"/>
      </xdr:nvSpPr>
      <xdr:spPr>
        <a:xfrm>
          <a:off x="59373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69" name="n_1mainValue【公営住宅】&#10;一人当たり面積"/>
        <xdr:cNvSpPr txBox="1"/>
      </xdr:nvSpPr>
      <xdr:spPr>
        <a:xfrm>
          <a:off x="827158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169181</xdr:rowOff>
    </xdr:from>
    <xdr:ext cx="469744" cy="259045"/>
    <xdr:sp macro="" textlink="">
      <xdr:nvSpPr>
        <xdr:cNvPr id="370" name="n_2mainValue【公営住宅】&#10;一人当たり面積"/>
        <xdr:cNvSpPr txBox="1"/>
      </xdr:nvSpPr>
      <xdr:spPr>
        <a:xfrm>
          <a:off x="7509587" y="142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19066</xdr:rowOff>
    </xdr:from>
    <xdr:ext cx="469744" cy="259045"/>
    <xdr:sp macro="" textlink="">
      <xdr:nvSpPr>
        <xdr:cNvPr id="371" name="n_3mainValue【公営住宅】&#10;一人当たり面積"/>
        <xdr:cNvSpPr txBox="1"/>
      </xdr:nvSpPr>
      <xdr:spPr>
        <a:xfrm>
          <a:off x="67120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2" name="n_4mainValue【公営住宅】&#10;一人当たり面積"/>
        <xdr:cNvSpPr txBox="1"/>
      </xdr:nvSpPr>
      <xdr:spPr>
        <a:xfrm>
          <a:off x="5937327" y="142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14" name="直線コネクタ 413"/>
        <xdr:cNvCxnSpPr/>
      </xdr:nvCxnSpPr>
      <xdr:spPr>
        <a:xfrm flipV="1">
          <a:off x="14375764" y="5574030"/>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17" name="【認定こども園・幼稚園・保育所】&#10;有形固定資産減価償却率最大値テキスト"/>
        <xdr:cNvSpPr txBox="1"/>
      </xdr:nvSpPr>
      <xdr:spPr>
        <a:xfrm>
          <a:off x="14414500" y="5356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18" name="直線コネクタ 417"/>
        <xdr:cNvCxnSpPr/>
      </xdr:nvCxnSpPr>
      <xdr:spPr>
        <a:xfrm>
          <a:off x="142875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19" name="【認定こども園・幼稚園・保育所】&#10;有形固定資産減価償却率平均値テキスト"/>
        <xdr:cNvSpPr txBox="1"/>
      </xdr:nvSpPr>
      <xdr:spPr>
        <a:xfrm>
          <a:off x="14414500" y="627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0" name="フローチャート: 判断 419"/>
        <xdr:cNvSpPr/>
      </xdr:nvSpPr>
      <xdr:spPr>
        <a:xfrm>
          <a:off x="14325600" y="64218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1" name="フローチャート: 判断 420"/>
        <xdr:cNvSpPr/>
      </xdr:nvSpPr>
      <xdr:spPr>
        <a:xfrm>
          <a:off x="13578840" y="63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2" name="フローチャート: 判断 421"/>
        <xdr:cNvSpPr/>
      </xdr:nvSpPr>
      <xdr:spPr>
        <a:xfrm>
          <a:off x="1280414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3" name="フローチャート: 判断 422"/>
        <xdr:cNvSpPr/>
      </xdr:nvSpPr>
      <xdr:spPr>
        <a:xfrm>
          <a:off x="12029440" y="6413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24" name="フローチャート: 判断 423"/>
        <xdr:cNvSpPr/>
      </xdr:nvSpPr>
      <xdr:spPr>
        <a:xfrm>
          <a:off x="1123188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30" name="楕円 429"/>
        <xdr:cNvSpPr/>
      </xdr:nvSpPr>
      <xdr:spPr>
        <a:xfrm>
          <a:off x="14325600" y="6822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31" name="【認定こども園・幼稚園・保育所】&#10;有形固定資産減価償却率該当値テキスト"/>
        <xdr:cNvSpPr txBox="1"/>
      </xdr:nvSpPr>
      <xdr:spPr>
        <a:xfrm>
          <a:off x="144145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80917</xdr:rowOff>
    </xdr:from>
    <xdr:to>
      <xdr:col>81</xdr:col>
      <xdr:colOff>101600</xdr:colOff>
      <xdr:row>41</xdr:row>
      <xdr:rowOff>11067</xdr:rowOff>
    </xdr:to>
    <xdr:sp macro="" textlink="">
      <xdr:nvSpPr>
        <xdr:cNvPr id="432" name="楕円 431"/>
        <xdr:cNvSpPr/>
      </xdr:nvSpPr>
      <xdr:spPr>
        <a:xfrm>
          <a:off x="13578840" y="6786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131717</xdr:rowOff>
    </xdr:from>
    <xdr:to>
      <xdr:col>85</xdr:col>
      <xdr:colOff>127000</xdr:colOff>
      <xdr:row>40</xdr:row>
      <xdr:rowOff>167640</xdr:rowOff>
    </xdr:to>
    <xdr:cxnSp macro="">
      <xdr:nvCxnSpPr>
        <xdr:cNvPr id="433" name="直線コネクタ 432"/>
        <xdr:cNvCxnSpPr/>
      </xdr:nvCxnSpPr>
      <xdr:spPr>
        <a:xfrm>
          <a:off x="13629640" y="6837317"/>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434" name="楕円 433"/>
        <xdr:cNvSpPr/>
      </xdr:nvSpPr>
      <xdr:spPr>
        <a:xfrm>
          <a:off x="1280414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40</xdr:row>
      <xdr:rowOff>131717</xdr:rowOff>
    </xdr:to>
    <xdr:cxnSp macro="">
      <xdr:nvCxnSpPr>
        <xdr:cNvPr id="435" name="直線コネクタ 434"/>
        <xdr:cNvCxnSpPr/>
      </xdr:nvCxnSpPr>
      <xdr:spPr>
        <a:xfrm>
          <a:off x="12854940" y="680139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9072</xdr:rowOff>
    </xdr:from>
    <xdr:to>
      <xdr:col>72</xdr:col>
      <xdr:colOff>38100</xdr:colOff>
      <xdr:row>40</xdr:row>
      <xdr:rowOff>110672</xdr:rowOff>
    </xdr:to>
    <xdr:sp macro="" textlink="">
      <xdr:nvSpPr>
        <xdr:cNvPr id="436" name="楕円 435"/>
        <xdr:cNvSpPr/>
      </xdr:nvSpPr>
      <xdr:spPr>
        <a:xfrm>
          <a:off x="12029440" y="6714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59872</xdr:rowOff>
    </xdr:from>
    <xdr:to>
      <xdr:col>76</xdr:col>
      <xdr:colOff>114300</xdr:colOff>
      <xdr:row>40</xdr:row>
      <xdr:rowOff>95794</xdr:rowOff>
    </xdr:to>
    <xdr:cxnSp macro="">
      <xdr:nvCxnSpPr>
        <xdr:cNvPr id="437" name="直線コネクタ 436"/>
        <xdr:cNvCxnSpPr/>
      </xdr:nvCxnSpPr>
      <xdr:spPr>
        <a:xfrm>
          <a:off x="12072620" y="6765472"/>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144599</xdr:rowOff>
    </xdr:from>
    <xdr:to>
      <xdr:col>67</xdr:col>
      <xdr:colOff>101600</xdr:colOff>
      <xdr:row>40</xdr:row>
      <xdr:rowOff>74749</xdr:rowOff>
    </xdr:to>
    <xdr:sp macro="" textlink="">
      <xdr:nvSpPr>
        <xdr:cNvPr id="438" name="楕円 437"/>
        <xdr:cNvSpPr/>
      </xdr:nvSpPr>
      <xdr:spPr>
        <a:xfrm>
          <a:off x="11231880" y="6682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23949</xdr:rowOff>
    </xdr:from>
    <xdr:to>
      <xdr:col>71</xdr:col>
      <xdr:colOff>177800</xdr:colOff>
      <xdr:row>40</xdr:row>
      <xdr:rowOff>59872</xdr:rowOff>
    </xdr:to>
    <xdr:cxnSp macro="">
      <xdr:nvCxnSpPr>
        <xdr:cNvPr id="439" name="直線コネクタ 438"/>
        <xdr:cNvCxnSpPr/>
      </xdr:nvCxnSpPr>
      <xdr:spPr>
        <a:xfrm>
          <a:off x="11282680" y="672954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0" name="n_1aveValue【認定こども園・幼稚園・保育所】&#10;有形固定資産減価償却率"/>
        <xdr:cNvSpPr txBox="1"/>
      </xdr:nvSpPr>
      <xdr:spPr>
        <a:xfrm>
          <a:off x="134372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41" name="n_2aveValue【認定こども園・幼稚園・保育所】&#10;有形固定資産減価償却率"/>
        <xdr:cNvSpPr txBox="1"/>
      </xdr:nvSpPr>
      <xdr:spPr>
        <a:xfrm>
          <a:off x="126752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42" name="n_3aveValue【認定こども園・幼稚園・保育所】&#10;有形固定資産減価償却率"/>
        <xdr:cNvSpPr txBox="1"/>
      </xdr:nvSpPr>
      <xdr:spPr>
        <a:xfrm>
          <a:off x="119005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3" name="n_4aveValue【認定こども園・幼稚園・保育所】&#10;有形固定資産減価償却率"/>
        <xdr:cNvSpPr txBox="1"/>
      </xdr:nvSpPr>
      <xdr:spPr>
        <a:xfrm>
          <a:off x="1110298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2194</xdr:rowOff>
    </xdr:from>
    <xdr:ext cx="405111" cy="259045"/>
    <xdr:sp macro="" textlink="">
      <xdr:nvSpPr>
        <xdr:cNvPr id="444" name="n_1mainValue【認定こども園・幼稚園・保育所】&#10;有形固定資産減価償却率"/>
        <xdr:cNvSpPr txBox="1"/>
      </xdr:nvSpPr>
      <xdr:spPr>
        <a:xfrm>
          <a:off x="134372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445" name="n_2mainValue【認定こども園・幼稚園・保育所】&#10;有形固定資産減価償却率"/>
        <xdr:cNvSpPr txBox="1"/>
      </xdr:nvSpPr>
      <xdr:spPr>
        <a:xfrm>
          <a:off x="12675244" y="684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101799</xdr:rowOff>
    </xdr:from>
    <xdr:ext cx="405111" cy="259045"/>
    <xdr:sp macro="" textlink="">
      <xdr:nvSpPr>
        <xdr:cNvPr id="446" name="n_3mainValue【認定こども園・幼稚園・保育所】&#10;有形固定資産減価償却率"/>
        <xdr:cNvSpPr txBox="1"/>
      </xdr:nvSpPr>
      <xdr:spPr>
        <a:xfrm>
          <a:off x="11900544"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65876</xdr:rowOff>
    </xdr:from>
    <xdr:ext cx="405111" cy="259045"/>
    <xdr:sp macro="" textlink="">
      <xdr:nvSpPr>
        <xdr:cNvPr id="447" name="n_4mainValue【認定こども園・幼稚園・保育所】&#10;有形固定資産減価償却率"/>
        <xdr:cNvSpPr txBox="1"/>
      </xdr:nvSpPr>
      <xdr:spPr>
        <a:xfrm>
          <a:off x="11102984" y="67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40</xdr:row>
      <xdr:rowOff>4681</xdr:rowOff>
    </xdr:from>
    <xdr:to>
      <xdr:col>116</xdr:col>
      <xdr:colOff>62864</xdr:colOff>
      <xdr:row>42</xdr:row>
      <xdr:rowOff>66403</xdr:rowOff>
    </xdr:to>
    <xdr:cxnSp macro="">
      <xdr:nvCxnSpPr>
        <xdr:cNvPr id="473" name="直線コネクタ 472"/>
        <xdr:cNvCxnSpPr/>
      </xdr:nvCxnSpPr>
      <xdr:spPr>
        <a:xfrm flipV="1">
          <a:off x="19509104" y="6710281"/>
          <a:ext cx="0" cy="397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4"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5" name="直線コネクタ 474"/>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122808</xdr:rowOff>
    </xdr:from>
    <xdr:ext cx="469744" cy="259045"/>
    <xdr:sp macro="" textlink="">
      <xdr:nvSpPr>
        <xdr:cNvPr id="476" name="【認定こども園・幼稚園・保育所】&#10;一人当たり面積最大値テキスト"/>
        <xdr:cNvSpPr txBox="1"/>
      </xdr:nvSpPr>
      <xdr:spPr>
        <a:xfrm>
          <a:off x="19547840" y="649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4681</xdr:rowOff>
    </xdr:from>
    <xdr:to>
      <xdr:col>116</xdr:col>
      <xdr:colOff>152400</xdr:colOff>
      <xdr:row>40</xdr:row>
      <xdr:rowOff>4681</xdr:rowOff>
    </xdr:to>
    <xdr:cxnSp macro="">
      <xdr:nvCxnSpPr>
        <xdr:cNvPr id="477" name="直線コネクタ 476"/>
        <xdr:cNvCxnSpPr/>
      </xdr:nvCxnSpPr>
      <xdr:spPr>
        <a:xfrm>
          <a:off x="19443700" y="6710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105753</xdr:rowOff>
    </xdr:from>
    <xdr:ext cx="469744" cy="259045"/>
    <xdr:sp macro="" textlink="">
      <xdr:nvSpPr>
        <xdr:cNvPr id="478" name="【認定こども園・幼稚園・保育所】&#10;一人当たり面積平均値テキスト"/>
        <xdr:cNvSpPr txBox="1"/>
      </xdr:nvSpPr>
      <xdr:spPr>
        <a:xfrm>
          <a:off x="19547840" y="6811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82876</xdr:rowOff>
    </xdr:from>
    <xdr:to>
      <xdr:col>116</xdr:col>
      <xdr:colOff>114300</xdr:colOff>
      <xdr:row>42</xdr:row>
      <xdr:rowOff>13026</xdr:rowOff>
    </xdr:to>
    <xdr:sp macro="" textlink="">
      <xdr:nvSpPr>
        <xdr:cNvPr id="479" name="フローチャート: 判断 478"/>
        <xdr:cNvSpPr/>
      </xdr:nvSpPr>
      <xdr:spPr>
        <a:xfrm>
          <a:off x="19458940" y="6956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72753</xdr:rowOff>
    </xdr:from>
    <xdr:to>
      <xdr:col>112</xdr:col>
      <xdr:colOff>38100</xdr:colOff>
      <xdr:row>42</xdr:row>
      <xdr:rowOff>2903</xdr:rowOff>
    </xdr:to>
    <xdr:sp macro="" textlink="">
      <xdr:nvSpPr>
        <xdr:cNvPr id="480" name="フローチャート: 判断 479"/>
        <xdr:cNvSpPr/>
      </xdr:nvSpPr>
      <xdr:spPr>
        <a:xfrm>
          <a:off x="18735040" y="6945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69161</xdr:rowOff>
    </xdr:from>
    <xdr:to>
      <xdr:col>107</xdr:col>
      <xdr:colOff>101600</xdr:colOff>
      <xdr:row>41</xdr:row>
      <xdr:rowOff>170761</xdr:rowOff>
    </xdr:to>
    <xdr:sp macro="" textlink="">
      <xdr:nvSpPr>
        <xdr:cNvPr id="481" name="フローチャート: 判断 480"/>
        <xdr:cNvSpPr/>
      </xdr:nvSpPr>
      <xdr:spPr>
        <a:xfrm>
          <a:off x="17937480" y="69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46300</xdr:rowOff>
    </xdr:from>
    <xdr:to>
      <xdr:col>102</xdr:col>
      <xdr:colOff>165100</xdr:colOff>
      <xdr:row>41</xdr:row>
      <xdr:rowOff>147900</xdr:rowOff>
    </xdr:to>
    <xdr:sp macro="" textlink="">
      <xdr:nvSpPr>
        <xdr:cNvPr id="482" name="フローチャート: 判断 481"/>
        <xdr:cNvSpPr/>
      </xdr:nvSpPr>
      <xdr:spPr>
        <a:xfrm>
          <a:off x="17162780" y="69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87449</xdr:rowOff>
    </xdr:from>
    <xdr:to>
      <xdr:col>98</xdr:col>
      <xdr:colOff>38100</xdr:colOff>
      <xdr:row>42</xdr:row>
      <xdr:rowOff>17599</xdr:rowOff>
    </xdr:to>
    <xdr:sp macro="" textlink="">
      <xdr:nvSpPr>
        <xdr:cNvPr id="483" name="フローチャート: 判断 482"/>
        <xdr:cNvSpPr/>
      </xdr:nvSpPr>
      <xdr:spPr>
        <a:xfrm>
          <a:off x="16388080" y="6960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99532</xdr:rowOff>
    </xdr:from>
    <xdr:to>
      <xdr:col>116</xdr:col>
      <xdr:colOff>114300</xdr:colOff>
      <xdr:row>42</xdr:row>
      <xdr:rowOff>29682</xdr:rowOff>
    </xdr:to>
    <xdr:sp macro="" textlink="">
      <xdr:nvSpPr>
        <xdr:cNvPr id="489" name="楕円 488"/>
        <xdr:cNvSpPr/>
      </xdr:nvSpPr>
      <xdr:spPr>
        <a:xfrm>
          <a:off x="19458940" y="6972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61304</xdr:rowOff>
    </xdr:from>
    <xdr:ext cx="469744" cy="259045"/>
    <xdr:sp macro="" textlink="">
      <xdr:nvSpPr>
        <xdr:cNvPr id="490" name="【認定こども園・幼稚園・保育所】&#10;一人当たり面積該当値テキスト"/>
        <xdr:cNvSpPr txBox="1"/>
      </xdr:nvSpPr>
      <xdr:spPr>
        <a:xfrm>
          <a:off x="19547840" y="693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101491</xdr:rowOff>
    </xdr:from>
    <xdr:to>
      <xdr:col>112</xdr:col>
      <xdr:colOff>38100</xdr:colOff>
      <xdr:row>42</xdr:row>
      <xdr:rowOff>31641</xdr:rowOff>
    </xdr:to>
    <xdr:sp macro="" textlink="">
      <xdr:nvSpPr>
        <xdr:cNvPr id="491" name="楕円 490"/>
        <xdr:cNvSpPr/>
      </xdr:nvSpPr>
      <xdr:spPr>
        <a:xfrm>
          <a:off x="18735040" y="6974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150332</xdr:rowOff>
    </xdr:from>
    <xdr:to>
      <xdr:col>116</xdr:col>
      <xdr:colOff>63500</xdr:colOff>
      <xdr:row>41</xdr:row>
      <xdr:rowOff>152291</xdr:rowOff>
    </xdr:to>
    <xdr:cxnSp macro="">
      <xdr:nvCxnSpPr>
        <xdr:cNvPr id="492" name="直線コネクタ 491"/>
        <xdr:cNvCxnSpPr/>
      </xdr:nvCxnSpPr>
      <xdr:spPr>
        <a:xfrm flipV="1">
          <a:off x="18778220" y="7023572"/>
          <a:ext cx="73152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103450</xdr:rowOff>
    </xdr:from>
    <xdr:to>
      <xdr:col>107</xdr:col>
      <xdr:colOff>101600</xdr:colOff>
      <xdr:row>42</xdr:row>
      <xdr:rowOff>33600</xdr:rowOff>
    </xdr:to>
    <xdr:sp macro="" textlink="">
      <xdr:nvSpPr>
        <xdr:cNvPr id="493" name="楕円 492"/>
        <xdr:cNvSpPr/>
      </xdr:nvSpPr>
      <xdr:spPr>
        <a:xfrm>
          <a:off x="17937480" y="697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152291</xdr:rowOff>
    </xdr:from>
    <xdr:to>
      <xdr:col>111</xdr:col>
      <xdr:colOff>177800</xdr:colOff>
      <xdr:row>41</xdr:row>
      <xdr:rowOff>154250</xdr:rowOff>
    </xdr:to>
    <xdr:cxnSp macro="">
      <xdr:nvCxnSpPr>
        <xdr:cNvPr id="494" name="直線コネクタ 493"/>
        <xdr:cNvCxnSpPr/>
      </xdr:nvCxnSpPr>
      <xdr:spPr>
        <a:xfrm flipV="1">
          <a:off x="17988280" y="7025531"/>
          <a:ext cx="78994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125331</xdr:rowOff>
    </xdr:from>
    <xdr:to>
      <xdr:col>102</xdr:col>
      <xdr:colOff>165100</xdr:colOff>
      <xdr:row>34</xdr:row>
      <xdr:rowOff>55481</xdr:rowOff>
    </xdr:to>
    <xdr:sp macro="" textlink="">
      <xdr:nvSpPr>
        <xdr:cNvPr id="495" name="楕円 494"/>
        <xdr:cNvSpPr/>
      </xdr:nvSpPr>
      <xdr:spPr>
        <a:xfrm>
          <a:off x="17162780" y="5657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4681</xdr:rowOff>
    </xdr:from>
    <xdr:to>
      <xdr:col>107</xdr:col>
      <xdr:colOff>50800</xdr:colOff>
      <xdr:row>41</xdr:row>
      <xdr:rowOff>154250</xdr:rowOff>
    </xdr:to>
    <xdr:cxnSp macro="">
      <xdr:nvCxnSpPr>
        <xdr:cNvPr id="496" name="直線コネクタ 495"/>
        <xdr:cNvCxnSpPr/>
      </xdr:nvCxnSpPr>
      <xdr:spPr>
        <a:xfrm>
          <a:off x="17213580" y="5704441"/>
          <a:ext cx="774700" cy="13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108676</xdr:rowOff>
    </xdr:from>
    <xdr:to>
      <xdr:col>98</xdr:col>
      <xdr:colOff>38100</xdr:colOff>
      <xdr:row>42</xdr:row>
      <xdr:rowOff>38826</xdr:rowOff>
    </xdr:to>
    <xdr:sp macro="" textlink="">
      <xdr:nvSpPr>
        <xdr:cNvPr id="497" name="楕円 496"/>
        <xdr:cNvSpPr/>
      </xdr:nvSpPr>
      <xdr:spPr>
        <a:xfrm>
          <a:off x="16388080" y="6981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4681</xdr:rowOff>
    </xdr:from>
    <xdr:to>
      <xdr:col>102</xdr:col>
      <xdr:colOff>114300</xdr:colOff>
      <xdr:row>41</xdr:row>
      <xdr:rowOff>159476</xdr:rowOff>
    </xdr:to>
    <xdr:cxnSp macro="">
      <xdr:nvCxnSpPr>
        <xdr:cNvPr id="498" name="直線コネクタ 497"/>
        <xdr:cNvCxnSpPr/>
      </xdr:nvCxnSpPr>
      <xdr:spPr>
        <a:xfrm flipV="1">
          <a:off x="16431260" y="5704441"/>
          <a:ext cx="782320" cy="13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19430</xdr:rowOff>
    </xdr:from>
    <xdr:ext cx="469744" cy="259045"/>
    <xdr:sp macro="" textlink="">
      <xdr:nvSpPr>
        <xdr:cNvPr id="499" name="n_1aveValue【認定こども園・幼稚園・保育所】&#10;一人当たり面積"/>
        <xdr:cNvSpPr txBox="1"/>
      </xdr:nvSpPr>
      <xdr:spPr>
        <a:xfrm>
          <a:off x="18561127" y="672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15838</xdr:rowOff>
    </xdr:from>
    <xdr:ext cx="469744" cy="259045"/>
    <xdr:sp macro="" textlink="">
      <xdr:nvSpPr>
        <xdr:cNvPr id="500" name="n_2aveValue【認定こども園・幼稚園・保育所】&#10;一人当たり面積"/>
        <xdr:cNvSpPr txBox="1"/>
      </xdr:nvSpPr>
      <xdr:spPr>
        <a:xfrm>
          <a:off x="17776267" y="672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139027</xdr:rowOff>
    </xdr:from>
    <xdr:ext cx="469744" cy="259045"/>
    <xdr:sp macro="" textlink="">
      <xdr:nvSpPr>
        <xdr:cNvPr id="501" name="n_3aveValue【認定こども園・幼稚園・保育所】&#10;一人当たり面積"/>
        <xdr:cNvSpPr txBox="1"/>
      </xdr:nvSpPr>
      <xdr:spPr>
        <a:xfrm>
          <a:off x="17001567" y="701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34126</xdr:rowOff>
    </xdr:from>
    <xdr:ext cx="469744" cy="259045"/>
    <xdr:sp macro="" textlink="">
      <xdr:nvSpPr>
        <xdr:cNvPr id="502" name="n_4aveValue【認定こども園・幼稚園・保育所】&#10;一人当たり面積"/>
        <xdr:cNvSpPr txBox="1"/>
      </xdr:nvSpPr>
      <xdr:spPr>
        <a:xfrm>
          <a:off x="16226867" y="67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22768</xdr:rowOff>
    </xdr:from>
    <xdr:ext cx="469744" cy="259045"/>
    <xdr:sp macro="" textlink="">
      <xdr:nvSpPr>
        <xdr:cNvPr id="503" name="n_1mainValue【認定こども園・幼稚園・保育所】&#10;一人当たり面積"/>
        <xdr:cNvSpPr txBox="1"/>
      </xdr:nvSpPr>
      <xdr:spPr>
        <a:xfrm>
          <a:off x="18561127" y="706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24727</xdr:rowOff>
    </xdr:from>
    <xdr:ext cx="469744" cy="259045"/>
    <xdr:sp macro="" textlink="">
      <xdr:nvSpPr>
        <xdr:cNvPr id="504" name="n_2mainValue【認定こども園・幼稚園・保育所】&#10;一人当たり面積"/>
        <xdr:cNvSpPr txBox="1"/>
      </xdr:nvSpPr>
      <xdr:spPr>
        <a:xfrm>
          <a:off x="17776267" y="706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72008</xdr:rowOff>
    </xdr:from>
    <xdr:ext cx="469744" cy="259045"/>
    <xdr:sp macro="" textlink="">
      <xdr:nvSpPr>
        <xdr:cNvPr id="505" name="n_3mainValue【認定こども園・幼稚園・保育所】&#10;一人当たり面積"/>
        <xdr:cNvSpPr txBox="1"/>
      </xdr:nvSpPr>
      <xdr:spPr>
        <a:xfrm>
          <a:off x="17001567" y="54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29953</xdr:rowOff>
    </xdr:from>
    <xdr:ext cx="469744" cy="259045"/>
    <xdr:sp macro="" textlink="">
      <xdr:nvSpPr>
        <xdr:cNvPr id="506" name="n_4mainValue【認定こども園・幼稚園・保育所】&#10;一人当たり面積"/>
        <xdr:cNvSpPr txBox="1"/>
      </xdr:nvSpPr>
      <xdr:spPr>
        <a:xfrm>
          <a:off x="1622686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1" name="直線コネクタ 530"/>
        <xdr:cNvCxnSpPr/>
      </xdr:nvCxnSpPr>
      <xdr:spPr>
        <a:xfrm flipV="1">
          <a:off x="14375764"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2" name="【学校施設】&#10;有形固定資産減価償却率最小値テキスト"/>
        <xdr:cNvSpPr txBox="1"/>
      </xdr:nvSpPr>
      <xdr:spPr>
        <a:xfrm>
          <a:off x="144145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3" name="直線コネクタ 532"/>
        <xdr:cNvCxnSpPr/>
      </xdr:nvCxnSpPr>
      <xdr:spPr>
        <a:xfrm>
          <a:off x="1428750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34" name="【学校施設】&#10;有形固定資産減価償却率最大値テキスト"/>
        <xdr:cNvSpPr txBox="1"/>
      </xdr:nvSpPr>
      <xdr:spPr>
        <a:xfrm>
          <a:off x="14414500" y="916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35" name="直線コネクタ 534"/>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36" name="【学校施設】&#10;有形固定資産減価償却率平均値テキスト"/>
        <xdr:cNvSpPr txBox="1"/>
      </xdr:nvSpPr>
      <xdr:spPr>
        <a:xfrm>
          <a:off x="144145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37" name="フローチャート: 判断 536"/>
        <xdr:cNvSpPr/>
      </xdr:nvSpPr>
      <xdr:spPr>
        <a:xfrm>
          <a:off x="14325600" y="1007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8" name="フローチャート: 判断 537"/>
        <xdr:cNvSpPr/>
      </xdr:nvSpPr>
      <xdr:spPr>
        <a:xfrm>
          <a:off x="1357884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39" name="フローチャート: 判断 538"/>
        <xdr:cNvSpPr/>
      </xdr:nvSpPr>
      <xdr:spPr>
        <a:xfrm>
          <a:off x="1280414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0" name="フローチャート: 判断 539"/>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1" name="フローチャート: 判断 540"/>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156845</xdr:rowOff>
    </xdr:from>
    <xdr:to>
      <xdr:col>85</xdr:col>
      <xdr:colOff>177800</xdr:colOff>
      <xdr:row>62</xdr:row>
      <xdr:rowOff>86995</xdr:rowOff>
    </xdr:to>
    <xdr:sp macro="" textlink="">
      <xdr:nvSpPr>
        <xdr:cNvPr id="547" name="楕円 546"/>
        <xdr:cNvSpPr/>
      </xdr:nvSpPr>
      <xdr:spPr>
        <a:xfrm>
          <a:off x="14325600" y="103828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135272</xdr:rowOff>
    </xdr:from>
    <xdr:ext cx="405111" cy="259045"/>
    <xdr:sp macro="" textlink="">
      <xdr:nvSpPr>
        <xdr:cNvPr id="548" name="【学校施設】&#10;有形固定資産減価償却率該当値テキスト"/>
        <xdr:cNvSpPr txBox="1"/>
      </xdr:nvSpPr>
      <xdr:spPr>
        <a:xfrm>
          <a:off x="144145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49" name="楕円 548"/>
        <xdr:cNvSpPr/>
      </xdr:nvSpPr>
      <xdr:spPr>
        <a:xfrm>
          <a:off x="135788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36195</xdr:rowOff>
    </xdr:from>
    <xdr:to>
      <xdr:col>85</xdr:col>
      <xdr:colOff>127000</xdr:colOff>
      <xdr:row>63</xdr:row>
      <xdr:rowOff>57150</xdr:rowOff>
    </xdr:to>
    <xdr:cxnSp macro="">
      <xdr:nvCxnSpPr>
        <xdr:cNvPr id="550" name="直線コネクタ 549"/>
        <xdr:cNvCxnSpPr/>
      </xdr:nvCxnSpPr>
      <xdr:spPr>
        <a:xfrm flipV="1">
          <a:off x="13629640" y="10429875"/>
          <a:ext cx="74676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145415</xdr:rowOff>
    </xdr:from>
    <xdr:to>
      <xdr:col>76</xdr:col>
      <xdr:colOff>165100</xdr:colOff>
      <xdr:row>63</xdr:row>
      <xdr:rowOff>75565</xdr:rowOff>
    </xdr:to>
    <xdr:sp macro="" textlink="">
      <xdr:nvSpPr>
        <xdr:cNvPr id="551" name="楕円 550"/>
        <xdr:cNvSpPr/>
      </xdr:nvSpPr>
      <xdr:spPr>
        <a:xfrm>
          <a:off x="12804140" y="10539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24765</xdr:rowOff>
    </xdr:from>
    <xdr:to>
      <xdr:col>81</xdr:col>
      <xdr:colOff>50800</xdr:colOff>
      <xdr:row>63</xdr:row>
      <xdr:rowOff>57150</xdr:rowOff>
    </xdr:to>
    <xdr:cxnSp macro="">
      <xdr:nvCxnSpPr>
        <xdr:cNvPr id="552" name="直線コネクタ 551"/>
        <xdr:cNvCxnSpPr/>
      </xdr:nvCxnSpPr>
      <xdr:spPr>
        <a:xfrm>
          <a:off x="12854940" y="1058608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116840</xdr:rowOff>
    </xdr:from>
    <xdr:to>
      <xdr:col>72</xdr:col>
      <xdr:colOff>38100</xdr:colOff>
      <xdr:row>63</xdr:row>
      <xdr:rowOff>46990</xdr:rowOff>
    </xdr:to>
    <xdr:sp macro="" textlink="">
      <xdr:nvSpPr>
        <xdr:cNvPr id="553" name="楕円 552"/>
        <xdr:cNvSpPr/>
      </xdr:nvSpPr>
      <xdr:spPr>
        <a:xfrm>
          <a:off x="12029440" y="1051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167640</xdr:rowOff>
    </xdr:from>
    <xdr:to>
      <xdr:col>76</xdr:col>
      <xdr:colOff>114300</xdr:colOff>
      <xdr:row>63</xdr:row>
      <xdr:rowOff>24765</xdr:rowOff>
    </xdr:to>
    <xdr:cxnSp macro="">
      <xdr:nvCxnSpPr>
        <xdr:cNvPr id="554" name="直線コネクタ 553"/>
        <xdr:cNvCxnSpPr/>
      </xdr:nvCxnSpPr>
      <xdr:spPr>
        <a:xfrm>
          <a:off x="12072620" y="1056132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86360</xdr:rowOff>
    </xdr:from>
    <xdr:to>
      <xdr:col>67</xdr:col>
      <xdr:colOff>101600</xdr:colOff>
      <xdr:row>63</xdr:row>
      <xdr:rowOff>16510</xdr:rowOff>
    </xdr:to>
    <xdr:sp macro="" textlink="">
      <xdr:nvSpPr>
        <xdr:cNvPr id="555" name="楕円 554"/>
        <xdr:cNvSpPr/>
      </xdr:nvSpPr>
      <xdr:spPr>
        <a:xfrm>
          <a:off x="1123188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62</xdr:row>
      <xdr:rowOff>167640</xdr:rowOff>
    </xdr:to>
    <xdr:cxnSp macro="">
      <xdr:nvCxnSpPr>
        <xdr:cNvPr id="556" name="直線コネクタ 555"/>
        <xdr:cNvCxnSpPr/>
      </xdr:nvCxnSpPr>
      <xdr:spPr>
        <a:xfrm>
          <a:off x="11282680" y="1053084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57" name="n_1aveValue【学校施設】&#10;有形固定資産減価償却率"/>
        <xdr:cNvSpPr txBox="1"/>
      </xdr:nvSpPr>
      <xdr:spPr>
        <a:xfrm>
          <a:off x="134372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58" name="n_2aveValue【学校施設】&#10;有形固定資産減価償却率"/>
        <xdr:cNvSpPr txBox="1"/>
      </xdr:nvSpPr>
      <xdr:spPr>
        <a:xfrm>
          <a:off x="126752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59" name="n_3aveValue【学校施設】&#10;有形固定資産減価償却率"/>
        <xdr:cNvSpPr txBox="1"/>
      </xdr:nvSpPr>
      <xdr:spPr>
        <a:xfrm>
          <a:off x="119005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0" name="n_4aveValue【学校施設】&#10;有形固定資産減価償却率"/>
        <xdr:cNvSpPr txBox="1"/>
      </xdr:nvSpPr>
      <xdr:spPr>
        <a:xfrm>
          <a:off x="1110298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61" name="n_1mainValue【学校施設】&#10;有形固定資産減価償却率"/>
        <xdr:cNvSpPr txBox="1"/>
      </xdr:nvSpPr>
      <xdr:spPr>
        <a:xfrm>
          <a:off x="134372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66692</xdr:rowOff>
    </xdr:from>
    <xdr:ext cx="405111" cy="259045"/>
    <xdr:sp macro="" textlink="">
      <xdr:nvSpPr>
        <xdr:cNvPr id="562" name="n_2mainValue【学校施設】&#10;有形固定資産減価償却率"/>
        <xdr:cNvSpPr txBox="1"/>
      </xdr:nvSpPr>
      <xdr:spPr>
        <a:xfrm>
          <a:off x="126752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38117</xdr:rowOff>
    </xdr:from>
    <xdr:ext cx="405111" cy="259045"/>
    <xdr:sp macro="" textlink="">
      <xdr:nvSpPr>
        <xdr:cNvPr id="563" name="n_3mainValue【学校施設】&#10;有形固定資産減価償却率"/>
        <xdr:cNvSpPr txBox="1"/>
      </xdr:nvSpPr>
      <xdr:spPr>
        <a:xfrm>
          <a:off x="119005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7637</xdr:rowOff>
    </xdr:from>
    <xdr:ext cx="405111" cy="259045"/>
    <xdr:sp macro="" textlink="">
      <xdr:nvSpPr>
        <xdr:cNvPr id="564" name="n_4mainValue【学校施設】&#10;有形固定資産減価償却率"/>
        <xdr:cNvSpPr txBox="1"/>
      </xdr:nvSpPr>
      <xdr:spPr>
        <a:xfrm>
          <a:off x="1110298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6" name="テキスト ボックス 585"/>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0" name="直線コネクタ 589"/>
        <xdr:cNvCxnSpPr/>
      </xdr:nvCxnSpPr>
      <xdr:spPr>
        <a:xfrm flipV="1">
          <a:off x="19509104" y="9214376"/>
          <a:ext cx="0" cy="153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1" name="【学校施設】&#10;一人当たり面積最小値テキスト"/>
        <xdr:cNvSpPr txBox="1"/>
      </xdr:nvSpPr>
      <xdr:spPr>
        <a:xfrm>
          <a:off x="19547840" y="1075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2" name="直線コネクタ 591"/>
        <xdr:cNvCxnSpPr/>
      </xdr:nvCxnSpPr>
      <xdr:spPr>
        <a:xfrm>
          <a:off x="19443700" y="10748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3" name="【学校施設】&#10;一人当たり面積最大値テキスト"/>
        <xdr:cNvSpPr txBox="1"/>
      </xdr:nvSpPr>
      <xdr:spPr>
        <a:xfrm>
          <a:off x="19547840" y="89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94" name="直線コネクタ 593"/>
        <xdr:cNvCxnSpPr/>
      </xdr:nvCxnSpPr>
      <xdr:spPr>
        <a:xfrm>
          <a:off x="19443700" y="9214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595" name="【学校施設】&#10;一人当たり面積平均値テキスト"/>
        <xdr:cNvSpPr txBox="1"/>
      </xdr:nvSpPr>
      <xdr:spPr>
        <a:xfrm>
          <a:off x="19547840" y="1025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96" name="フローチャート: 判断 595"/>
        <xdr:cNvSpPr/>
      </xdr:nvSpPr>
      <xdr:spPr>
        <a:xfrm>
          <a:off x="19458940" y="1027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97" name="フローチャート: 判断 596"/>
        <xdr:cNvSpPr/>
      </xdr:nvSpPr>
      <xdr:spPr>
        <a:xfrm>
          <a:off x="18735040" y="102377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598" name="フローチャート: 判断 597"/>
        <xdr:cNvSpPr/>
      </xdr:nvSpPr>
      <xdr:spPr>
        <a:xfrm>
          <a:off x="17937480" y="10221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599" name="フローチャート: 判断 598"/>
        <xdr:cNvSpPr/>
      </xdr:nvSpPr>
      <xdr:spPr>
        <a:xfrm>
          <a:off x="17162780" y="1024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0" name="フローチャート: 判断 599"/>
        <xdr:cNvSpPr/>
      </xdr:nvSpPr>
      <xdr:spPr>
        <a:xfrm>
          <a:off x="16388080" y="10266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161145</xdr:rowOff>
    </xdr:from>
    <xdr:to>
      <xdr:col>116</xdr:col>
      <xdr:colOff>114300</xdr:colOff>
      <xdr:row>60</xdr:row>
      <xdr:rowOff>91295</xdr:rowOff>
    </xdr:to>
    <xdr:sp macro="" textlink="">
      <xdr:nvSpPr>
        <xdr:cNvPr id="606" name="楕円 605"/>
        <xdr:cNvSpPr/>
      </xdr:nvSpPr>
      <xdr:spPr>
        <a:xfrm>
          <a:off x="19458940" y="1005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12572</xdr:rowOff>
    </xdr:from>
    <xdr:ext cx="469744" cy="259045"/>
    <xdr:sp macro="" textlink="">
      <xdr:nvSpPr>
        <xdr:cNvPr id="607" name="【学校施設】&#10;一人当たり面積該当値テキスト"/>
        <xdr:cNvSpPr txBox="1"/>
      </xdr:nvSpPr>
      <xdr:spPr>
        <a:xfrm>
          <a:off x="19547840" y="99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2921</xdr:rowOff>
    </xdr:from>
    <xdr:to>
      <xdr:col>112</xdr:col>
      <xdr:colOff>38100</xdr:colOff>
      <xdr:row>60</xdr:row>
      <xdr:rowOff>104521</xdr:rowOff>
    </xdr:to>
    <xdr:sp macro="" textlink="">
      <xdr:nvSpPr>
        <xdr:cNvPr id="608" name="楕円 607"/>
        <xdr:cNvSpPr/>
      </xdr:nvSpPr>
      <xdr:spPr>
        <a:xfrm>
          <a:off x="18735040" y="10061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40495</xdr:rowOff>
    </xdr:from>
    <xdr:to>
      <xdr:col>116</xdr:col>
      <xdr:colOff>63500</xdr:colOff>
      <xdr:row>60</xdr:row>
      <xdr:rowOff>53721</xdr:rowOff>
    </xdr:to>
    <xdr:cxnSp macro="">
      <xdr:nvCxnSpPr>
        <xdr:cNvPr id="609" name="直線コネクタ 608"/>
        <xdr:cNvCxnSpPr/>
      </xdr:nvCxnSpPr>
      <xdr:spPr>
        <a:xfrm flipV="1">
          <a:off x="18778220" y="10098895"/>
          <a:ext cx="73152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15331</xdr:rowOff>
    </xdr:from>
    <xdr:to>
      <xdr:col>107</xdr:col>
      <xdr:colOff>101600</xdr:colOff>
      <xdr:row>60</xdr:row>
      <xdr:rowOff>116931</xdr:rowOff>
    </xdr:to>
    <xdr:sp macro="" textlink="">
      <xdr:nvSpPr>
        <xdr:cNvPr id="610" name="楕円 609"/>
        <xdr:cNvSpPr/>
      </xdr:nvSpPr>
      <xdr:spPr>
        <a:xfrm>
          <a:off x="1793748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53721</xdr:rowOff>
    </xdr:from>
    <xdr:to>
      <xdr:col>111</xdr:col>
      <xdr:colOff>177800</xdr:colOff>
      <xdr:row>60</xdr:row>
      <xdr:rowOff>66131</xdr:rowOff>
    </xdr:to>
    <xdr:cxnSp macro="">
      <xdr:nvCxnSpPr>
        <xdr:cNvPr id="611" name="直線コネクタ 610"/>
        <xdr:cNvCxnSpPr/>
      </xdr:nvCxnSpPr>
      <xdr:spPr>
        <a:xfrm flipV="1">
          <a:off x="17988280" y="10112121"/>
          <a:ext cx="78994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156900</xdr:rowOff>
    </xdr:from>
    <xdr:to>
      <xdr:col>102</xdr:col>
      <xdr:colOff>165100</xdr:colOff>
      <xdr:row>64</xdr:row>
      <xdr:rowOff>87050</xdr:rowOff>
    </xdr:to>
    <xdr:sp macro="" textlink="">
      <xdr:nvSpPr>
        <xdr:cNvPr id="612" name="楕円 611"/>
        <xdr:cNvSpPr/>
      </xdr:nvSpPr>
      <xdr:spPr>
        <a:xfrm>
          <a:off x="17162780" y="1071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66131</xdr:rowOff>
    </xdr:from>
    <xdr:to>
      <xdr:col>107</xdr:col>
      <xdr:colOff>50800</xdr:colOff>
      <xdr:row>64</xdr:row>
      <xdr:rowOff>36250</xdr:rowOff>
    </xdr:to>
    <xdr:cxnSp macro="">
      <xdr:nvCxnSpPr>
        <xdr:cNvPr id="613" name="直線コネクタ 612"/>
        <xdr:cNvCxnSpPr/>
      </xdr:nvCxnSpPr>
      <xdr:spPr>
        <a:xfrm flipV="1">
          <a:off x="17213580" y="10124531"/>
          <a:ext cx="774700" cy="6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110199</xdr:rowOff>
    </xdr:from>
    <xdr:to>
      <xdr:col>98</xdr:col>
      <xdr:colOff>38100</xdr:colOff>
      <xdr:row>61</xdr:row>
      <xdr:rowOff>40349</xdr:rowOff>
    </xdr:to>
    <xdr:sp macro="" textlink="">
      <xdr:nvSpPr>
        <xdr:cNvPr id="614" name="楕円 613"/>
        <xdr:cNvSpPr/>
      </xdr:nvSpPr>
      <xdr:spPr>
        <a:xfrm>
          <a:off x="16388080" y="1016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160999</xdr:rowOff>
    </xdr:from>
    <xdr:to>
      <xdr:col>102</xdr:col>
      <xdr:colOff>114300</xdr:colOff>
      <xdr:row>64</xdr:row>
      <xdr:rowOff>36250</xdr:rowOff>
    </xdr:to>
    <xdr:cxnSp macro="">
      <xdr:nvCxnSpPr>
        <xdr:cNvPr id="615" name="直線コネクタ 614"/>
        <xdr:cNvCxnSpPr/>
      </xdr:nvCxnSpPr>
      <xdr:spPr>
        <a:xfrm>
          <a:off x="16431260" y="10219399"/>
          <a:ext cx="782320" cy="5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616" name="n_1aveValue【学校施設】&#10;一人当たり面積"/>
        <xdr:cNvSpPr txBox="1"/>
      </xdr:nvSpPr>
      <xdr:spPr>
        <a:xfrm>
          <a:off x="18561127" y="103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617" name="n_2aveValue【学校施設】&#10;一人当たり面積"/>
        <xdr:cNvSpPr txBox="1"/>
      </xdr:nvSpPr>
      <xdr:spPr>
        <a:xfrm>
          <a:off x="17776267" y="1031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18" name="n_3aveValue【学校施設】&#10;一人当たり面積"/>
        <xdr:cNvSpPr txBox="1"/>
      </xdr:nvSpPr>
      <xdr:spPr>
        <a:xfrm>
          <a:off x="17001567" y="1002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619" name="n_4aveValue【学校施設】&#10;一人当たり面積"/>
        <xdr:cNvSpPr txBox="1"/>
      </xdr:nvSpPr>
      <xdr:spPr>
        <a:xfrm>
          <a:off x="16226867" y="1035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121048</xdr:rowOff>
    </xdr:from>
    <xdr:ext cx="469744" cy="259045"/>
    <xdr:sp macro="" textlink="">
      <xdr:nvSpPr>
        <xdr:cNvPr id="620" name="n_1mainValue【学校施設】&#10;一人当たり面積"/>
        <xdr:cNvSpPr txBox="1"/>
      </xdr:nvSpPr>
      <xdr:spPr>
        <a:xfrm>
          <a:off x="18561127" y="98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133458</xdr:rowOff>
    </xdr:from>
    <xdr:ext cx="469744" cy="259045"/>
    <xdr:sp macro="" textlink="">
      <xdr:nvSpPr>
        <xdr:cNvPr id="621" name="n_2mainValue【学校施設】&#10;一人当たり面積"/>
        <xdr:cNvSpPr txBox="1"/>
      </xdr:nvSpPr>
      <xdr:spPr>
        <a:xfrm>
          <a:off x="17776267" y="985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78177</xdr:rowOff>
    </xdr:from>
    <xdr:ext cx="469744" cy="259045"/>
    <xdr:sp macro="" textlink="">
      <xdr:nvSpPr>
        <xdr:cNvPr id="622" name="n_3mainValue【学校施設】&#10;一人当たり面積"/>
        <xdr:cNvSpPr txBox="1"/>
      </xdr:nvSpPr>
      <xdr:spPr>
        <a:xfrm>
          <a:off x="17001567" y="1080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56876</xdr:rowOff>
    </xdr:from>
    <xdr:ext cx="469744" cy="259045"/>
    <xdr:sp macro="" textlink="">
      <xdr:nvSpPr>
        <xdr:cNvPr id="623" name="n_4mainValue【学校施設】&#10;一人当たり面積"/>
        <xdr:cNvSpPr txBox="1"/>
      </xdr:nvSpPr>
      <xdr:spPr>
        <a:xfrm>
          <a:off x="16226867" y="994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65" name="直線コネクタ 664"/>
        <xdr:cNvCxnSpPr/>
      </xdr:nvCxnSpPr>
      <xdr:spPr>
        <a:xfrm flipV="1">
          <a:off x="14375764" y="1680264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68" name="【公民館】&#10;有形固定資産減価償却率最大値テキスト"/>
        <xdr:cNvSpPr txBox="1"/>
      </xdr:nvSpPr>
      <xdr:spPr>
        <a:xfrm>
          <a:off x="14414500" y="16585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69" name="直線コネクタ 668"/>
        <xdr:cNvCxnSpPr/>
      </xdr:nvCxnSpPr>
      <xdr:spPr>
        <a:xfrm>
          <a:off x="14287500" y="16802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670" name="【公民館】&#10;有形固定資産減価償却率平均値テキスト"/>
        <xdr:cNvSpPr txBox="1"/>
      </xdr:nvSpPr>
      <xdr:spPr>
        <a:xfrm>
          <a:off x="144145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1" name="フローチャート: 判断 670"/>
        <xdr:cNvSpPr/>
      </xdr:nvSpPr>
      <xdr:spPr>
        <a:xfrm>
          <a:off x="14325600" y="177756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72" name="フローチャート: 判断 671"/>
        <xdr:cNvSpPr/>
      </xdr:nvSpPr>
      <xdr:spPr>
        <a:xfrm>
          <a:off x="13578840" y="177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73" name="フローチャート: 判断 672"/>
        <xdr:cNvSpPr/>
      </xdr:nvSpPr>
      <xdr:spPr>
        <a:xfrm>
          <a:off x="1280414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74" name="フローチャート: 判断 673"/>
        <xdr:cNvSpPr/>
      </xdr:nvSpPr>
      <xdr:spPr>
        <a:xfrm>
          <a:off x="12029440" y="17686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75" name="フローチャート: 判断 674"/>
        <xdr:cNvSpPr/>
      </xdr:nvSpPr>
      <xdr:spPr>
        <a:xfrm>
          <a:off x="1123188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49893</xdr:rowOff>
    </xdr:from>
    <xdr:to>
      <xdr:col>85</xdr:col>
      <xdr:colOff>177800</xdr:colOff>
      <xdr:row>107</xdr:row>
      <xdr:rowOff>151493</xdr:rowOff>
    </xdr:to>
    <xdr:sp macro="" textlink="">
      <xdr:nvSpPr>
        <xdr:cNvPr id="681" name="楕円 680"/>
        <xdr:cNvSpPr/>
      </xdr:nvSpPr>
      <xdr:spPr>
        <a:xfrm>
          <a:off x="14325600" y="179873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28320</xdr:rowOff>
    </xdr:from>
    <xdr:ext cx="405111" cy="259045"/>
    <xdr:sp macro="" textlink="">
      <xdr:nvSpPr>
        <xdr:cNvPr id="682" name="【公民館】&#10;有形固定資産減価償却率該当値テキスト"/>
        <xdr:cNvSpPr txBox="1"/>
      </xdr:nvSpPr>
      <xdr:spPr>
        <a:xfrm>
          <a:off x="14414500" y="1796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683" name="楕円 682"/>
        <xdr:cNvSpPr/>
      </xdr:nvSpPr>
      <xdr:spPr>
        <a:xfrm>
          <a:off x="13578840" y="1803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149679</xdr:rowOff>
    </xdr:to>
    <xdr:cxnSp macro="">
      <xdr:nvCxnSpPr>
        <xdr:cNvPr id="684" name="直線コネクタ 683"/>
        <xdr:cNvCxnSpPr/>
      </xdr:nvCxnSpPr>
      <xdr:spPr>
        <a:xfrm flipV="1">
          <a:off x="13629640" y="18038173"/>
          <a:ext cx="74676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685" name="楕円 684"/>
        <xdr:cNvSpPr/>
      </xdr:nvSpPr>
      <xdr:spPr>
        <a:xfrm>
          <a:off x="12804140" y="1806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108</xdr:row>
      <xdr:rowOff>10886</xdr:rowOff>
    </xdr:to>
    <xdr:cxnSp macro="">
      <xdr:nvCxnSpPr>
        <xdr:cNvPr id="686" name="直線コネクタ 685"/>
        <xdr:cNvCxnSpPr/>
      </xdr:nvCxnSpPr>
      <xdr:spPr>
        <a:xfrm flipV="1">
          <a:off x="12854940" y="18087159"/>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87" name="楕円 686"/>
        <xdr:cNvSpPr/>
      </xdr:nvSpPr>
      <xdr:spPr>
        <a:xfrm>
          <a:off x="12029440" y="18036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688" name="直線コネクタ 687"/>
        <xdr:cNvCxnSpPr/>
      </xdr:nvCxnSpPr>
      <xdr:spPr>
        <a:xfrm>
          <a:off x="12072620" y="18087159"/>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689" name="楕円 688"/>
        <xdr:cNvSpPr/>
      </xdr:nvSpPr>
      <xdr:spPr>
        <a:xfrm>
          <a:off x="11231880" y="180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149679</xdr:rowOff>
    </xdr:to>
    <xdr:cxnSp macro="">
      <xdr:nvCxnSpPr>
        <xdr:cNvPr id="690" name="直線コネクタ 689"/>
        <xdr:cNvCxnSpPr/>
      </xdr:nvCxnSpPr>
      <xdr:spPr>
        <a:xfrm>
          <a:off x="11282680" y="1805450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691" name="n_1aveValue【公民館】&#10;有形固定資産減価償却率"/>
        <xdr:cNvSpPr txBox="1"/>
      </xdr:nvSpPr>
      <xdr:spPr>
        <a:xfrm>
          <a:off x="13437244" y="1757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692" name="n_2aveValue【公民館】&#10;有形固定資産減価償却率"/>
        <xdr:cNvSpPr txBox="1"/>
      </xdr:nvSpPr>
      <xdr:spPr>
        <a:xfrm>
          <a:off x="12675244" y="1747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693" name="n_3aveValue【公民館】&#10;有形固定資産減価償却率"/>
        <xdr:cNvSpPr txBox="1"/>
      </xdr:nvSpPr>
      <xdr:spPr>
        <a:xfrm>
          <a:off x="11900544" y="1746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694" name="n_4aveValue【公民館】&#10;有形固定資産減価償却率"/>
        <xdr:cNvSpPr txBox="1"/>
      </xdr:nvSpPr>
      <xdr:spPr>
        <a:xfrm>
          <a:off x="11102984" y="175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695" name="n_1mainValue【公民館】&#10;有形固定資産減価償却率"/>
        <xdr:cNvSpPr txBox="1"/>
      </xdr:nvSpPr>
      <xdr:spPr>
        <a:xfrm>
          <a:off x="134372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696" name="n_2mainValue【公民館】&#10;有形固定資産減価償却率"/>
        <xdr:cNvSpPr txBox="1"/>
      </xdr:nvSpPr>
      <xdr:spPr>
        <a:xfrm>
          <a:off x="126752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97" name="n_3mainValue【公民館】&#10;有形固定資産減価償却率"/>
        <xdr:cNvSpPr txBox="1"/>
      </xdr:nvSpPr>
      <xdr:spPr>
        <a:xfrm>
          <a:off x="119005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698" name="n_4mainValue【公民館】&#10;有形固定資産減価償却率"/>
        <xdr:cNvSpPr txBox="1"/>
      </xdr:nvSpPr>
      <xdr:spPr>
        <a:xfrm>
          <a:off x="11102984" y="180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2" name="直線コネクタ 721"/>
        <xdr:cNvCxnSpPr/>
      </xdr:nvCxnSpPr>
      <xdr:spPr>
        <a:xfrm flipV="1">
          <a:off x="19509104" y="16934307"/>
          <a:ext cx="0" cy="130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3" name="【公民館】&#10;一人当たり面積最小値テキスト"/>
        <xdr:cNvSpPr txBox="1"/>
      </xdr:nvSpPr>
      <xdr:spPr>
        <a:xfrm>
          <a:off x="1954784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4" name="直線コネクタ 723"/>
        <xdr:cNvCxnSpPr/>
      </xdr:nvCxnSpPr>
      <xdr:spPr>
        <a:xfrm>
          <a:off x="1944370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25" name="【公民館】&#10;一人当たり面積最大値テキスト"/>
        <xdr:cNvSpPr txBox="1"/>
      </xdr:nvSpPr>
      <xdr:spPr>
        <a:xfrm>
          <a:off x="19547840" y="1671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26" name="直線コネクタ 725"/>
        <xdr:cNvCxnSpPr/>
      </xdr:nvCxnSpPr>
      <xdr:spPr>
        <a:xfrm>
          <a:off x="19443700" y="16934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727" name="【公民館】&#10;一人当たり面積平均値テキスト"/>
        <xdr:cNvSpPr txBox="1"/>
      </xdr:nvSpPr>
      <xdr:spPr>
        <a:xfrm>
          <a:off x="19547840" y="178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28" name="フローチャート: 判断 727"/>
        <xdr:cNvSpPr/>
      </xdr:nvSpPr>
      <xdr:spPr>
        <a:xfrm>
          <a:off x="19458940" y="18043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29" name="フローチャート: 判断 728"/>
        <xdr:cNvSpPr/>
      </xdr:nvSpPr>
      <xdr:spPr>
        <a:xfrm>
          <a:off x="18735040" y="18053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0" name="フローチャート: 判断 729"/>
        <xdr:cNvSpPr/>
      </xdr:nvSpPr>
      <xdr:spPr>
        <a:xfrm>
          <a:off x="17937480" y="1804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1" name="フローチャート: 判断 730"/>
        <xdr:cNvSpPr/>
      </xdr:nvSpPr>
      <xdr:spPr>
        <a:xfrm>
          <a:off x="17162780" y="18049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2" name="フローチャート: 判断 731"/>
        <xdr:cNvSpPr/>
      </xdr:nvSpPr>
      <xdr:spPr>
        <a:xfrm>
          <a:off x="16388080" y="18078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155893</xdr:rowOff>
    </xdr:from>
    <xdr:to>
      <xdr:col>116</xdr:col>
      <xdr:colOff>114300</xdr:colOff>
      <xdr:row>108</xdr:row>
      <xdr:rowOff>86043</xdr:rowOff>
    </xdr:to>
    <xdr:sp macro="" textlink="">
      <xdr:nvSpPr>
        <xdr:cNvPr id="738" name="楕円 737"/>
        <xdr:cNvSpPr/>
      </xdr:nvSpPr>
      <xdr:spPr>
        <a:xfrm>
          <a:off x="19458940" y="18093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84218</xdr:rowOff>
    </xdr:from>
    <xdr:ext cx="469744" cy="259045"/>
    <xdr:sp macro="" textlink="">
      <xdr:nvSpPr>
        <xdr:cNvPr id="739" name="【公民館】&#10;一人当たり面積該当値テキスト"/>
        <xdr:cNvSpPr txBox="1"/>
      </xdr:nvSpPr>
      <xdr:spPr>
        <a:xfrm>
          <a:off x="19547840" y="1802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157798</xdr:rowOff>
    </xdr:from>
    <xdr:to>
      <xdr:col>112</xdr:col>
      <xdr:colOff>38100</xdr:colOff>
      <xdr:row>108</xdr:row>
      <xdr:rowOff>87948</xdr:rowOff>
    </xdr:to>
    <xdr:sp macro="" textlink="">
      <xdr:nvSpPr>
        <xdr:cNvPr id="740" name="楕円 739"/>
        <xdr:cNvSpPr/>
      </xdr:nvSpPr>
      <xdr:spPr>
        <a:xfrm>
          <a:off x="18735040" y="18095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35243</xdr:rowOff>
    </xdr:from>
    <xdr:to>
      <xdr:col>116</xdr:col>
      <xdr:colOff>63500</xdr:colOff>
      <xdr:row>108</xdr:row>
      <xdr:rowOff>37148</xdr:rowOff>
    </xdr:to>
    <xdr:cxnSp macro="">
      <xdr:nvCxnSpPr>
        <xdr:cNvPr id="741" name="直線コネクタ 740"/>
        <xdr:cNvCxnSpPr/>
      </xdr:nvCxnSpPr>
      <xdr:spPr>
        <a:xfrm flipV="1">
          <a:off x="18778220" y="18140363"/>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159702</xdr:rowOff>
    </xdr:from>
    <xdr:to>
      <xdr:col>107</xdr:col>
      <xdr:colOff>101600</xdr:colOff>
      <xdr:row>108</xdr:row>
      <xdr:rowOff>89852</xdr:rowOff>
    </xdr:to>
    <xdr:sp macro="" textlink="">
      <xdr:nvSpPr>
        <xdr:cNvPr id="742" name="楕円 741"/>
        <xdr:cNvSpPr/>
      </xdr:nvSpPr>
      <xdr:spPr>
        <a:xfrm>
          <a:off x="17937480" y="18097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37148</xdr:rowOff>
    </xdr:from>
    <xdr:to>
      <xdr:col>111</xdr:col>
      <xdr:colOff>177800</xdr:colOff>
      <xdr:row>108</xdr:row>
      <xdr:rowOff>39052</xdr:rowOff>
    </xdr:to>
    <xdr:cxnSp macro="">
      <xdr:nvCxnSpPr>
        <xdr:cNvPr id="743" name="直線コネクタ 742"/>
        <xdr:cNvCxnSpPr/>
      </xdr:nvCxnSpPr>
      <xdr:spPr>
        <a:xfrm flipV="1">
          <a:off x="17988280" y="18142268"/>
          <a:ext cx="78994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162940</xdr:rowOff>
    </xdr:from>
    <xdr:to>
      <xdr:col>102</xdr:col>
      <xdr:colOff>165100</xdr:colOff>
      <xdr:row>108</xdr:row>
      <xdr:rowOff>93090</xdr:rowOff>
    </xdr:to>
    <xdr:sp macro="" textlink="">
      <xdr:nvSpPr>
        <xdr:cNvPr id="744" name="楕円 743"/>
        <xdr:cNvSpPr/>
      </xdr:nvSpPr>
      <xdr:spPr>
        <a:xfrm>
          <a:off x="17162780" y="1810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39052</xdr:rowOff>
    </xdr:from>
    <xdr:to>
      <xdr:col>107</xdr:col>
      <xdr:colOff>50800</xdr:colOff>
      <xdr:row>108</xdr:row>
      <xdr:rowOff>42290</xdr:rowOff>
    </xdr:to>
    <xdr:cxnSp macro="">
      <xdr:nvCxnSpPr>
        <xdr:cNvPr id="745" name="直線コネクタ 744"/>
        <xdr:cNvCxnSpPr/>
      </xdr:nvCxnSpPr>
      <xdr:spPr>
        <a:xfrm flipV="1">
          <a:off x="17213580" y="18144172"/>
          <a:ext cx="7747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165418</xdr:rowOff>
    </xdr:from>
    <xdr:to>
      <xdr:col>98</xdr:col>
      <xdr:colOff>38100</xdr:colOff>
      <xdr:row>108</xdr:row>
      <xdr:rowOff>95568</xdr:rowOff>
    </xdr:to>
    <xdr:sp macro="" textlink="">
      <xdr:nvSpPr>
        <xdr:cNvPr id="746" name="楕円 745"/>
        <xdr:cNvSpPr/>
      </xdr:nvSpPr>
      <xdr:spPr>
        <a:xfrm>
          <a:off x="16388080" y="18102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42290</xdr:rowOff>
    </xdr:from>
    <xdr:to>
      <xdr:col>102</xdr:col>
      <xdr:colOff>114300</xdr:colOff>
      <xdr:row>108</xdr:row>
      <xdr:rowOff>44768</xdr:rowOff>
    </xdr:to>
    <xdr:cxnSp macro="">
      <xdr:nvCxnSpPr>
        <xdr:cNvPr id="747" name="直線コネクタ 746"/>
        <xdr:cNvCxnSpPr/>
      </xdr:nvCxnSpPr>
      <xdr:spPr>
        <a:xfrm flipV="1">
          <a:off x="16431260" y="18147410"/>
          <a:ext cx="78232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48" name="n_1aveValue【公民館】&#10;一人当たり面積"/>
        <xdr:cNvSpPr txBox="1"/>
      </xdr:nvSpPr>
      <xdr:spPr>
        <a:xfrm>
          <a:off x="18561127" y="1783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749" name="n_2aveValue【公民館】&#10;一人当たり面積"/>
        <xdr:cNvSpPr txBox="1"/>
      </xdr:nvSpPr>
      <xdr:spPr>
        <a:xfrm>
          <a:off x="17776267" y="1782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50" name="n_3aveValue【公民館】&#10;一人当たり面積"/>
        <xdr:cNvSpPr txBox="1"/>
      </xdr:nvSpPr>
      <xdr:spPr>
        <a:xfrm>
          <a:off x="17001567" y="178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51" name="n_4aveValue【公民館】&#10;一人当たり面積"/>
        <xdr:cNvSpPr txBox="1"/>
      </xdr:nvSpPr>
      <xdr:spPr>
        <a:xfrm>
          <a:off x="16226867" y="1785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79075</xdr:rowOff>
    </xdr:from>
    <xdr:ext cx="469744" cy="259045"/>
    <xdr:sp macro="" textlink="">
      <xdr:nvSpPr>
        <xdr:cNvPr id="752" name="n_1mainValue【公民館】&#10;一人当たり面積"/>
        <xdr:cNvSpPr txBox="1"/>
      </xdr:nvSpPr>
      <xdr:spPr>
        <a:xfrm>
          <a:off x="18561127" y="181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80979</xdr:rowOff>
    </xdr:from>
    <xdr:ext cx="469744" cy="259045"/>
    <xdr:sp macro="" textlink="">
      <xdr:nvSpPr>
        <xdr:cNvPr id="753" name="n_2mainValue【公民館】&#10;一人当たり面積"/>
        <xdr:cNvSpPr txBox="1"/>
      </xdr:nvSpPr>
      <xdr:spPr>
        <a:xfrm>
          <a:off x="17776267" y="1818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84217</xdr:rowOff>
    </xdr:from>
    <xdr:ext cx="469744" cy="259045"/>
    <xdr:sp macro="" textlink="">
      <xdr:nvSpPr>
        <xdr:cNvPr id="754" name="n_3mainValue【公民館】&#10;一人当たり面積"/>
        <xdr:cNvSpPr txBox="1"/>
      </xdr:nvSpPr>
      <xdr:spPr>
        <a:xfrm>
          <a:off x="17001567" y="181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86695</xdr:rowOff>
    </xdr:from>
    <xdr:ext cx="469744" cy="259045"/>
    <xdr:sp macro="" textlink="">
      <xdr:nvSpPr>
        <xdr:cNvPr id="755" name="n_4mainValue【公民館】&#10;一人当たり面積"/>
        <xdr:cNvSpPr txBox="1"/>
      </xdr:nvSpPr>
      <xdr:spPr>
        <a:xfrm>
          <a:off x="16226867" y="1819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庁舎、保健センターであり、同等な比率となっているのは、福祉施設、市民会館、消防施設である。消防施設は、従来より危機管理の面から、優先的に整備を行ってきているところであり、福祉施設については、第五次総合計画に基づき、高齢者等福祉施設を新規に整備を行った。今後の施設管理は、その他の施設も含めて、総合管理計画に基づき、施設の特性を考慮のうえ、安全性や経済性を踏まえつつ、損傷等が軽微である早期段階に予防的な修繕等を実施することで、機能の保持・回復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2,141
2,121
87.09
3,190,998
2,789,847
384,851
1,790,795
2,889,344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90" name="直線コネクタ 89"/>
        <xdr:cNvCxnSpPr/>
      </xdr:nvCxnSpPr>
      <xdr:spPr>
        <a:xfrm flipV="1">
          <a:off x="4086225" y="13153208"/>
          <a:ext cx="0" cy="134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91" name="【福祉施設】&#10;有形固定資産減価償却率最小値テキスト"/>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92" name="直線コネクタ 91"/>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93" name="【福祉施設】&#10;有形固定資産減価償却率最大値テキスト"/>
        <xdr:cNvSpPr txBox="1"/>
      </xdr:nvSpPr>
      <xdr:spPr>
        <a:xfrm>
          <a:off x="4124960" y="12932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94" name="直線コネクタ 93"/>
        <xdr:cNvCxnSpPr/>
      </xdr:nvCxnSpPr>
      <xdr:spPr>
        <a:xfrm>
          <a:off x="4020820" y="13153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95" name="【福祉施設】&#10;有形固定資産減価償却率平均値テキスト"/>
        <xdr:cNvSpPr txBox="1"/>
      </xdr:nvSpPr>
      <xdr:spPr>
        <a:xfrm>
          <a:off x="4124960" y="135764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96" name="フローチャート: 判断 95"/>
        <xdr:cNvSpPr/>
      </xdr:nvSpPr>
      <xdr:spPr>
        <a:xfrm>
          <a:off x="403606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97" name="フローチャート: 判断 96"/>
        <xdr:cNvSpPr/>
      </xdr:nvSpPr>
      <xdr:spPr>
        <a:xfrm>
          <a:off x="3312160" y="13755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98" name="フローチャート: 判断 97"/>
        <xdr:cNvSpPr/>
      </xdr:nvSpPr>
      <xdr:spPr>
        <a:xfrm>
          <a:off x="25146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99" name="フローチャート: 判断 98"/>
        <xdr:cNvSpPr/>
      </xdr:nvSpPr>
      <xdr:spPr>
        <a:xfrm>
          <a:off x="1739900" y="1373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00" name="フローチャート: 判断 99"/>
        <xdr:cNvSpPr/>
      </xdr:nvSpPr>
      <xdr:spPr>
        <a:xfrm>
          <a:off x="965200" y="137245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117929</xdr:rowOff>
    </xdr:from>
    <xdr:to>
      <xdr:col>24</xdr:col>
      <xdr:colOff>114300</xdr:colOff>
      <xdr:row>83</xdr:row>
      <xdr:rowOff>48079</xdr:rowOff>
    </xdr:to>
    <xdr:sp macro="" textlink="">
      <xdr:nvSpPr>
        <xdr:cNvPr id="106" name="楕円 105"/>
        <xdr:cNvSpPr/>
      </xdr:nvSpPr>
      <xdr:spPr>
        <a:xfrm>
          <a:off x="4036060" y="13864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96356</xdr:rowOff>
    </xdr:from>
    <xdr:ext cx="405111" cy="259045"/>
    <xdr:sp macro="" textlink="">
      <xdr:nvSpPr>
        <xdr:cNvPr id="107" name="【福祉施設】&#10;有形固定資産減価償却率該当値テキスト"/>
        <xdr:cNvSpPr txBox="1"/>
      </xdr:nvSpPr>
      <xdr:spPr>
        <a:xfrm>
          <a:off x="4124960"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119562</xdr:rowOff>
    </xdr:from>
    <xdr:to>
      <xdr:col>20</xdr:col>
      <xdr:colOff>38100</xdr:colOff>
      <xdr:row>83</xdr:row>
      <xdr:rowOff>49712</xdr:rowOff>
    </xdr:to>
    <xdr:sp macro="" textlink="">
      <xdr:nvSpPr>
        <xdr:cNvPr id="108" name="楕円 107"/>
        <xdr:cNvSpPr/>
      </xdr:nvSpPr>
      <xdr:spPr>
        <a:xfrm>
          <a:off x="3312160" y="13866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82</xdr:row>
      <xdr:rowOff>170362</xdr:rowOff>
    </xdr:to>
    <xdr:cxnSp macro="">
      <xdr:nvCxnSpPr>
        <xdr:cNvPr id="109" name="直線コネクタ 108"/>
        <xdr:cNvCxnSpPr/>
      </xdr:nvCxnSpPr>
      <xdr:spPr>
        <a:xfrm flipV="1">
          <a:off x="3355340" y="13915209"/>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110" name="楕円 109"/>
        <xdr:cNvSpPr/>
      </xdr:nvSpPr>
      <xdr:spPr>
        <a:xfrm>
          <a:off x="2514600" y="13835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139337</xdr:rowOff>
    </xdr:from>
    <xdr:to>
      <xdr:col>19</xdr:col>
      <xdr:colOff>177800</xdr:colOff>
      <xdr:row>82</xdr:row>
      <xdr:rowOff>170362</xdr:rowOff>
    </xdr:to>
    <xdr:cxnSp macro="">
      <xdr:nvCxnSpPr>
        <xdr:cNvPr id="111" name="直線コネクタ 110"/>
        <xdr:cNvCxnSpPr/>
      </xdr:nvCxnSpPr>
      <xdr:spPr>
        <a:xfrm>
          <a:off x="2565400" y="13885817"/>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54248</xdr:rowOff>
    </xdr:from>
    <xdr:to>
      <xdr:col>10</xdr:col>
      <xdr:colOff>165100</xdr:colOff>
      <xdr:row>82</xdr:row>
      <xdr:rowOff>155848</xdr:rowOff>
    </xdr:to>
    <xdr:sp macro="" textlink="">
      <xdr:nvSpPr>
        <xdr:cNvPr id="112" name="楕円 111"/>
        <xdr:cNvSpPr/>
      </xdr:nvSpPr>
      <xdr:spPr>
        <a:xfrm>
          <a:off x="1739900" y="138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105048</xdr:rowOff>
    </xdr:from>
    <xdr:to>
      <xdr:col>15</xdr:col>
      <xdr:colOff>50800</xdr:colOff>
      <xdr:row>82</xdr:row>
      <xdr:rowOff>139337</xdr:rowOff>
    </xdr:to>
    <xdr:cxnSp macro="">
      <xdr:nvCxnSpPr>
        <xdr:cNvPr id="113" name="直線コネクタ 112"/>
        <xdr:cNvCxnSpPr/>
      </xdr:nvCxnSpPr>
      <xdr:spPr>
        <a:xfrm>
          <a:off x="1790700" y="13851528"/>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114" name="楕円 113"/>
        <xdr:cNvSpPr/>
      </xdr:nvSpPr>
      <xdr:spPr>
        <a:xfrm>
          <a:off x="965200" y="1376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105048</xdr:rowOff>
    </xdr:to>
    <xdr:cxnSp macro="">
      <xdr:nvCxnSpPr>
        <xdr:cNvPr id="115" name="直線コネクタ 114"/>
        <xdr:cNvCxnSpPr/>
      </xdr:nvCxnSpPr>
      <xdr:spPr>
        <a:xfrm>
          <a:off x="1008380" y="13818869"/>
          <a:ext cx="7823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116" name="n_1aveValue【福祉施設】&#10;有形固定資産減価償却率"/>
        <xdr:cNvSpPr txBox="1"/>
      </xdr:nvSpPr>
      <xdr:spPr>
        <a:xfrm>
          <a:off x="317056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117" name="n_2aveValue【福祉施設】&#10;有形固定資産減価償却率"/>
        <xdr:cNvSpPr txBox="1"/>
      </xdr:nvSpPr>
      <xdr:spPr>
        <a:xfrm>
          <a:off x="238570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118" name="n_3aveValue【福祉施設】&#10;有形固定資産減価償却率"/>
        <xdr:cNvSpPr txBox="1"/>
      </xdr:nvSpPr>
      <xdr:spPr>
        <a:xfrm>
          <a:off x="161100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119" name="n_4aveValue【福祉施設】&#10;有形固定資産減価償却率"/>
        <xdr:cNvSpPr txBox="1"/>
      </xdr:nvSpPr>
      <xdr:spPr>
        <a:xfrm>
          <a:off x="8363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40839</xdr:rowOff>
    </xdr:from>
    <xdr:ext cx="405111" cy="259045"/>
    <xdr:sp macro="" textlink="">
      <xdr:nvSpPr>
        <xdr:cNvPr id="120" name="n_1mainValue【福祉施設】&#10;有形固定資産減価償却率"/>
        <xdr:cNvSpPr txBox="1"/>
      </xdr:nvSpPr>
      <xdr:spPr>
        <a:xfrm>
          <a:off x="317056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9814</xdr:rowOff>
    </xdr:from>
    <xdr:ext cx="405111" cy="259045"/>
    <xdr:sp macro="" textlink="">
      <xdr:nvSpPr>
        <xdr:cNvPr id="121" name="n_2mainValue【福祉施設】&#10;有形固定資産減価償却率"/>
        <xdr:cNvSpPr txBox="1"/>
      </xdr:nvSpPr>
      <xdr:spPr>
        <a:xfrm>
          <a:off x="23857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146975</xdr:rowOff>
    </xdr:from>
    <xdr:ext cx="405111" cy="259045"/>
    <xdr:sp macro="" textlink="">
      <xdr:nvSpPr>
        <xdr:cNvPr id="122" name="n_3mainValue【福祉施設】&#10;有形固定資産減価償却率"/>
        <xdr:cNvSpPr txBox="1"/>
      </xdr:nvSpPr>
      <xdr:spPr>
        <a:xfrm>
          <a:off x="1611004" y="1389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123" name="n_4mainValue【福祉施設】&#10;有形固定資産減価償却率"/>
        <xdr:cNvSpPr txBox="1"/>
      </xdr:nvSpPr>
      <xdr:spPr>
        <a:xfrm>
          <a:off x="8363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145" name="直線コネクタ 144"/>
        <xdr:cNvCxnSpPr/>
      </xdr:nvCxnSpPr>
      <xdr:spPr>
        <a:xfrm flipV="1">
          <a:off x="9219565" y="13312292"/>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146" name="【福祉施設】&#10;一人当たり面積最小値テキスト"/>
        <xdr:cNvSpPr txBox="1"/>
      </xdr:nvSpPr>
      <xdr:spPr>
        <a:xfrm>
          <a:off x="9258300" y="144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147" name="直線コネクタ 146"/>
        <xdr:cNvCxnSpPr/>
      </xdr:nvCxnSpPr>
      <xdr:spPr>
        <a:xfrm>
          <a:off x="9154160" y="14442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148" name="【福祉施設】&#10;一人当たり面積最大値テキスト"/>
        <xdr:cNvSpPr txBox="1"/>
      </xdr:nvSpPr>
      <xdr:spPr>
        <a:xfrm>
          <a:off x="9258300" y="130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149" name="直線コネクタ 148"/>
        <xdr:cNvCxnSpPr/>
      </xdr:nvCxnSpPr>
      <xdr:spPr>
        <a:xfrm>
          <a:off x="9154160" y="13312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150" name="【福祉施設】&#10;一人当たり面積平均値テキスト"/>
        <xdr:cNvSpPr txBox="1"/>
      </xdr:nvSpPr>
      <xdr:spPr>
        <a:xfrm>
          <a:off x="9258300" y="14070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151" name="フローチャート: 判断 150"/>
        <xdr:cNvSpPr/>
      </xdr:nvSpPr>
      <xdr:spPr>
        <a:xfrm>
          <a:off x="9192260" y="1421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52" name="フローチャート: 判断 151"/>
        <xdr:cNvSpPr/>
      </xdr:nvSpPr>
      <xdr:spPr>
        <a:xfrm>
          <a:off x="8445500" y="142224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153" name="フローチャート: 判断 152"/>
        <xdr:cNvSpPr/>
      </xdr:nvSpPr>
      <xdr:spPr>
        <a:xfrm>
          <a:off x="7670800" y="14213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154" name="フローチャート: 判断 153"/>
        <xdr:cNvSpPr/>
      </xdr:nvSpPr>
      <xdr:spPr>
        <a:xfrm>
          <a:off x="687324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155" name="フローチャート: 判断 154"/>
        <xdr:cNvSpPr/>
      </xdr:nvSpPr>
      <xdr:spPr>
        <a:xfrm>
          <a:off x="609854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65481</xdr:rowOff>
    </xdr:from>
    <xdr:to>
      <xdr:col>55</xdr:col>
      <xdr:colOff>50800</xdr:colOff>
      <xdr:row>85</xdr:row>
      <xdr:rowOff>167081</xdr:rowOff>
    </xdr:to>
    <xdr:sp macro="" textlink="">
      <xdr:nvSpPr>
        <xdr:cNvPr id="161" name="楕円 160"/>
        <xdr:cNvSpPr/>
      </xdr:nvSpPr>
      <xdr:spPr>
        <a:xfrm>
          <a:off x="9192260" y="143148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151858</xdr:rowOff>
    </xdr:from>
    <xdr:ext cx="469744" cy="259045"/>
    <xdr:sp macro="" textlink="">
      <xdr:nvSpPr>
        <xdr:cNvPr id="162" name="【福祉施設】&#10;一人当たり面積該当値テキスト"/>
        <xdr:cNvSpPr txBox="1"/>
      </xdr:nvSpPr>
      <xdr:spPr>
        <a:xfrm>
          <a:off x="9258300" y="142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67081</xdr:rowOff>
    </xdr:from>
    <xdr:to>
      <xdr:col>50</xdr:col>
      <xdr:colOff>165100</xdr:colOff>
      <xdr:row>85</xdr:row>
      <xdr:rowOff>168681</xdr:rowOff>
    </xdr:to>
    <xdr:sp macro="" textlink="">
      <xdr:nvSpPr>
        <xdr:cNvPr id="163" name="楕円 162"/>
        <xdr:cNvSpPr/>
      </xdr:nvSpPr>
      <xdr:spPr>
        <a:xfrm>
          <a:off x="8445500" y="1431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116281</xdr:rowOff>
    </xdr:from>
    <xdr:to>
      <xdr:col>55</xdr:col>
      <xdr:colOff>0</xdr:colOff>
      <xdr:row>85</xdr:row>
      <xdr:rowOff>117881</xdr:rowOff>
    </xdr:to>
    <xdr:cxnSp macro="">
      <xdr:nvCxnSpPr>
        <xdr:cNvPr id="164" name="直線コネクタ 163"/>
        <xdr:cNvCxnSpPr/>
      </xdr:nvCxnSpPr>
      <xdr:spPr>
        <a:xfrm flipV="1">
          <a:off x="8496300" y="14365681"/>
          <a:ext cx="7239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68681</xdr:rowOff>
    </xdr:from>
    <xdr:to>
      <xdr:col>46</xdr:col>
      <xdr:colOff>38100</xdr:colOff>
      <xdr:row>85</xdr:row>
      <xdr:rowOff>170281</xdr:rowOff>
    </xdr:to>
    <xdr:sp macro="" textlink="">
      <xdr:nvSpPr>
        <xdr:cNvPr id="165" name="楕円 164"/>
        <xdr:cNvSpPr/>
      </xdr:nvSpPr>
      <xdr:spPr>
        <a:xfrm>
          <a:off x="7670800" y="143180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117881</xdr:rowOff>
    </xdr:from>
    <xdr:to>
      <xdr:col>50</xdr:col>
      <xdr:colOff>114300</xdr:colOff>
      <xdr:row>85</xdr:row>
      <xdr:rowOff>119481</xdr:rowOff>
    </xdr:to>
    <xdr:cxnSp macro="">
      <xdr:nvCxnSpPr>
        <xdr:cNvPr id="166" name="直線コネクタ 165"/>
        <xdr:cNvCxnSpPr/>
      </xdr:nvCxnSpPr>
      <xdr:spPr>
        <a:xfrm flipV="1">
          <a:off x="7713980" y="14367281"/>
          <a:ext cx="7823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71196</xdr:rowOff>
    </xdr:from>
    <xdr:to>
      <xdr:col>41</xdr:col>
      <xdr:colOff>101600</xdr:colOff>
      <xdr:row>86</xdr:row>
      <xdr:rowOff>1346</xdr:rowOff>
    </xdr:to>
    <xdr:sp macro="" textlink="">
      <xdr:nvSpPr>
        <xdr:cNvPr id="167" name="楕円 166"/>
        <xdr:cNvSpPr/>
      </xdr:nvSpPr>
      <xdr:spPr>
        <a:xfrm>
          <a:off x="6873240" y="14320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119481</xdr:rowOff>
    </xdr:from>
    <xdr:to>
      <xdr:col>45</xdr:col>
      <xdr:colOff>177800</xdr:colOff>
      <xdr:row>85</xdr:row>
      <xdr:rowOff>121996</xdr:rowOff>
    </xdr:to>
    <xdr:cxnSp macro="">
      <xdr:nvCxnSpPr>
        <xdr:cNvPr id="168" name="直線コネクタ 167"/>
        <xdr:cNvCxnSpPr/>
      </xdr:nvCxnSpPr>
      <xdr:spPr>
        <a:xfrm flipV="1">
          <a:off x="6924040" y="14368881"/>
          <a:ext cx="78994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73025</xdr:rowOff>
    </xdr:from>
    <xdr:to>
      <xdr:col>36</xdr:col>
      <xdr:colOff>165100</xdr:colOff>
      <xdr:row>86</xdr:row>
      <xdr:rowOff>3175</xdr:rowOff>
    </xdr:to>
    <xdr:sp macro="" textlink="">
      <xdr:nvSpPr>
        <xdr:cNvPr id="169" name="楕円 168"/>
        <xdr:cNvSpPr/>
      </xdr:nvSpPr>
      <xdr:spPr>
        <a:xfrm>
          <a:off x="6098540" y="1432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121996</xdr:rowOff>
    </xdr:from>
    <xdr:to>
      <xdr:col>41</xdr:col>
      <xdr:colOff>50800</xdr:colOff>
      <xdr:row>85</xdr:row>
      <xdr:rowOff>123825</xdr:rowOff>
    </xdr:to>
    <xdr:cxnSp macro="">
      <xdr:nvCxnSpPr>
        <xdr:cNvPr id="170" name="直線コネクタ 169"/>
        <xdr:cNvCxnSpPr/>
      </xdr:nvCxnSpPr>
      <xdr:spPr>
        <a:xfrm flipV="1">
          <a:off x="6149340" y="14371396"/>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171" name="n_1aveValue【福祉施設】&#10;一人当たり面積"/>
        <xdr:cNvSpPr txBox="1"/>
      </xdr:nvSpPr>
      <xdr:spPr>
        <a:xfrm>
          <a:off x="8271587" y="140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172" name="n_2aveValue【福祉施設】&#10;一人当たり面積"/>
        <xdr:cNvSpPr txBox="1"/>
      </xdr:nvSpPr>
      <xdr:spPr>
        <a:xfrm>
          <a:off x="7509587" y="1399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173" name="n_3aveValue【福祉施設】&#10;一人当たり面積"/>
        <xdr:cNvSpPr txBox="1"/>
      </xdr:nvSpPr>
      <xdr:spPr>
        <a:xfrm>
          <a:off x="6712027" y="139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174" name="n_4aveValue【福祉施設】&#10;一人当たり面積"/>
        <xdr:cNvSpPr txBox="1"/>
      </xdr:nvSpPr>
      <xdr:spPr>
        <a:xfrm>
          <a:off x="5937327" y="140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159808</xdr:rowOff>
    </xdr:from>
    <xdr:ext cx="469744" cy="259045"/>
    <xdr:sp macro="" textlink="">
      <xdr:nvSpPr>
        <xdr:cNvPr id="175" name="n_1mainValue【福祉施設】&#10;一人当たり面積"/>
        <xdr:cNvSpPr txBox="1"/>
      </xdr:nvSpPr>
      <xdr:spPr>
        <a:xfrm>
          <a:off x="8271587" y="1440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161408</xdr:rowOff>
    </xdr:from>
    <xdr:ext cx="469744" cy="259045"/>
    <xdr:sp macro="" textlink="">
      <xdr:nvSpPr>
        <xdr:cNvPr id="176" name="n_2mainValue【福祉施設】&#10;一人当たり面積"/>
        <xdr:cNvSpPr txBox="1"/>
      </xdr:nvSpPr>
      <xdr:spPr>
        <a:xfrm>
          <a:off x="7509587" y="1441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163923</xdr:rowOff>
    </xdr:from>
    <xdr:ext cx="469744" cy="259045"/>
    <xdr:sp macro="" textlink="">
      <xdr:nvSpPr>
        <xdr:cNvPr id="177" name="n_3mainValue【福祉施設】&#10;一人当たり面積"/>
        <xdr:cNvSpPr txBox="1"/>
      </xdr:nvSpPr>
      <xdr:spPr>
        <a:xfrm>
          <a:off x="6712027" y="1441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178" name="n_4mainValue【福祉施設】&#10;一人当たり面積"/>
        <xdr:cNvSpPr txBox="1"/>
      </xdr:nvSpPr>
      <xdr:spPr>
        <a:xfrm>
          <a:off x="5937327"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0" name="直線コネクタ 189"/>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1" name="テキスト ボックス 190"/>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2" name="直線コネクタ 191"/>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3" name="テキスト ボックス 192"/>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4" name="直線コネクタ 19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5" name="テキスト ボックス 19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6" name="直線コネクタ 195"/>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7" name="テキスト ボックス 196"/>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8" name="直線コネクタ 197"/>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9" name="テキスト ボックス 198"/>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0" name="直線コネクタ 1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1" name="テキスト ボックス 200"/>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203" name="直線コネクタ 202"/>
        <xdr:cNvCxnSpPr/>
      </xdr:nvCxnSpPr>
      <xdr:spPr>
        <a:xfrm flipV="1">
          <a:off x="4086225" y="16729710"/>
          <a:ext cx="0" cy="1428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204" name="【市民会館】&#10;有形固定資産減価償却率最小値テキスト"/>
        <xdr:cNvSpPr txBox="1"/>
      </xdr:nvSpPr>
      <xdr:spPr>
        <a:xfrm>
          <a:off x="4124960" y="1816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205" name="直線コネクタ 204"/>
        <xdr:cNvCxnSpPr/>
      </xdr:nvCxnSpPr>
      <xdr:spPr>
        <a:xfrm>
          <a:off x="402082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06" name="【市民会館】&#10;有形固定資産減価償却率最大値テキスト"/>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07" name="直線コネクタ 206"/>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118127</xdr:rowOff>
    </xdr:from>
    <xdr:ext cx="405111" cy="259045"/>
    <xdr:sp macro="" textlink="">
      <xdr:nvSpPr>
        <xdr:cNvPr id="208" name="【市民会館】&#10;有形固定資産減価償却率平均値テキスト"/>
        <xdr:cNvSpPr txBox="1"/>
      </xdr:nvSpPr>
      <xdr:spPr>
        <a:xfrm>
          <a:off x="4124960" y="1755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209" name="フローチャート: 判断 208"/>
        <xdr:cNvSpPr/>
      </xdr:nvSpPr>
      <xdr:spPr>
        <a:xfrm>
          <a:off x="403606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210" name="フローチャート: 判断 209"/>
        <xdr:cNvSpPr/>
      </xdr:nvSpPr>
      <xdr:spPr>
        <a:xfrm>
          <a:off x="3312160" y="1739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211" name="フローチャート: 判断 210"/>
        <xdr:cNvSpPr/>
      </xdr:nvSpPr>
      <xdr:spPr>
        <a:xfrm>
          <a:off x="25146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212" name="フローチャート: 判断 211"/>
        <xdr:cNvSpPr/>
      </xdr:nvSpPr>
      <xdr:spPr>
        <a:xfrm>
          <a:off x="17399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213" name="フローチャート: 判断 212"/>
        <xdr:cNvSpPr/>
      </xdr:nvSpPr>
      <xdr:spPr>
        <a:xfrm>
          <a:off x="965200" y="17259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4" name="テキスト ボックス 2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5" name="テキスト ボックス 2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6" name="テキスト ボックス 2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7" name="テキスト ボックス 2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8" name="テキスト ボックス 2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166370</xdr:rowOff>
    </xdr:from>
    <xdr:to>
      <xdr:col>24</xdr:col>
      <xdr:colOff>114300</xdr:colOff>
      <xdr:row>104</xdr:row>
      <xdr:rowOff>96520</xdr:rowOff>
    </xdr:to>
    <xdr:sp macro="" textlink="">
      <xdr:nvSpPr>
        <xdr:cNvPr id="219" name="楕円 218"/>
        <xdr:cNvSpPr/>
      </xdr:nvSpPr>
      <xdr:spPr>
        <a:xfrm>
          <a:off x="4036060" y="1743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17797</xdr:rowOff>
    </xdr:from>
    <xdr:ext cx="405111" cy="259045"/>
    <xdr:sp macro="" textlink="">
      <xdr:nvSpPr>
        <xdr:cNvPr id="220" name="【市民会館】&#10;有形固定資産減価償却率該当値テキスト"/>
        <xdr:cNvSpPr txBox="1"/>
      </xdr:nvSpPr>
      <xdr:spPr>
        <a:xfrm>
          <a:off x="4124960"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99695</xdr:rowOff>
    </xdr:from>
    <xdr:to>
      <xdr:col>20</xdr:col>
      <xdr:colOff>38100</xdr:colOff>
      <xdr:row>104</xdr:row>
      <xdr:rowOff>29845</xdr:rowOff>
    </xdr:to>
    <xdr:sp macro="" textlink="">
      <xdr:nvSpPr>
        <xdr:cNvPr id="221" name="楕円 220"/>
        <xdr:cNvSpPr/>
      </xdr:nvSpPr>
      <xdr:spPr>
        <a:xfrm>
          <a:off x="3312160" y="17366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150495</xdr:rowOff>
    </xdr:from>
    <xdr:to>
      <xdr:col>24</xdr:col>
      <xdr:colOff>63500</xdr:colOff>
      <xdr:row>104</xdr:row>
      <xdr:rowOff>45720</xdr:rowOff>
    </xdr:to>
    <xdr:cxnSp macro="">
      <xdr:nvCxnSpPr>
        <xdr:cNvPr id="222" name="直線コネクタ 221"/>
        <xdr:cNvCxnSpPr/>
      </xdr:nvCxnSpPr>
      <xdr:spPr>
        <a:xfrm>
          <a:off x="3355340" y="17417415"/>
          <a:ext cx="7315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34925</xdr:rowOff>
    </xdr:from>
    <xdr:to>
      <xdr:col>15</xdr:col>
      <xdr:colOff>101600</xdr:colOff>
      <xdr:row>103</xdr:row>
      <xdr:rowOff>136525</xdr:rowOff>
    </xdr:to>
    <xdr:sp macro="" textlink="">
      <xdr:nvSpPr>
        <xdr:cNvPr id="223" name="楕円 222"/>
        <xdr:cNvSpPr/>
      </xdr:nvSpPr>
      <xdr:spPr>
        <a:xfrm>
          <a:off x="25146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85725</xdr:rowOff>
    </xdr:from>
    <xdr:to>
      <xdr:col>19</xdr:col>
      <xdr:colOff>177800</xdr:colOff>
      <xdr:row>103</xdr:row>
      <xdr:rowOff>150495</xdr:rowOff>
    </xdr:to>
    <xdr:cxnSp macro="">
      <xdr:nvCxnSpPr>
        <xdr:cNvPr id="224" name="直線コネクタ 223"/>
        <xdr:cNvCxnSpPr/>
      </xdr:nvCxnSpPr>
      <xdr:spPr>
        <a:xfrm>
          <a:off x="2565400" y="17352645"/>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21589</xdr:rowOff>
    </xdr:from>
    <xdr:to>
      <xdr:col>10</xdr:col>
      <xdr:colOff>165100</xdr:colOff>
      <xdr:row>103</xdr:row>
      <xdr:rowOff>123189</xdr:rowOff>
    </xdr:to>
    <xdr:sp macro="" textlink="">
      <xdr:nvSpPr>
        <xdr:cNvPr id="225" name="楕円 224"/>
        <xdr:cNvSpPr/>
      </xdr:nvSpPr>
      <xdr:spPr>
        <a:xfrm>
          <a:off x="1739900" y="17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72389</xdr:rowOff>
    </xdr:from>
    <xdr:to>
      <xdr:col>15</xdr:col>
      <xdr:colOff>50800</xdr:colOff>
      <xdr:row>103</xdr:row>
      <xdr:rowOff>85725</xdr:rowOff>
    </xdr:to>
    <xdr:cxnSp macro="">
      <xdr:nvCxnSpPr>
        <xdr:cNvPr id="226" name="直線コネクタ 225"/>
        <xdr:cNvCxnSpPr/>
      </xdr:nvCxnSpPr>
      <xdr:spPr>
        <a:xfrm>
          <a:off x="1790700" y="17339309"/>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46355</xdr:rowOff>
    </xdr:from>
    <xdr:to>
      <xdr:col>6</xdr:col>
      <xdr:colOff>38100</xdr:colOff>
      <xdr:row>103</xdr:row>
      <xdr:rowOff>147955</xdr:rowOff>
    </xdr:to>
    <xdr:sp macro="" textlink="">
      <xdr:nvSpPr>
        <xdr:cNvPr id="227" name="楕円 226"/>
        <xdr:cNvSpPr/>
      </xdr:nvSpPr>
      <xdr:spPr>
        <a:xfrm>
          <a:off x="965200" y="17313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72389</xdr:rowOff>
    </xdr:from>
    <xdr:to>
      <xdr:col>10</xdr:col>
      <xdr:colOff>114300</xdr:colOff>
      <xdr:row>103</xdr:row>
      <xdr:rowOff>97155</xdr:rowOff>
    </xdr:to>
    <xdr:cxnSp macro="">
      <xdr:nvCxnSpPr>
        <xdr:cNvPr id="228" name="直線コネクタ 227"/>
        <xdr:cNvCxnSpPr/>
      </xdr:nvCxnSpPr>
      <xdr:spPr>
        <a:xfrm flipV="1">
          <a:off x="1008380" y="17339309"/>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229" name="n_1aveValue【市民会館】&#10;有形固定資産減価償却率"/>
        <xdr:cNvSpPr txBox="1"/>
      </xdr:nvSpPr>
      <xdr:spPr>
        <a:xfrm>
          <a:off x="3170564" y="17482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142891</xdr:rowOff>
    </xdr:from>
    <xdr:ext cx="405111" cy="259045"/>
    <xdr:sp macro="" textlink="">
      <xdr:nvSpPr>
        <xdr:cNvPr id="230" name="n_2aveValue【市民会館】&#10;有形固定資産減価償却率"/>
        <xdr:cNvSpPr txBox="1"/>
      </xdr:nvSpPr>
      <xdr:spPr>
        <a:xfrm>
          <a:off x="238570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231" name="n_3aveValue【市民会館】&#10;有形固定資産減価償却率"/>
        <xdr:cNvSpPr txBox="1"/>
      </xdr:nvSpPr>
      <xdr:spPr>
        <a:xfrm>
          <a:off x="16110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232" name="n_4aveValue【市民会館】&#10;有形固定資産減価償却率"/>
        <xdr:cNvSpPr txBox="1"/>
      </xdr:nvSpPr>
      <xdr:spPr>
        <a:xfrm>
          <a:off x="83630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46372</xdr:rowOff>
    </xdr:from>
    <xdr:ext cx="405111" cy="259045"/>
    <xdr:sp macro="" textlink="">
      <xdr:nvSpPr>
        <xdr:cNvPr id="233" name="n_1mainValue【市民会館】&#10;有形固定資産減価償却率"/>
        <xdr:cNvSpPr txBox="1"/>
      </xdr:nvSpPr>
      <xdr:spPr>
        <a:xfrm>
          <a:off x="317056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234" name="n_2mainValue【市民会館】&#10;有形固定資産減価償却率"/>
        <xdr:cNvSpPr txBox="1"/>
      </xdr:nvSpPr>
      <xdr:spPr>
        <a:xfrm>
          <a:off x="2385704" y="1708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139716</xdr:rowOff>
    </xdr:from>
    <xdr:ext cx="405111" cy="259045"/>
    <xdr:sp macro="" textlink="">
      <xdr:nvSpPr>
        <xdr:cNvPr id="235" name="n_3mainValue【市民会館】&#10;有形固定資産減価償却率"/>
        <xdr:cNvSpPr txBox="1"/>
      </xdr:nvSpPr>
      <xdr:spPr>
        <a:xfrm>
          <a:off x="1611004" y="1707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236" name="n_4mainValue【市民会館】&#10;有形固定資産減価償却率"/>
        <xdr:cNvSpPr txBox="1"/>
      </xdr:nvSpPr>
      <xdr:spPr>
        <a:xfrm>
          <a:off x="83630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5" name="テキスト ボックス 2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6" name="直線コネクタ 2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7" name="直線コネクタ 24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8" name="テキスト ボックス 24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9" name="直線コネクタ 24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0" name="テキスト ボックス 24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1" name="直線コネクタ 25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2" name="テキスト ボックス 25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3" name="直線コネクタ 25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4" name="テキスト ボックス 25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5" name="直線コネクタ 25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6" name="テキスト ボックス 25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7" name="直線コネクタ 25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8" name="テキスト ボックス 25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260" name="直線コネクタ 259"/>
        <xdr:cNvCxnSpPr/>
      </xdr:nvCxnSpPr>
      <xdr:spPr>
        <a:xfrm flipV="1">
          <a:off x="9219565" y="16861917"/>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261" name="【市民会館】&#10;一人当たり面積最小値テキスト"/>
        <xdr:cNvSpPr txBox="1"/>
      </xdr:nvSpPr>
      <xdr:spPr>
        <a:xfrm>
          <a:off x="9258300" y="182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262" name="直線コネクタ 261"/>
        <xdr:cNvCxnSpPr/>
      </xdr:nvCxnSpPr>
      <xdr:spPr>
        <a:xfrm>
          <a:off x="9154160" y="18196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263" name="【市民会館】&#10;一人当たり面積最大値テキスト"/>
        <xdr:cNvSpPr txBox="1"/>
      </xdr:nvSpPr>
      <xdr:spPr>
        <a:xfrm>
          <a:off x="9258300" y="1664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264" name="直線コネクタ 263"/>
        <xdr:cNvCxnSpPr/>
      </xdr:nvCxnSpPr>
      <xdr:spPr>
        <a:xfrm>
          <a:off x="9154160" y="168619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265" name="【市民会館】&#10;一人当たり面積平均値テキスト"/>
        <xdr:cNvSpPr txBox="1"/>
      </xdr:nvSpPr>
      <xdr:spPr>
        <a:xfrm>
          <a:off x="9258300" y="17945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266" name="フローチャート: 判断 265"/>
        <xdr:cNvSpPr/>
      </xdr:nvSpPr>
      <xdr:spPr>
        <a:xfrm>
          <a:off x="9192260" y="17967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267" name="フローチャート: 判断 266"/>
        <xdr:cNvSpPr/>
      </xdr:nvSpPr>
      <xdr:spPr>
        <a:xfrm>
          <a:off x="8445500" y="1794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268" name="フローチャート: 判断 267"/>
        <xdr:cNvSpPr/>
      </xdr:nvSpPr>
      <xdr:spPr>
        <a:xfrm>
          <a:off x="7670800" y="18006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269" name="フローチャート: 判断 268"/>
        <xdr:cNvSpPr/>
      </xdr:nvSpPr>
      <xdr:spPr>
        <a:xfrm>
          <a:off x="6873240" y="179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270" name="フローチャート: 判断 269"/>
        <xdr:cNvSpPr/>
      </xdr:nvSpPr>
      <xdr:spPr>
        <a:xfrm>
          <a:off x="6098540" y="1795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1" name="テキスト ボックス 27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2" name="テキスト ボックス 27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3" name="テキスト ボックス 27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4" name="テキスト ボックス 27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5" name="テキスト ボックス 27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2921</xdr:rowOff>
    </xdr:from>
    <xdr:to>
      <xdr:col>55</xdr:col>
      <xdr:colOff>50800</xdr:colOff>
      <xdr:row>106</xdr:row>
      <xdr:rowOff>104521</xdr:rowOff>
    </xdr:to>
    <xdr:sp macro="" textlink="">
      <xdr:nvSpPr>
        <xdr:cNvPr id="276" name="楕円 275"/>
        <xdr:cNvSpPr/>
      </xdr:nvSpPr>
      <xdr:spPr>
        <a:xfrm>
          <a:off x="9192260" y="177727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25798</xdr:rowOff>
    </xdr:from>
    <xdr:ext cx="469744" cy="259045"/>
    <xdr:sp macro="" textlink="">
      <xdr:nvSpPr>
        <xdr:cNvPr id="277" name="【市民会館】&#10;一人当たり面積該当値テキスト"/>
        <xdr:cNvSpPr txBox="1"/>
      </xdr:nvSpPr>
      <xdr:spPr>
        <a:xfrm>
          <a:off x="9258300" y="1762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10540</xdr:rowOff>
    </xdr:from>
    <xdr:to>
      <xdr:col>50</xdr:col>
      <xdr:colOff>165100</xdr:colOff>
      <xdr:row>106</xdr:row>
      <xdr:rowOff>112140</xdr:rowOff>
    </xdr:to>
    <xdr:sp macro="" textlink="">
      <xdr:nvSpPr>
        <xdr:cNvPr id="278" name="楕円 277"/>
        <xdr:cNvSpPr/>
      </xdr:nvSpPr>
      <xdr:spPr>
        <a:xfrm>
          <a:off x="8445500" y="177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53721</xdr:rowOff>
    </xdr:from>
    <xdr:to>
      <xdr:col>55</xdr:col>
      <xdr:colOff>0</xdr:colOff>
      <xdr:row>106</xdr:row>
      <xdr:rowOff>61340</xdr:rowOff>
    </xdr:to>
    <xdr:cxnSp macro="">
      <xdr:nvCxnSpPr>
        <xdr:cNvPr id="279" name="直線コネクタ 278"/>
        <xdr:cNvCxnSpPr/>
      </xdr:nvCxnSpPr>
      <xdr:spPr>
        <a:xfrm flipV="1">
          <a:off x="8496300" y="17823561"/>
          <a:ext cx="723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17399</xdr:rowOff>
    </xdr:from>
    <xdr:to>
      <xdr:col>46</xdr:col>
      <xdr:colOff>38100</xdr:colOff>
      <xdr:row>106</xdr:row>
      <xdr:rowOff>118999</xdr:rowOff>
    </xdr:to>
    <xdr:sp macro="" textlink="">
      <xdr:nvSpPr>
        <xdr:cNvPr id="280" name="楕円 279"/>
        <xdr:cNvSpPr/>
      </xdr:nvSpPr>
      <xdr:spPr>
        <a:xfrm>
          <a:off x="7670800" y="17787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61340</xdr:rowOff>
    </xdr:from>
    <xdr:to>
      <xdr:col>50</xdr:col>
      <xdr:colOff>114300</xdr:colOff>
      <xdr:row>106</xdr:row>
      <xdr:rowOff>68199</xdr:rowOff>
    </xdr:to>
    <xdr:cxnSp macro="">
      <xdr:nvCxnSpPr>
        <xdr:cNvPr id="281" name="直線コネクタ 280"/>
        <xdr:cNvCxnSpPr/>
      </xdr:nvCxnSpPr>
      <xdr:spPr>
        <a:xfrm flipV="1">
          <a:off x="7713980" y="17831180"/>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29211</xdr:rowOff>
    </xdr:from>
    <xdr:to>
      <xdr:col>41</xdr:col>
      <xdr:colOff>101600</xdr:colOff>
      <xdr:row>106</xdr:row>
      <xdr:rowOff>130811</xdr:rowOff>
    </xdr:to>
    <xdr:sp macro="" textlink="">
      <xdr:nvSpPr>
        <xdr:cNvPr id="282" name="楕円 281"/>
        <xdr:cNvSpPr/>
      </xdr:nvSpPr>
      <xdr:spPr>
        <a:xfrm>
          <a:off x="687324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68199</xdr:rowOff>
    </xdr:from>
    <xdr:to>
      <xdr:col>45</xdr:col>
      <xdr:colOff>177800</xdr:colOff>
      <xdr:row>106</xdr:row>
      <xdr:rowOff>80011</xdr:rowOff>
    </xdr:to>
    <xdr:cxnSp macro="">
      <xdr:nvCxnSpPr>
        <xdr:cNvPr id="283" name="直線コネクタ 282"/>
        <xdr:cNvCxnSpPr/>
      </xdr:nvCxnSpPr>
      <xdr:spPr>
        <a:xfrm flipV="1">
          <a:off x="6924040" y="17838039"/>
          <a:ext cx="78994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38736</xdr:rowOff>
    </xdr:from>
    <xdr:to>
      <xdr:col>36</xdr:col>
      <xdr:colOff>165100</xdr:colOff>
      <xdr:row>106</xdr:row>
      <xdr:rowOff>140336</xdr:rowOff>
    </xdr:to>
    <xdr:sp macro="" textlink="">
      <xdr:nvSpPr>
        <xdr:cNvPr id="284" name="楕円 283"/>
        <xdr:cNvSpPr/>
      </xdr:nvSpPr>
      <xdr:spPr>
        <a:xfrm>
          <a:off x="6098540" y="17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80011</xdr:rowOff>
    </xdr:from>
    <xdr:to>
      <xdr:col>41</xdr:col>
      <xdr:colOff>50800</xdr:colOff>
      <xdr:row>106</xdr:row>
      <xdr:rowOff>89536</xdr:rowOff>
    </xdr:to>
    <xdr:cxnSp macro="">
      <xdr:nvCxnSpPr>
        <xdr:cNvPr id="285" name="直線コネクタ 284"/>
        <xdr:cNvCxnSpPr/>
      </xdr:nvCxnSpPr>
      <xdr:spPr>
        <a:xfrm flipV="1">
          <a:off x="6149340" y="17849851"/>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286" name="n_1aveValue【市民会館】&#10;一人当たり面積"/>
        <xdr:cNvSpPr txBox="1"/>
      </xdr:nvSpPr>
      <xdr:spPr>
        <a:xfrm>
          <a:off x="8271587" y="1803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287" name="n_2aveValue【市民会館】&#10;一人当たり面積"/>
        <xdr:cNvSpPr txBox="1"/>
      </xdr:nvSpPr>
      <xdr:spPr>
        <a:xfrm>
          <a:off x="7509587" y="180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288" name="n_3aveValue【市民会館】&#10;一人当たり面積"/>
        <xdr:cNvSpPr txBox="1"/>
      </xdr:nvSpPr>
      <xdr:spPr>
        <a:xfrm>
          <a:off x="6712027" y="180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107459</xdr:rowOff>
    </xdr:from>
    <xdr:ext cx="469744" cy="259045"/>
    <xdr:sp macro="" textlink="">
      <xdr:nvSpPr>
        <xdr:cNvPr id="289" name="n_4aveValue【市民会館】&#10;一人当たり面積"/>
        <xdr:cNvSpPr txBox="1"/>
      </xdr:nvSpPr>
      <xdr:spPr>
        <a:xfrm>
          <a:off x="5937327" y="1804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128667</xdr:rowOff>
    </xdr:from>
    <xdr:ext cx="469744" cy="259045"/>
    <xdr:sp macro="" textlink="">
      <xdr:nvSpPr>
        <xdr:cNvPr id="290" name="n_1mainValue【市民会館】&#10;一人当たり面積"/>
        <xdr:cNvSpPr txBox="1"/>
      </xdr:nvSpPr>
      <xdr:spPr>
        <a:xfrm>
          <a:off x="8271587" y="175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135526</xdr:rowOff>
    </xdr:from>
    <xdr:ext cx="469744" cy="259045"/>
    <xdr:sp macro="" textlink="">
      <xdr:nvSpPr>
        <xdr:cNvPr id="291" name="n_2mainValue【市民会館】&#10;一人当たり面積"/>
        <xdr:cNvSpPr txBox="1"/>
      </xdr:nvSpPr>
      <xdr:spPr>
        <a:xfrm>
          <a:off x="7509587" y="1757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147338</xdr:rowOff>
    </xdr:from>
    <xdr:ext cx="469744" cy="259045"/>
    <xdr:sp macro="" textlink="">
      <xdr:nvSpPr>
        <xdr:cNvPr id="292" name="n_3mainValue【市民会館】&#10;一人当たり面積"/>
        <xdr:cNvSpPr txBox="1"/>
      </xdr:nvSpPr>
      <xdr:spPr>
        <a:xfrm>
          <a:off x="6712027" y="1758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156863</xdr:rowOff>
    </xdr:from>
    <xdr:ext cx="469744" cy="259045"/>
    <xdr:sp macro="" textlink="">
      <xdr:nvSpPr>
        <xdr:cNvPr id="293" name="n_4mainValue【市民会館】&#10;一人当たり面積"/>
        <xdr:cNvSpPr txBox="1"/>
      </xdr:nvSpPr>
      <xdr:spPr>
        <a:xfrm>
          <a:off x="5937327" y="1759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5" name="直線コネクタ 30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6" name="テキスト ボックス 30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7" name="直線コネクタ 30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8" name="テキスト ボックス 30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9" name="直線コネクタ 30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0" name="テキスト ボックス 30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1" name="直線コネクタ 31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2" name="テキスト ボックス 31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16" name="直線コネクタ 315"/>
        <xdr:cNvCxnSpPr/>
      </xdr:nvCxnSpPr>
      <xdr:spPr>
        <a:xfrm flipV="1">
          <a:off x="14375764" y="5569458"/>
          <a:ext cx="0" cy="153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17" name="【一般廃棄物処理施設】&#10;有形固定資産減価償却率最小値テキスト"/>
        <xdr:cNvSpPr txBox="1"/>
      </xdr:nvSpPr>
      <xdr:spPr>
        <a:xfrm>
          <a:off x="144145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18" name="直線コネクタ 317"/>
        <xdr:cNvCxnSpPr/>
      </xdr:nvCxnSpPr>
      <xdr:spPr>
        <a:xfrm>
          <a:off x="14287500" y="7103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19" name="【一般廃棄物処理施設】&#10;有形固定資産減価償却率最大値テキスト"/>
        <xdr:cNvSpPr txBox="1"/>
      </xdr:nvSpPr>
      <xdr:spPr>
        <a:xfrm>
          <a:off x="14414500" y="535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20" name="直線コネクタ 319"/>
        <xdr:cNvCxnSpPr/>
      </xdr:nvCxnSpPr>
      <xdr:spPr>
        <a:xfrm>
          <a:off x="14287500" y="5569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47261</xdr:rowOff>
    </xdr:from>
    <xdr:ext cx="405111" cy="259045"/>
    <xdr:sp macro="" textlink="">
      <xdr:nvSpPr>
        <xdr:cNvPr id="321" name="【一般廃棄物処理施設】&#10;有形固定資産減価償却率平均値テキスト"/>
        <xdr:cNvSpPr txBox="1"/>
      </xdr:nvSpPr>
      <xdr:spPr>
        <a:xfrm>
          <a:off x="14414500" y="6249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22" name="フローチャート: 判断 321"/>
        <xdr:cNvSpPr/>
      </xdr:nvSpPr>
      <xdr:spPr>
        <a:xfrm>
          <a:off x="14325600" y="6271514"/>
          <a:ext cx="9398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323" name="フローチャート: 判断 322"/>
        <xdr:cNvSpPr/>
      </xdr:nvSpPr>
      <xdr:spPr>
        <a:xfrm>
          <a:off x="13578840" y="6122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324" name="フローチャート: 判断 323"/>
        <xdr:cNvSpPr/>
      </xdr:nvSpPr>
      <xdr:spPr>
        <a:xfrm>
          <a:off x="12804140" y="618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325" name="フローチャート: 判断 324"/>
        <xdr:cNvSpPr/>
      </xdr:nvSpPr>
      <xdr:spPr>
        <a:xfrm>
          <a:off x="12029440" y="61038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326" name="フローチャート: 判断 325"/>
        <xdr:cNvSpPr/>
      </xdr:nvSpPr>
      <xdr:spPr>
        <a:xfrm>
          <a:off x="11231880" y="6292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45974</xdr:rowOff>
    </xdr:from>
    <xdr:to>
      <xdr:col>85</xdr:col>
      <xdr:colOff>177800</xdr:colOff>
      <xdr:row>37</xdr:row>
      <xdr:rowOff>147574</xdr:rowOff>
    </xdr:to>
    <xdr:sp macro="" textlink="">
      <xdr:nvSpPr>
        <xdr:cNvPr id="332" name="楕円 331"/>
        <xdr:cNvSpPr/>
      </xdr:nvSpPr>
      <xdr:spPr>
        <a:xfrm>
          <a:off x="14325600" y="624865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68851</xdr:rowOff>
    </xdr:from>
    <xdr:ext cx="405111" cy="259045"/>
    <xdr:sp macro="" textlink="">
      <xdr:nvSpPr>
        <xdr:cNvPr id="333" name="【一般廃棄物処理施設】&#10;有形固定資産減価償却率該当値テキスト"/>
        <xdr:cNvSpPr txBox="1"/>
      </xdr:nvSpPr>
      <xdr:spPr>
        <a:xfrm>
          <a:off x="14414500" y="610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164846</xdr:rowOff>
    </xdr:from>
    <xdr:to>
      <xdr:col>81</xdr:col>
      <xdr:colOff>101600</xdr:colOff>
      <xdr:row>37</xdr:row>
      <xdr:rowOff>94996</xdr:rowOff>
    </xdr:to>
    <xdr:sp macro="" textlink="">
      <xdr:nvSpPr>
        <xdr:cNvPr id="334" name="楕円 333"/>
        <xdr:cNvSpPr/>
      </xdr:nvSpPr>
      <xdr:spPr>
        <a:xfrm>
          <a:off x="13578840" y="6199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44196</xdr:rowOff>
    </xdr:from>
    <xdr:to>
      <xdr:col>85</xdr:col>
      <xdr:colOff>127000</xdr:colOff>
      <xdr:row>37</xdr:row>
      <xdr:rowOff>96774</xdr:rowOff>
    </xdr:to>
    <xdr:cxnSp macro="">
      <xdr:nvCxnSpPr>
        <xdr:cNvPr id="335" name="直線コネクタ 334"/>
        <xdr:cNvCxnSpPr/>
      </xdr:nvCxnSpPr>
      <xdr:spPr>
        <a:xfrm>
          <a:off x="13629640" y="6246876"/>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33799</xdr:rowOff>
    </xdr:from>
    <xdr:ext cx="405111" cy="259045"/>
    <xdr:sp macro="" textlink="">
      <xdr:nvSpPr>
        <xdr:cNvPr id="336" name="n_1aveValue【一般廃棄物処理施設】&#10;有形固定資産減価償却率"/>
        <xdr:cNvSpPr txBox="1"/>
      </xdr:nvSpPr>
      <xdr:spPr>
        <a:xfrm>
          <a:off x="13437244" y="590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95521</xdr:rowOff>
    </xdr:from>
    <xdr:ext cx="405111" cy="259045"/>
    <xdr:sp macro="" textlink="">
      <xdr:nvSpPr>
        <xdr:cNvPr id="337" name="n_2aveValue【一般廃棄物処理施設】&#10;有形固定資産減価償却率"/>
        <xdr:cNvSpPr txBox="1"/>
      </xdr:nvSpPr>
      <xdr:spPr>
        <a:xfrm>
          <a:off x="12675244" y="59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15511</xdr:rowOff>
    </xdr:from>
    <xdr:ext cx="405111" cy="259045"/>
    <xdr:sp macro="" textlink="">
      <xdr:nvSpPr>
        <xdr:cNvPr id="338" name="n_3aveValue【一般廃棄物処理施設】&#10;有形固定資産減価償却率"/>
        <xdr:cNvSpPr txBox="1"/>
      </xdr:nvSpPr>
      <xdr:spPr>
        <a:xfrm>
          <a:off x="11900544" y="588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36085</xdr:rowOff>
    </xdr:from>
    <xdr:ext cx="405111" cy="259045"/>
    <xdr:sp macro="" textlink="">
      <xdr:nvSpPr>
        <xdr:cNvPr id="339" name="n_4aveValue【一般廃棄物処理施設】&#10;有形固定資産減価償却率"/>
        <xdr:cNvSpPr txBox="1"/>
      </xdr:nvSpPr>
      <xdr:spPr>
        <a:xfrm>
          <a:off x="11102984" y="607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86123</xdr:rowOff>
    </xdr:from>
    <xdr:ext cx="405111" cy="259045"/>
    <xdr:sp macro="" textlink="">
      <xdr:nvSpPr>
        <xdr:cNvPr id="340" name="n_1mainValue【一般廃棄物処理施設】&#10;有形固定資産減価償却率"/>
        <xdr:cNvSpPr txBox="1"/>
      </xdr:nvSpPr>
      <xdr:spPr>
        <a:xfrm>
          <a:off x="13437244" y="628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2" name="テキスト ボックス 35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4" name="テキスト ボックス 353"/>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6" name="テキスト ボックス 355"/>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8" name="テキスト ボックス 357"/>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0" name="テキスト ボックス 359"/>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62" name="直線コネクタ 361"/>
        <xdr:cNvCxnSpPr/>
      </xdr:nvCxnSpPr>
      <xdr:spPr>
        <a:xfrm flipV="1">
          <a:off x="19509104" y="5831199"/>
          <a:ext cx="0" cy="1175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63" name="【一般廃棄物処理施設】&#10;一人当たり有形固定資産（償却資産）額最小値テキスト"/>
        <xdr:cNvSpPr txBox="1"/>
      </xdr:nvSpPr>
      <xdr:spPr>
        <a:xfrm>
          <a:off x="19547840" y="701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64" name="直線コネクタ 363"/>
        <xdr:cNvCxnSpPr/>
      </xdr:nvCxnSpPr>
      <xdr:spPr>
        <a:xfrm>
          <a:off x="19443700" y="700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65" name="【一般廃棄物処理施設】&#10;一人当たり有形固定資産（償却資産）額最大値テキスト"/>
        <xdr:cNvSpPr txBox="1"/>
      </xdr:nvSpPr>
      <xdr:spPr>
        <a:xfrm>
          <a:off x="19547840" y="56102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66" name="直線コネクタ 365"/>
        <xdr:cNvCxnSpPr/>
      </xdr:nvCxnSpPr>
      <xdr:spPr>
        <a:xfrm>
          <a:off x="19443700" y="5831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67" name="【一般廃棄物処理施設】&#10;一人当たり有形固定資産（償却資産）額平均値テキスト"/>
        <xdr:cNvSpPr txBox="1"/>
      </xdr:nvSpPr>
      <xdr:spPr>
        <a:xfrm>
          <a:off x="19547840" y="6717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68" name="フローチャート: 判断 367"/>
        <xdr:cNvSpPr/>
      </xdr:nvSpPr>
      <xdr:spPr>
        <a:xfrm>
          <a:off x="19458940" y="6866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69" name="フローチャート: 判断 368"/>
        <xdr:cNvSpPr/>
      </xdr:nvSpPr>
      <xdr:spPr>
        <a:xfrm>
          <a:off x="18735040" y="6866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70" name="フローチャート: 判断 369"/>
        <xdr:cNvSpPr/>
      </xdr:nvSpPr>
      <xdr:spPr>
        <a:xfrm>
          <a:off x="17937480" y="687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71" name="フローチャート: 判断 370"/>
        <xdr:cNvSpPr/>
      </xdr:nvSpPr>
      <xdr:spPr>
        <a:xfrm>
          <a:off x="17162780" y="6875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72" name="フローチャート: 判断 371"/>
        <xdr:cNvSpPr/>
      </xdr:nvSpPr>
      <xdr:spPr>
        <a:xfrm>
          <a:off x="16388080" y="69006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81825</xdr:rowOff>
    </xdr:from>
    <xdr:to>
      <xdr:col>116</xdr:col>
      <xdr:colOff>114300</xdr:colOff>
      <xdr:row>42</xdr:row>
      <xdr:rowOff>11975</xdr:rowOff>
    </xdr:to>
    <xdr:sp macro="" textlink="">
      <xdr:nvSpPr>
        <xdr:cNvPr id="378" name="楕円 377"/>
        <xdr:cNvSpPr/>
      </xdr:nvSpPr>
      <xdr:spPr>
        <a:xfrm>
          <a:off x="19458940" y="6955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168202</xdr:rowOff>
    </xdr:from>
    <xdr:ext cx="469744" cy="259045"/>
    <xdr:sp macro="" textlink="">
      <xdr:nvSpPr>
        <xdr:cNvPr id="379" name="【一般廃棄物処理施設】&#10;一人当たり有形固定資産（償却資産）額該当値テキスト"/>
        <xdr:cNvSpPr txBox="1"/>
      </xdr:nvSpPr>
      <xdr:spPr>
        <a:xfrm>
          <a:off x="19547840" y="68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81842</xdr:rowOff>
    </xdr:from>
    <xdr:to>
      <xdr:col>112</xdr:col>
      <xdr:colOff>38100</xdr:colOff>
      <xdr:row>42</xdr:row>
      <xdr:rowOff>11992</xdr:rowOff>
    </xdr:to>
    <xdr:sp macro="" textlink="">
      <xdr:nvSpPr>
        <xdr:cNvPr id="380" name="楕円 379"/>
        <xdr:cNvSpPr/>
      </xdr:nvSpPr>
      <xdr:spPr>
        <a:xfrm>
          <a:off x="18735040" y="6955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132625</xdr:rowOff>
    </xdr:from>
    <xdr:to>
      <xdr:col>116</xdr:col>
      <xdr:colOff>63500</xdr:colOff>
      <xdr:row>41</xdr:row>
      <xdr:rowOff>132642</xdr:rowOff>
    </xdr:to>
    <xdr:cxnSp macro="">
      <xdr:nvCxnSpPr>
        <xdr:cNvPr id="381" name="直線コネクタ 380"/>
        <xdr:cNvCxnSpPr/>
      </xdr:nvCxnSpPr>
      <xdr:spPr>
        <a:xfrm flipV="1">
          <a:off x="18778220" y="7005865"/>
          <a:ext cx="73152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382" name="n_1aveValue【一般廃棄物処理施設】&#10;一人当たり有形固定資産（償却資産）額"/>
        <xdr:cNvSpPr txBox="1"/>
      </xdr:nvSpPr>
      <xdr:spPr>
        <a:xfrm>
          <a:off x="18496495" y="664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383" name="n_2aveValue【一般廃棄物処理施設】&#10;一人当たり有形固定資産（償却資産）額"/>
        <xdr:cNvSpPr txBox="1"/>
      </xdr:nvSpPr>
      <xdr:spPr>
        <a:xfrm>
          <a:off x="17734495" y="665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384" name="n_3aveValue【一般廃棄物処理施設】&#10;一人当たり有形固定資産（償却資産）額"/>
        <xdr:cNvSpPr txBox="1"/>
      </xdr:nvSpPr>
      <xdr:spPr>
        <a:xfrm>
          <a:off x="16936935" y="665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385" name="n_4aveValue【一般廃棄物処理施設】&#10;一人当たり有形固定資産（償却資産）額"/>
        <xdr:cNvSpPr txBox="1"/>
      </xdr:nvSpPr>
      <xdr:spPr>
        <a:xfrm>
          <a:off x="16162235" y="668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3119</xdr:rowOff>
    </xdr:from>
    <xdr:ext cx="469744" cy="259045"/>
    <xdr:sp macro="" textlink="">
      <xdr:nvSpPr>
        <xdr:cNvPr id="386" name="n_1mainValue【一般廃棄物処理施設】&#10;一人当たり有形固定資産（償却資産）額"/>
        <xdr:cNvSpPr txBox="1"/>
      </xdr:nvSpPr>
      <xdr:spPr>
        <a:xfrm>
          <a:off x="18561128" y="70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98" name="直線コネクタ 397"/>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99" name="テキスト ボックス 398"/>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00" name="直線コネクタ 399"/>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01" name="テキスト ボックス 400"/>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02" name="直線コネクタ 401"/>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03" name="テキスト ボックス 402"/>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06" name="直線コネクタ 405"/>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07" name="テキスト ボックス 406"/>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08" name="直線コネクタ 407"/>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09" name="テキスト ボックス 408"/>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10" name="直線コネクタ 409"/>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11" name="テキスト ボックス 410"/>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415" name="直線コネクタ 414"/>
        <xdr:cNvCxnSpPr/>
      </xdr:nvCxnSpPr>
      <xdr:spPr>
        <a:xfrm flipV="1">
          <a:off x="14375764" y="93516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16" name="【保健センター・保健所】&#10;有形固定資産減価償却率最小値テキスト"/>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17" name="直線コネクタ 416"/>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18" name="【保健センター・保健所】&#10;有形固定資産減価償却率最大値テキスト"/>
        <xdr:cNvSpPr txBox="1"/>
      </xdr:nvSpPr>
      <xdr:spPr>
        <a:xfrm>
          <a:off x="14414500" y="913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19" name="直線コネクタ 418"/>
        <xdr:cNvCxnSpPr/>
      </xdr:nvCxnSpPr>
      <xdr:spPr>
        <a:xfrm>
          <a:off x="14287500" y="935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420" name="【保健センター・保健所】&#10;有形固定資産減価償却率平均値テキスト"/>
        <xdr:cNvSpPr txBox="1"/>
      </xdr:nvSpPr>
      <xdr:spPr>
        <a:xfrm>
          <a:off x="14414500" y="9899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421" name="フローチャート: 判断 420"/>
        <xdr:cNvSpPr/>
      </xdr:nvSpPr>
      <xdr:spPr>
        <a:xfrm>
          <a:off x="14325600" y="100485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422" name="フローチャート: 判断 421"/>
        <xdr:cNvSpPr/>
      </xdr:nvSpPr>
      <xdr:spPr>
        <a:xfrm>
          <a:off x="13578840" y="986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423" name="フローチャート: 判断 422"/>
        <xdr:cNvSpPr/>
      </xdr:nvSpPr>
      <xdr:spPr>
        <a:xfrm>
          <a:off x="12804140" y="9812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24" name="フローチャート: 判断 423"/>
        <xdr:cNvSpPr/>
      </xdr:nvSpPr>
      <xdr:spPr>
        <a:xfrm>
          <a:off x="12029440" y="9908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425" name="フローチャート: 判断 424"/>
        <xdr:cNvSpPr/>
      </xdr:nvSpPr>
      <xdr:spPr>
        <a:xfrm>
          <a:off x="11231880" y="9812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3493</xdr:rowOff>
    </xdr:from>
    <xdr:to>
      <xdr:col>85</xdr:col>
      <xdr:colOff>177800</xdr:colOff>
      <xdr:row>63</xdr:row>
      <xdr:rowOff>105093</xdr:rowOff>
    </xdr:to>
    <xdr:sp macro="" textlink="">
      <xdr:nvSpPr>
        <xdr:cNvPr id="431" name="楕円 430"/>
        <xdr:cNvSpPr/>
      </xdr:nvSpPr>
      <xdr:spPr>
        <a:xfrm>
          <a:off x="14325600" y="105648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89870</xdr:rowOff>
    </xdr:from>
    <xdr:ext cx="405111" cy="259045"/>
    <xdr:sp macro="" textlink="">
      <xdr:nvSpPr>
        <xdr:cNvPr id="432" name="【保健センター・保健所】&#10;有形固定資産減価償却率該当値テキスト"/>
        <xdr:cNvSpPr txBox="1"/>
      </xdr:nvSpPr>
      <xdr:spPr>
        <a:xfrm>
          <a:off x="14414500" y="1048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117793</xdr:rowOff>
    </xdr:from>
    <xdr:to>
      <xdr:col>81</xdr:col>
      <xdr:colOff>101600</xdr:colOff>
      <xdr:row>63</xdr:row>
      <xdr:rowOff>47943</xdr:rowOff>
    </xdr:to>
    <xdr:sp macro="" textlink="">
      <xdr:nvSpPr>
        <xdr:cNvPr id="433" name="楕円 432"/>
        <xdr:cNvSpPr/>
      </xdr:nvSpPr>
      <xdr:spPr>
        <a:xfrm>
          <a:off x="13578840" y="10511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168593</xdr:rowOff>
    </xdr:from>
    <xdr:to>
      <xdr:col>85</xdr:col>
      <xdr:colOff>127000</xdr:colOff>
      <xdr:row>63</xdr:row>
      <xdr:rowOff>54293</xdr:rowOff>
    </xdr:to>
    <xdr:cxnSp macro="">
      <xdr:nvCxnSpPr>
        <xdr:cNvPr id="434" name="直線コネクタ 433"/>
        <xdr:cNvCxnSpPr/>
      </xdr:nvCxnSpPr>
      <xdr:spPr>
        <a:xfrm>
          <a:off x="13629640" y="10562273"/>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3493</xdr:rowOff>
    </xdr:from>
    <xdr:to>
      <xdr:col>76</xdr:col>
      <xdr:colOff>165100</xdr:colOff>
      <xdr:row>63</xdr:row>
      <xdr:rowOff>105093</xdr:rowOff>
    </xdr:to>
    <xdr:sp macro="" textlink="">
      <xdr:nvSpPr>
        <xdr:cNvPr id="435" name="楕円 434"/>
        <xdr:cNvSpPr/>
      </xdr:nvSpPr>
      <xdr:spPr>
        <a:xfrm>
          <a:off x="1280414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168593</xdr:rowOff>
    </xdr:from>
    <xdr:to>
      <xdr:col>81</xdr:col>
      <xdr:colOff>50800</xdr:colOff>
      <xdr:row>63</xdr:row>
      <xdr:rowOff>54293</xdr:rowOff>
    </xdr:to>
    <xdr:cxnSp macro="">
      <xdr:nvCxnSpPr>
        <xdr:cNvPr id="436" name="直線コネクタ 435"/>
        <xdr:cNvCxnSpPr/>
      </xdr:nvCxnSpPr>
      <xdr:spPr>
        <a:xfrm flipV="1">
          <a:off x="12854940" y="10562273"/>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126365</xdr:rowOff>
    </xdr:from>
    <xdr:to>
      <xdr:col>72</xdr:col>
      <xdr:colOff>38100</xdr:colOff>
      <xdr:row>63</xdr:row>
      <xdr:rowOff>56515</xdr:rowOff>
    </xdr:to>
    <xdr:sp macro="" textlink="">
      <xdr:nvSpPr>
        <xdr:cNvPr id="437" name="楕円 436"/>
        <xdr:cNvSpPr/>
      </xdr:nvSpPr>
      <xdr:spPr>
        <a:xfrm>
          <a:off x="12029440" y="10520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xdr:rowOff>
    </xdr:from>
    <xdr:to>
      <xdr:col>76</xdr:col>
      <xdr:colOff>114300</xdr:colOff>
      <xdr:row>63</xdr:row>
      <xdr:rowOff>54293</xdr:rowOff>
    </xdr:to>
    <xdr:cxnSp macro="">
      <xdr:nvCxnSpPr>
        <xdr:cNvPr id="438" name="直線コネクタ 437"/>
        <xdr:cNvCxnSpPr/>
      </xdr:nvCxnSpPr>
      <xdr:spPr>
        <a:xfrm>
          <a:off x="12072620" y="10567035"/>
          <a:ext cx="78232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77788</xdr:rowOff>
    </xdr:from>
    <xdr:to>
      <xdr:col>67</xdr:col>
      <xdr:colOff>101600</xdr:colOff>
      <xdr:row>63</xdr:row>
      <xdr:rowOff>7938</xdr:rowOff>
    </xdr:to>
    <xdr:sp macro="" textlink="">
      <xdr:nvSpPr>
        <xdr:cNvPr id="439" name="楕円 438"/>
        <xdr:cNvSpPr/>
      </xdr:nvSpPr>
      <xdr:spPr>
        <a:xfrm>
          <a:off x="11231880" y="10471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128588</xdr:rowOff>
    </xdr:from>
    <xdr:to>
      <xdr:col>71</xdr:col>
      <xdr:colOff>177800</xdr:colOff>
      <xdr:row>63</xdr:row>
      <xdr:rowOff>5715</xdr:rowOff>
    </xdr:to>
    <xdr:cxnSp macro="">
      <xdr:nvCxnSpPr>
        <xdr:cNvPr id="440" name="直線コネクタ 439"/>
        <xdr:cNvCxnSpPr/>
      </xdr:nvCxnSpPr>
      <xdr:spPr>
        <a:xfrm>
          <a:off x="11282680" y="10522268"/>
          <a:ext cx="78994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441" name="n_1aveValue【保健センター・保健所】&#10;有形固定資産減価償却率"/>
        <xdr:cNvSpPr txBox="1"/>
      </xdr:nvSpPr>
      <xdr:spPr>
        <a:xfrm>
          <a:off x="134372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35895</xdr:rowOff>
    </xdr:from>
    <xdr:ext cx="405111" cy="259045"/>
    <xdr:sp macro="" textlink="">
      <xdr:nvSpPr>
        <xdr:cNvPr id="442" name="n_2aveValue【保健センター・保健所】&#10;有形固定資産減価償却率"/>
        <xdr:cNvSpPr txBox="1"/>
      </xdr:nvSpPr>
      <xdr:spPr>
        <a:xfrm>
          <a:off x="12675244" y="959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43" name="n_3aveValue【保健センター・保健所】&#10;有形固定資産減価償却率"/>
        <xdr:cNvSpPr txBox="1"/>
      </xdr:nvSpPr>
      <xdr:spPr>
        <a:xfrm>
          <a:off x="119005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35895</xdr:rowOff>
    </xdr:from>
    <xdr:ext cx="405111" cy="259045"/>
    <xdr:sp macro="" textlink="">
      <xdr:nvSpPr>
        <xdr:cNvPr id="444" name="n_4aveValue【保健センター・保健所】&#10;有形固定資産減価償却率"/>
        <xdr:cNvSpPr txBox="1"/>
      </xdr:nvSpPr>
      <xdr:spPr>
        <a:xfrm>
          <a:off x="11102984" y="959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39070</xdr:rowOff>
    </xdr:from>
    <xdr:ext cx="405111" cy="259045"/>
    <xdr:sp macro="" textlink="">
      <xdr:nvSpPr>
        <xdr:cNvPr id="445" name="n_1mainValue【保健センター・保健所】&#10;有形固定資産減価償却率"/>
        <xdr:cNvSpPr txBox="1"/>
      </xdr:nvSpPr>
      <xdr:spPr>
        <a:xfrm>
          <a:off x="13437244" y="1060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96220</xdr:rowOff>
    </xdr:from>
    <xdr:ext cx="405111" cy="259045"/>
    <xdr:sp macro="" textlink="">
      <xdr:nvSpPr>
        <xdr:cNvPr id="446" name="n_2mainValue【保健センター・保健所】&#10;有形固定資産減価償却率"/>
        <xdr:cNvSpPr txBox="1"/>
      </xdr:nvSpPr>
      <xdr:spPr>
        <a:xfrm>
          <a:off x="12675244"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47642</xdr:rowOff>
    </xdr:from>
    <xdr:ext cx="405111" cy="259045"/>
    <xdr:sp macro="" textlink="">
      <xdr:nvSpPr>
        <xdr:cNvPr id="447" name="n_3mainValue【保健センター・保健所】&#10;有形固定資産減価償却率"/>
        <xdr:cNvSpPr txBox="1"/>
      </xdr:nvSpPr>
      <xdr:spPr>
        <a:xfrm>
          <a:off x="119005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170515</xdr:rowOff>
    </xdr:from>
    <xdr:ext cx="405111" cy="259045"/>
    <xdr:sp macro="" textlink="">
      <xdr:nvSpPr>
        <xdr:cNvPr id="448" name="n_4mainValue【保健センター・保健所】&#10;有形固定資産減価償却率"/>
        <xdr:cNvSpPr txBox="1"/>
      </xdr:nvSpPr>
      <xdr:spPr>
        <a:xfrm>
          <a:off x="11102984" y="1056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9" name="直線コネクタ 45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470" name="直線コネクタ 469"/>
        <xdr:cNvCxnSpPr/>
      </xdr:nvCxnSpPr>
      <xdr:spPr>
        <a:xfrm flipV="1">
          <a:off x="19509104" y="9275521"/>
          <a:ext cx="0" cy="13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471" name="【保健センター・保健所】&#10;一人当たり面積最小値テキスト"/>
        <xdr:cNvSpPr txBox="1"/>
      </xdr:nvSpPr>
      <xdr:spPr>
        <a:xfrm>
          <a:off x="19547840" y="106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472" name="直線コネクタ 471"/>
        <xdr:cNvCxnSpPr/>
      </xdr:nvCxnSpPr>
      <xdr:spPr>
        <a:xfrm>
          <a:off x="19443700" y="106724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3" name="【保健センター・保健所】&#10;一人当たり面積最大値テキスト"/>
        <xdr:cNvSpPr txBox="1"/>
      </xdr:nvSpPr>
      <xdr:spPr>
        <a:xfrm>
          <a:off x="19547840" y="90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4" name="直線コネクタ 473"/>
        <xdr:cNvCxnSpPr/>
      </xdr:nvCxnSpPr>
      <xdr:spPr>
        <a:xfrm>
          <a:off x="19443700" y="9275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475" name="【保健センター・保健所】&#10;一人当たり面積平均値テキスト"/>
        <xdr:cNvSpPr txBox="1"/>
      </xdr:nvSpPr>
      <xdr:spPr>
        <a:xfrm>
          <a:off x="19547840" y="1034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76" name="フローチャート: 判断 475"/>
        <xdr:cNvSpPr/>
      </xdr:nvSpPr>
      <xdr:spPr>
        <a:xfrm>
          <a:off x="19458940" y="10364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477" name="フローチャート: 判断 476"/>
        <xdr:cNvSpPr/>
      </xdr:nvSpPr>
      <xdr:spPr>
        <a:xfrm>
          <a:off x="18735040" y="10226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478" name="フローチャート: 判断 477"/>
        <xdr:cNvSpPr/>
      </xdr:nvSpPr>
      <xdr:spPr>
        <a:xfrm>
          <a:off x="17937480" y="10222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479" name="フローチャート: 判断 478"/>
        <xdr:cNvSpPr/>
      </xdr:nvSpPr>
      <xdr:spPr>
        <a:xfrm>
          <a:off x="17162780" y="10216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480" name="フローチャート: 判断 479"/>
        <xdr:cNvSpPr/>
      </xdr:nvSpPr>
      <xdr:spPr>
        <a:xfrm>
          <a:off x="16388080" y="10227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100533</xdr:rowOff>
    </xdr:from>
    <xdr:to>
      <xdr:col>116</xdr:col>
      <xdr:colOff>114300</xdr:colOff>
      <xdr:row>62</xdr:row>
      <xdr:rowOff>30683</xdr:rowOff>
    </xdr:to>
    <xdr:sp macro="" textlink="">
      <xdr:nvSpPr>
        <xdr:cNvPr id="486" name="楕円 485"/>
        <xdr:cNvSpPr/>
      </xdr:nvSpPr>
      <xdr:spPr>
        <a:xfrm>
          <a:off x="19458940" y="10326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123410</xdr:rowOff>
    </xdr:from>
    <xdr:ext cx="469744" cy="259045"/>
    <xdr:sp macro="" textlink="">
      <xdr:nvSpPr>
        <xdr:cNvPr id="487" name="【保健センター・保健所】&#10;一人当たり面積該当値テキスト"/>
        <xdr:cNvSpPr txBox="1"/>
      </xdr:nvSpPr>
      <xdr:spPr>
        <a:xfrm>
          <a:off x="19547840" y="1018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488" name="楕円 487"/>
        <xdr:cNvSpPr/>
      </xdr:nvSpPr>
      <xdr:spPr>
        <a:xfrm>
          <a:off x="18735040" y="10332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151333</xdr:rowOff>
    </xdr:from>
    <xdr:to>
      <xdr:col>116</xdr:col>
      <xdr:colOff>63500</xdr:colOff>
      <xdr:row>61</xdr:row>
      <xdr:rowOff>157734</xdr:rowOff>
    </xdr:to>
    <xdr:cxnSp macro="">
      <xdr:nvCxnSpPr>
        <xdr:cNvPr id="489" name="直線コネクタ 488"/>
        <xdr:cNvCxnSpPr/>
      </xdr:nvCxnSpPr>
      <xdr:spPr>
        <a:xfrm flipV="1">
          <a:off x="18778220" y="10377373"/>
          <a:ext cx="7315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112420</xdr:rowOff>
    </xdr:from>
    <xdr:to>
      <xdr:col>107</xdr:col>
      <xdr:colOff>101600</xdr:colOff>
      <xdr:row>62</xdr:row>
      <xdr:rowOff>42570</xdr:rowOff>
    </xdr:to>
    <xdr:sp macro="" textlink="">
      <xdr:nvSpPr>
        <xdr:cNvPr id="490" name="楕円 489"/>
        <xdr:cNvSpPr/>
      </xdr:nvSpPr>
      <xdr:spPr>
        <a:xfrm>
          <a:off x="17937480" y="10338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163220</xdr:rowOff>
    </xdr:to>
    <xdr:cxnSp macro="">
      <xdr:nvCxnSpPr>
        <xdr:cNvPr id="491" name="直線コネクタ 490"/>
        <xdr:cNvCxnSpPr/>
      </xdr:nvCxnSpPr>
      <xdr:spPr>
        <a:xfrm flipV="1">
          <a:off x="17988280" y="10383774"/>
          <a:ext cx="78994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122479</xdr:rowOff>
    </xdr:from>
    <xdr:to>
      <xdr:col>102</xdr:col>
      <xdr:colOff>165100</xdr:colOff>
      <xdr:row>62</xdr:row>
      <xdr:rowOff>52629</xdr:rowOff>
    </xdr:to>
    <xdr:sp macro="" textlink="">
      <xdr:nvSpPr>
        <xdr:cNvPr id="492" name="楕円 491"/>
        <xdr:cNvSpPr/>
      </xdr:nvSpPr>
      <xdr:spPr>
        <a:xfrm>
          <a:off x="17162780" y="10348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163220</xdr:rowOff>
    </xdr:from>
    <xdr:to>
      <xdr:col>107</xdr:col>
      <xdr:colOff>50800</xdr:colOff>
      <xdr:row>62</xdr:row>
      <xdr:rowOff>1829</xdr:rowOff>
    </xdr:to>
    <xdr:cxnSp macro="">
      <xdr:nvCxnSpPr>
        <xdr:cNvPr id="493" name="直線コネクタ 492"/>
        <xdr:cNvCxnSpPr/>
      </xdr:nvCxnSpPr>
      <xdr:spPr>
        <a:xfrm flipV="1">
          <a:off x="17213580" y="10389260"/>
          <a:ext cx="7747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130708</xdr:rowOff>
    </xdr:from>
    <xdr:to>
      <xdr:col>98</xdr:col>
      <xdr:colOff>38100</xdr:colOff>
      <xdr:row>62</xdr:row>
      <xdr:rowOff>60858</xdr:rowOff>
    </xdr:to>
    <xdr:sp macro="" textlink="">
      <xdr:nvSpPr>
        <xdr:cNvPr id="494" name="楕円 493"/>
        <xdr:cNvSpPr/>
      </xdr:nvSpPr>
      <xdr:spPr>
        <a:xfrm>
          <a:off x="16388080" y="10356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1829</xdr:rowOff>
    </xdr:from>
    <xdr:to>
      <xdr:col>102</xdr:col>
      <xdr:colOff>114300</xdr:colOff>
      <xdr:row>62</xdr:row>
      <xdr:rowOff>10058</xdr:rowOff>
    </xdr:to>
    <xdr:cxnSp macro="">
      <xdr:nvCxnSpPr>
        <xdr:cNvPr id="495" name="直線コネクタ 494"/>
        <xdr:cNvCxnSpPr/>
      </xdr:nvCxnSpPr>
      <xdr:spPr>
        <a:xfrm flipV="1">
          <a:off x="16431260" y="10395509"/>
          <a:ext cx="78232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496" name="n_1aveValue【保健センター・保健所】&#10;一人当たり面積"/>
        <xdr:cNvSpPr txBox="1"/>
      </xdr:nvSpPr>
      <xdr:spPr>
        <a:xfrm>
          <a:off x="18561127" y="100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497" name="n_2aveValue【保健センター・保健所】&#10;一人当たり面積"/>
        <xdr:cNvSpPr txBox="1"/>
      </xdr:nvSpPr>
      <xdr:spPr>
        <a:xfrm>
          <a:off x="17776267" y="1000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105274</xdr:rowOff>
    </xdr:from>
    <xdr:ext cx="469744" cy="259045"/>
    <xdr:sp macro="" textlink="">
      <xdr:nvSpPr>
        <xdr:cNvPr id="498" name="n_3aveValue【保健センター・保健所】&#10;一人当たり面積"/>
        <xdr:cNvSpPr txBox="1"/>
      </xdr:nvSpPr>
      <xdr:spPr>
        <a:xfrm>
          <a:off x="17001567" y="99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499" name="n_4aveValue【保健センター・保健所】&#10;一人当たり面積"/>
        <xdr:cNvSpPr txBox="1"/>
      </xdr:nvSpPr>
      <xdr:spPr>
        <a:xfrm>
          <a:off x="16226867" y="100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28211</xdr:rowOff>
    </xdr:from>
    <xdr:ext cx="469744" cy="259045"/>
    <xdr:sp macro="" textlink="">
      <xdr:nvSpPr>
        <xdr:cNvPr id="500" name="n_1mainValue【保健センター・保健所】&#10;一人当たり面積"/>
        <xdr:cNvSpPr txBox="1"/>
      </xdr:nvSpPr>
      <xdr:spPr>
        <a:xfrm>
          <a:off x="18561127" y="1042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01" name="n_2mainValue【保健センター・保健所】&#10;一人当たり面積"/>
        <xdr:cNvSpPr txBox="1"/>
      </xdr:nvSpPr>
      <xdr:spPr>
        <a:xfrm>
          <a:off x="17776267" y="104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43756</xdr:rowOff>
    </xdr:from>
    <xdr:ext cx="469744" cy="259045"/>
    <xdr:sp macro="" textlink="">
      <xdr:nvSpPr>
        <xdr:cNvPr id="502" name="n_3mainValue【保健センター・保健所】&#10;一人当たり面積"/>
        <xdr:cNvSpPr txBox="1"/>
      </xdr:nvSpPr>
      <xdr:spPr>
        <a:xfrm>
          <a:off x="17001567" y="1043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51985</xdr:rowOff>
    </xdr:from>
    <xdr:ext cx="469744" cy="259045"/>
    <xdr:sp macro="" textlink="">
      <xdr:nvSpPr>
        <xdr:cNvPr id="503" name="n_4mainValue【保健センター・保健所】&#10;一人当たり面積"/>
        <xdr:cNvSpPr txBox="1"/>
      </xdr:nvSpPr>
      <xdr:spPr>
        <a:xfrm>
          <a:off x="16226867" y="1044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6" name="テキスト ボックス 51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6" name="テキスト ボックス 52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529" name="直線コネクタ 528"/>
        <xdr:cNvCxnSpPr/>
      </xdr:nvCxnSpPr>
      <xdr:spPr>
        <a:xfrm flipV="1">
          <a:off x="14375764" y="13054149"/>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0"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1" name="直線コネクタ 530"/>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32" name="【消防施設】&#10;有形固定資産減価償却率最大値テキスト"/>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33" name="直線コネクタ 532"/>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534" name="【消防施設】&#10;有形固定資産減価償却率平均値テキスト"/>
        <xdr:cNvSpPr txBox="1"/>
      </xdr:nvSpPr>
      <xdr:spPr>
        <a:xfrm>
          <a:off x="14414500" y="14003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35" name="フローチャート: 判断 534"/>
        <xdr:cNvSpPr/>
      </xdr:nvSpPr>
      <xdr:spPr>
        <a:xfrm>
          <a:off x="14325600" y="140255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536" name="フローチャート: 判断 535"/>
        <xdr:cNvSpPr/>
      </xdr:nvSpPr>
      <xdr:spPr>
        <a:xfrm>
          <a:off x="1357884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537" name="フローチャート: 判断 536"/>
        <xdr:cNvSpPr/>
      </xdr:nvSpPr>
      <xdr:spPr>
        <a:xfrm>
          <a:off x="1280414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538" name="フローチャート: 判断 537"/>
        <xdr:cNvSpPr/>
      </xdr:nvSpPr>
      <xdr:spPr>
        <a:xfrm>
          <a:off x="120294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539" name="フローチャート: 判断 538"/>
        <xdr:cNvSpPr/>
      </xdr:nvSpPr>
      <xdr:spPr>
        <a:xfrm>
          <a:off x="11231880" y="1387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545" name="楕円 544"/>
        <xdr:cNvSpPr/>
      </xdr:nvSpPr>
      <xdr:spPr>
        <a:xfrm>
          <a:off x="14325600" y="139569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65695</xdr:rowOff>
    </xdr:from>
    <xdr:ext cx="405111" cy="259045"/>
    <xdr:sp macro="" textlink="">
      <xdr:nvSpPr>
        <xdr:cNvPr id="546" name="【消防施設】&#10;有形固定資産減価償却率該当値テキスト"/>
        <xdr:cNvSpPr txBox="1"/>
      </xdr:nvSpPr>
      <xdr:spPr>
        <a:xfrm>
          <a:off x="14414500" y="13812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52614</xdr:rowOff>
    </xdr:from>
    <xdr:to>
      <xdr:col>81</xdr:col>
      <xdr:colOff>101600</xdr:colOff>
      <xdr:row>83</xdr:row>
      <xdr:rowOff>154214</xdr:rowOff>
    </xdr:to>
    <xdr:sp macro="" textlink="">
      <xdr:nvSpPr>
        <xdr:cNvPr id="547" name="楕円 546"/>
        <xdr:cNvSpPr/>
      </xdr:nvSpPr>
      <xdr:spPr>
        <a:xfrm>
          <a:off x="13578840" y="139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93618</xdr:rowOff>
    </xdr:from>
    <xdr:to>
      <xdr:col>85</xdr:col>
      <xdr:colOff>127000</xdr:colOff>
      <xdr:row>83</xdr:row>
      <xdr:rowOff>103414</xdr:rowOff>
    </xdr:to>
    <xdr:cxnSp macro="">
      <xdr:nvCxnSpPr>
        <xdr:cNvPr id="548" name="直線コネクタ 547"/>
        <xdr:cNvCxnSpPr/>
      </xdr:nvCxnSpPr>
      <xdr:spPr>
        <a:xfrm flipV="1">
          <a:off x="13629640" y="14007738"/>
          <a:ext cx="74676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549" name="楕円 548"/>
        <xdr:cNvSpPr/>
      </xdr:nvSpPr>
      <xdr:spPr>
        <a:xfrm>
          <a:off x="12804140" y="139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51163</xdr:rowOff>
    </xdr:from>
    <xdr:to>
      <xdr:col>81</xdr:col>
      <xdr:colOff>50800</xdr:colOff>
      <xdr:row>83</xdr:row>
      <xdr:rowOff>103414</xdr:rowOff>
    </xdr:to>
    <xdr:cxnSp macro="">
      <xdr:nvCxnSpPr>
        <xdr:cNvPr id="550" name="直線コネクタ 549"/>
        <xdr:cNvCxnSpPr/>
      </xdr:nvCxnSpPr>
      <xdr:spPr>
        <a:xfrm>
          <a:off x="12854940" y="13965283"/>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551" name="楕円 550"/>
        <xdr:cNvSpPr/>
      </xdr:nvSpPr>
      <xdr:spPr>
        <a:xfrm>
          <a:off x="12029440" y="13867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xdr:rowOff>
    </xdr:from>
    <xdr:to>
      <xdr:col>76</xdr:col>
      <xdr:colOff>114300</xdr:colOff>
      <xdr:row>83</xdr:row>
      <xdr:rowOff>51163</xdr:rowOff>
    </xdr:to>
    <xdr:cxnSp macro="">
      <xdr:nvCxnSpPr>
        <xdr:cNvPr id="552" name="直線コネクタ 551"/>
        <xdr:cNvCxnSpPr/>
      </xdr:nvCxnSpPr>
      <xdr:spPr>
        <a:xfrm>
          <a:off x="12072620" y="13914664"/>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70576</xdr:rowOff>
    </xdr:from>
    <xdr:to>
      <xdr:col>67</xdr:col>
      <xdr:colOff>101600</xdr:colOff>
      <xdr:row>83</xdr:row>
      <xdr:rowOff>726</xdr:rowOff>
    </xdr:to>
    <xdr:sp macro="" textlink="">
      <xdr:nvSpPr>
        <xdr:cNvPr id="553" name="楕円 552"/>
        <xdr:cNvSpPr/>
      </xdr:nvSpPr>
      <xdr:spPr>
        <a:xfrm>
          <a:off x="11231880" y="1381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121376</xdr:rowOff>
    </xdr:from>
    <xdr:to>
      <xdr:col>71</xdr:col>
      <xdr:colOff>177800</xdr:colOff>
      <xdr:row>83</xdr:row>
      <xdr:rowOff>544</xdr:rowOff>
    </xdr:to>
    <xdr:cxnSp macro="">
      <xdr:nvCxnSpPr>
        <xdr:cNvPr id="554" name="直線コネクタ 553"/>
        <xdr:cNvCxnSpPr/>
      </xdr:nvCxnSpPr>
      <xdr:spPr>
        <a:xfrm>
          <a:off x="11282680" y="13867856"/>
          <a:ext cx="78994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555" name="n_1aveValue【消防施設】&#10;有形固定資産減価償却率"/>
        <xdr:cNvSpPr txBox="1"/>
      </xdr:nvSpPr>
      <xdr:spPr>
        <a:xfrm>
          <a:off x="134372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556" name="n_2aveValue【消防施設】&#10;有形固定資産減価償却率"/>
        <xdr:cNvSpPr txBox="1"/>
      </xdr:nvSpPr>
      <xdr:spPr>
        <a:xfrm>
          <a:off x="12675244" y="1369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557" name="n_3aveValue【消防施設】&#10;有形固定資産減価償却率"/>
        <xdr:cNvSpPr txBox="1"/>
      </xdr:nvSpPr>
      <xdr:spPr>
        <a:xfrm>
          <a:off x="119005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558" name="n_4aveValue【消防施設】&#10;有形固定資産減価償却率"/>
        <xdr:cNvSpPr txBox="1"/>
      </xdr:nvSpPr>
      <xdr:spPr>
        <a:xfrm>
          <a:off x="11102984" y="1396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145341</xdr:rowOff>
    </xdr:from>
    <xdr:ext cx="405111" cy="259045"/>
    <xdr:sp macro="" textlink="">
      <xdr:nvSpPr>
        <xdr:cNvPr id="559" name="n_1mainValue【消防施設】&#10;有形固定資産減価償却率"/>
        <xdr:cNvSpPr txBox="1"/>
      </xdr:nvSpPr>
      <xdr:spPr>
        <a:xfrm>
          <a:off x="1343724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93090</xdr:rowOff>
    </xdr:from>
    <xdr:ext cx="405111" cy="259045"/>
    <xdr:sp macro="" textlink="">
      <xdr:nvSpPr>
        <xdr:cNvPr id="560" name="n_2mainValue【消防施設】&#10;有形固定資産減価償却率"/>
        <xdr:cNvSpPr txBox="1"/>
      </xdr:nvSpPr>
      <xdr:spPr>
        <a:xfrm>
          <a:off x="1267524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67871</xdr:rowOff>
    </xdr:from>
    <xdr:ext cx="405111" cy="259045"/>
    <xdr:sp macro="" textlink="">
      <xdr:nvSpPr>
        <xdr:cNvPr id="561" name="n_3mainValue【消防施設】&#10;有形固定資産減価償却率"/>
        <xdr:cNvSpPr txBox="1"/>
      </xdr:nvSpPr>
      <xdr:spPr>
        <a:xfrm>
          <a:off x="119005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562" name="n_4mainValue【消防施設】&#10;有形固定資産減価償却率"/>
        <xdr:cNvSpPr txBox="1"/>
      </xdr:nvSpPr>
      <xdr:spPr>
        <a:xfrm>
          <a:off x="1110298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3" name="直線コネクタ 57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4" name="テキスト ボックス 57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5" name="直線コネクタ 57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6" name="テキスト ボックス 57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7" name="直線コネクタ 57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8" name="テキスト ボックス 57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9" name="直線コネクタ 57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0" name="テキスト ボックス 57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1" name="直線コネクタ 58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2" name="テキスト ボックス 58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3" name="直線コネクタ 58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4" name="テキスト ボックス 58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588" name="直線コネクタ 587"/>
        <xdr:cNvCxnSpPr/>
      </xdr:nvCxnSpPr>
      <xdr:spPr>
        <a:xfrm flipV="1">
          <a:off x="19509104" y="13102590"/>
          <a:ext cx="0" cy="145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89" name="【消防施設】&#10;一人当たり面積最小値テキスト"/>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0" name="直線コネクタ 589"/>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91" name="【消防施設】&#10;一人当たり面積最大値テキスト"/>
        <xdr:cNvSpPr txBox="1"/>
      </xdr:nvSpPr>
      <xdr:spPr>
        <a:xfrm>
          <a:off x="19547840" y="1288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92" name="直線コネクタ 591"/>
        <xdr:cNvCxnSpPr/>
      </xdr:nvCxnSpPr>
      <xdr:spPr>
        <a:xfrm>
          <a:off x="194437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593" name="【消防施設】&#10;一人当たり面積平均値テキスト"/>
        <xdr:cNvSpPr txBox="1"/>
      </xdr:nvSpPr>
      <xdr:spPr>
        <a:xfrm>
          <a:off x="19547840" y="14086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594" name="フローチャート: 判断 593"/>
        <xdr:cNvSpPr/>
      </xdr:nvSpPr>
      <xdr:spPr>
        <a:xfrm>
          <a:off x="19458940" y="1410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595" name="フローチャート: 判断 594"/>
        <xdr:cNvSpPr/>
      </xdr:nvSpPr>
      <xdr:spPr>
        <a:xfrm>
          <a:off x="18735040" y="14100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596" name="フローチャート: 判断 595"/>
        <xdr:cNvSpPr/>
      </xdr:nvSpPr>
      <xdr:spPr>
        <a:xfrm>
          <a:off x="17937480" y="13704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597" name="フローチャート: 判断 596"/>
        <xdr:cNvSpPr/>
      </xdr:nvSpPr>
      <xdr:spPr>
        <a:xfrm>
          <a:off x="1716278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598" name="フローチャート: 判断 597"/>
        <xdr:cNvSpPr/>
      </xdr:nvSpPr>
      <xdr:spPr>
        <a:xfrm>
          <a:off x="16388080" y="137016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86905</xdr:rowOff>
    </xdr:from>
    <xdr:to>
      <xdr:col>116</xdr:col>
      <xdr:colOff>114300</xdr:colOff>
      <xdr:row>82</xdr:row>
      <xdr:rowOff>17055</xdr:rowOff>
    </xdr:to>
    <xdr:sp macro="" textlink="">
      <xdr:nvSpPr>
        <xdr:cNvPr id="604" name="楕円 603"/>
        <xdr:cNvSpPr/>
      </xdr:nvSpPr>
      <xdr:spPr>
        <a:xfrm>
          <a:off x="19458940" y="13665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109782</xdr:rowOff>
    </xdr:from>
    <xdr:ext cx="469744" cy="259045"/>
    <xdr:sp macro="" textlink="">
      <xdr:nvSpPr>
        <xdr:cNvPr id="605" name="【消防施設】&#10;一人当たり面積該当値テキスト"/>
        <xdr:cNvSpPr txBox="1"/>
      </xdr:nvSpPr>
      <xdr:spPr>
        <a:xfrm>
          <a:off x="19547840" y="1352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103232</xdr:rowOff>
    </xdr:from>
    <xdr:to>
      <xdr:col>112</xdr:col>
      <xdr:colOff>38100</xdr:colOff>
      <xdr:row>82</xdr:row>
      <xdr:rowOff>33382</xdr:rowOff>
    </xdr:to>
    <xdr:sp macro="" textlink="">
      <xdr:nvSpPr>
        <xdr:cNvPr id="606" name="楕円 605"/>
        <xdr:cNvSpPr/>
      </xdr:nvSpPr>
      <xdr:spPr>
        <a:xfrm>
          <a:off x="18735040" y="13682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137705</xdr:rowOff>
    </xdr:from>
    <xdr:to>
      <xdr:col>116</xdr:col>
      <xdr:colOff>63500</xdr:colOff>
      <xdr:row>81</xdr:row>
      <xdr:rowOff>154032</xdr:rowOff>
    </xdr:to>
    <xdr:cxnSp macro="">
      <xdr:nvCxnSpPr>
        <xdr:cNvPr id="607" name="直線コネクタ 606"/>
        <xdr:cNvCxnSpPr/>
      </xdr:nvCxnSpPr>
      <xdr:spPr>
        <a:xfrm flipV="1">
          <a:off x="18778220" y="13716545"/>
          <a:ext cx="73152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73842</xdr:rowOff>
    </xdr:from>
    <xdr:to>
      <xdr:col>107</xdr:col>
      <xdr:colOff>101600</xdr:colOff>
      <xdr:row>83</xdr:row>
      <xdr:rowOff>3992</xdr:rowOff>
    </xdr:to>
    <xdr:sp macro="" textlink="">
      <xdr:nvSpPr>
        <xdr:cNvPr id="608" name="楕円 607"/>
        <xdr:cNvSpPr/>
      </xdr:nvSpPr>
      <xdr:spPr>
        <a:xfrm>
          <a:off x="17937480" y="13820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154032</xdr:rowOff>
    </xdr:from>
    <xdr:to>
      <xdr:col>111</xdr:col>
      <xdr:colOff>177800</xdr:colOff>
      <xdr:row>82</xdr:row>
      <xdr:rowOff>124642</xdr:rowOff>
    </xdr:to>
    <xdr:cxnSp macro="">
      <xdr:nvCxnSpPr>
        <xdr:cNvPr id="609" name="直線コネクタ 608"/>
        <xdr:cNvCxnSpPr/>
      </xdr:nvCxnSpPr>
      <xdr:spPr>
        <a:xfrm flipV="1">
          <a:off x="17988280" y="13732872"/>
          <a:ext cx="789940" cy="1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93436</xdr:rowOff>
    </xdr:from>
    <xdr:to>
      <xdr:col>102</xdr:col>
      <xdr:colOff>165100</xdr:colOff>
      <xdr:row>83</xdr:row>
      <xdr:rowOff>23586</xdr:rowOff>
    </xdr:to>
    <xdr:sp macro="" textlink="">
      <xdr:nvSpPr>
        <xdr:cNvPr id="610" name="楕円 609"/>
        <xdr:cNvSpPr/>
      </xdr:nvSpPr>
      <xdr:spPr>
        <a:xfrm>
          <a:off x="17162780" y="13839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124642</xdr:rowOff>
    </xdr:from>
    <xdr:to>
      <xdr:col>107</xdr:col>
      <xdr:colOff>50800</xdr:colOff>
      <xdr:row>82</xdr:row>
      <xdr:rowOff>144236</xdr:rowOff>
    </xdr:to>
    <xdr:cxnSp macro="">
      <xdr:nvCxnSpPr>
        <xdr:cNvPr id="611" name="直線コネクタ 610"/>
        <xdr:cNvCxnSpPr/>
      </xdr:nvCxnSpPr>
      <xdr:spPr>
        <a:xfrm flipV="1">
          <a:off x="17213580" y="13871122"/>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109764</xdr:rowOff>
    </xdr:from>
    <xdr:to>
      <xdr:col>98</xdr:col>
      <xdr:colOff>38100</xdr:colOff>
      <xdr:row>83</xdr:row>
      <xdr:rowOff>39914</xdr:rowOff>
    </xdr:to>
    <xdr:sp macro="" textlink="">
      <xdr:nvSpPr>
        <xdr:cNvPr id="612" name="楕円 611"/>
        <xdr:cNvSpPr/>
      </xdr:nvSpPr>
      <xdr:spPr>
        <a:xfrm>
          <a:off x="16388080" y="13856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144236</xdr:rowOff>
    </xdr:from>
    <xdr:to>
      <xdr:col>102</xdr:col>
      <xdr:colOff>114300</xdr:colOff>
      <xdr:row>82</xdr:row>
      <xdr:rowOff>160564</xdr:rowOff>
    </xdr:to>
    <xdr:cxnSp macro="">
      <xdr:nvCxnSpPr>
        <xdr:cNvPr id="613" name="直線コネクタ 612"/>
        <xdr:cNvCxnSpPr/>
      </xdr:nvCxnSpPr>
      <xdr:spPr>
        <a:xfrm flipV="1">
          <a:off x="16431260" y="1389071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614" name="n_1aveValue【消防施設】&#10;一人当たり面積"/>
        <xdr:cNvSpPr txBox="1"/>
      </xdr:nvSpPr>
      <xdr:spPr>
        <a:xfrm>
          <a:off x="18561127" y="1419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615" name="n_2aveValue【消防施設】&#10;一人当たり面積"/>
        <xdr:cNvSpPr txBox="1"/>
      </xdr:nvSpPr>
      <xdr:spPr>
        <a:xfrm>
          <a:off x="1777626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616" name="n_3aveValue【消防施設】&#10;一人当たり面積"/>
        <xdr:cNvSpPr txBox="1"/>
      </xdr:nvSpPr>
      <xdr:spPr>
        <a:xfrm>
          <a:off x="17001567" y="133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617" name="n_4aveValue【消防施設】&#10;一人当たり面積"/>
        <xdr:cNvSpPr txBox="1"/>
      </xdr:nvSpPr>
      <xdr:spPr>
        <a:xfrm>
          <a:off x="16226867" y="1348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49909</xdr:rowOff>
    </xdr:from>
    <xdr:ext cx="469744" cy="259045"/>
    <xdr:sp macro="" textlink="">
      <xdr:nvSpPr>
        <xdr:cNvPr id="618" name="n_1mainValue【消防施設】&#10;一人当たり面積"/>
        <xdr:cNvSpPr txBox="1"/>
      </xdr:nvSpPr>
      <xdr:spPr>
        <a:xfrm>
          <a:off x="18561127" y="134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166569</xdr:rowOff>
    </xdr:from>
    <xdr:ext cx="469744" cy="259045"/>
    <xdr:sp macro="" textlink="">
      <xdr:nvSpPr>
        <xdr:cNvPr id="619" name="n_2mainValue【消防施設】&#10;一人当たり面積"/>
        <xdr:cNvSpPr txBox="1"/>
      </xdr:nvSpPr>
      <xdr:spPr>
        <a:xfrm>
          <a:off x="17776267" y="139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14713</xdr:rowOff>
    </xdr:from>
    <xdr:ext cx="469744" cy="259045"/>
    <xdr:sp macro="" textlink="">
      <xdr:nvSpPr>
        <xdr:cNvPr id="620" name="n_3mainValue【消防施設】&#10;一人当たり面積"/>
        <xdr:cNvSpPr txBox="1"/>
      </xdr:nvSpPr>
      <xdr:spPr>
        <a:xfrm>
          <a:off x="17001567" y="139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31041</xdr:rowOff>
    </xdr:from>
    <xdr:ext cx="469744" cy="259045"/>
    <xdr:sp macro="" textlink="">
      <xdr:nvSpPr>
        <xdr:cNvPr id="621" name="n_4mainValue【消防施設】&#10;一人当たり面積"/>
        <xdr:cNvSpPr txBox="1"/>
      </xdr:nvSpPr>
      <xdr:spPr>
        <a:xfrm>
          <a:off x="16226867" y="1394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647" name="直線コネクタ 646"/>
        <xdr:cNvCxnSpPr/>
      </xdr:nvCxnSpPr>
      <xdr:spPr>
        <a:xfrm flipV="1">
          <a:off x="14375764" y="16848364"/>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8"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9" name="直線コネクタ 648"/>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50" name="【庁舎】&#10;有形固定資産減価償却率最大値テキスト"/>
        <xdr:cNvSpPr txBox="1"/>
      </xdr:nvSpPr>
      <xdr:spPr>
        <a:xfrm>
          <a:off x="14414500" y="166274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51" name="直線コネクタ 650"/>
        <xdr:cNvCxnSpPr/>
      </xdr:nvCxnSpPr>
      <xdr:spPr>
        <a:xfrm>
          <a:off x="14287500" y="16848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652" name="【庁舎】&#10;有形固定資産減価償却率平均値テキスト"/>
        <xdr:cNvSpPr txBox="1"/>
      </xdr:nvSpPr>
      <xdr:spPr>
        <a:xfrm>
          <a:off x="14414500" y="173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653" name="フローチャート: 判断 652"/>
        <xdr:cNvSpPr/>
      </xdr:nvSpPr>
      <xdr:spPr>
        <a:xfrm>
          <a:off x="14325600" y="174975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54" name="フローチャート: 判断 653"/>
        <xdr:cNvSpPr/>
      </xdr:nvSpPr>
      <xdr:spPr>
        <a:xfrm>
          <a:off x="1357884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55" name="フローチャート: 判断 654"/>
        <xdr:cNvSpPr/>
      </xdr:nvSpPr>
      <xdr:spPr>
        <a:xfrm>
          <a:off x="1280414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56" name="フローチャート: 判断 655"/>
        <xdr:cNvSpPr/>
      </xdr:nvSpPr>
      <xdr:spPr>
        <a:xfrm>
          <a:off x="12029440" y="17683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57" name="フローチャート: 判断 656"/>
        <xdr:cNvSpPr/>
      </xdr:nvSpPr>
      <xdr:spPr>
        <a:xfrm>
          <a:off x="1123188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663" name="楕円 662"/>
        <xdr:cNvSpPr/>
      </xdr:nvSpPr>
      <xdr:spPr>
        <a:xfrm>
          <a:off x="14325600" y="1762596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2195</xdr:rowOff>
    </xdr:from>
    <xdr:ext cx="405111" cy="259045"/>
    <xdr:sp macro="" textlink="">
      <xdr:nvSpPr>
        <xdr:cNvPr id="664" name="【庁舎】&#10;有形固定資産減価償却率該当値テキスト"/>
        <xdr:cNvSpPr txBox="1"/>
      </xdr:nvSpPr>
      <xdr:spPr>
        <a:xfrm>
          <a:off x="14414500"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27032</xdr:rowOff>
    </xdr:from>
    <xdr:to>
      <xdr:col>81</xdr:col>
      <xdr:colOff>101600</xdr:colOff>
      <xdr:row>107</xdr:row>
      <xdr:rowOff>128632</xdr:rowOff>
    </xdr:to>
    <xdr:sp macro="" textlink="">
      <xdr:nvSpPr>
        <xdr:cNvPr id="665" name="楕円 664"/>
        <xdr:cNvSpPr/>
      </xdr:nvSpPr>
      <xdr:spPr>
        <a:xfrm>
          <a:off x="1357884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107</xdr:row>
      <xdr:rowOff>77832</xdr:rowOff>
    </xdr:to>
    <xdr:cxnSp macro="">
      <xdr:nvCxnSpPr>
        <xdr:cNvPr id="666" name="直線コネクタ 665"/>
        <xdr:cNvCxnSpPr/>
      </xdr:nvCxnSpPr>
      <xdr:spPr>
        <a:xfrm flipV="1">
          <a:off x="13629640" y="17676768"/>
          <a:ext cx="746760" cy="3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667" name="楕円 666"/>
        <xdr:cNvSpPr/>
      </xdr:nvSpPr>
      <xdr:spPr>
        <a:xfrm>
          <a:off x="12804140" y="179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77832</xdr:rowOff>
    </xdr:to>
    <xdr:cxnSp macro="">
      <xdr:nvCxnSpPr>
        <xdr:cNvPr id="668" name="直線コネクタ 667"/>
        <xdr:cNvCxnSpPr/>
      </xdr:nvCxnSpPr>
      <xdr:spPr>
        <a:xfrm>
          <a:off x="12854940" y="17989187"/>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669" name="楕円 668"/>
        <xdr:cNvSpPr/>
      </xdr:nvSpPr>
      <xdr:spPr>
        <a:xfrm>
          <a:off x="12029440" y="1791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22316</xdr:rowOff>
    </xdr:from>
    <xdr:to>
      <xdr:col>76</xdr:col>
      <xdr:colOff>114300</xdr:colOff>
      <xdr:row>107</xdr:row>
      <xdr:rowOff>51707</xdr:rowOff>
    </xdr:to>
    <xdr:cxnSp macro="">
      <xdr:nvCxnSpPr>
        <xdr:cNvPr id="670" name="直線コネクタ 669"/>
        <xdr:cNvCxnSpPr/>
      </xdr:nvCxnSpPr>
      <xdr:spPr>
        <a:xfrm>
          <a:off x="12072620" y="17959796"/>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71" name="楕円 670"/>
        <xdr:cNvSpPr/>
      </xdr:nvSpPr>
      <xdr:spPr>
        <a:xfrm>
          <a:off x="1123188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22316</xdr:rowOff>
    </xdr:to>
    <xdr:cxnSp macro="">
      <xdr:nvCxnSpPr>
        <xdr:cNvPr id="672" name="直線コネクタ 671"/>
        <xdr:cNvCxnSpPr/>
      </xdr:nvCxnSpPr>
      <xdr:spPr>
        <a:xfrm>
          <a:off x="11282680" y="17934214"/>
          <a:ext cx="78994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73" name="n_1aveValue【庁舎】&#10;有形固定資産減価償却率"/>
        <xdr:cNvSpPr txBox="1"/>
      </xdr:nvSpPr>
      <xdr:spPr>
        <a:xfrm>
          <a:off x="134372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674" name="n_2aveValue【庁舎】&#10;有形固定資産減価償却率"/>
        <xdr:cNvSpPr txBox="1"/>
      </xdr:nvSpPr>
      <xdr:spPr>
        <a:xfrm>
          <a:off x="1267524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675" name="n_3aveValue【庁舎】&#10;有形固定資産減価償却率"/>
        <xdr:cNvSpPr txBox="1"/>
      </xdr:nvSpPr>
      <xdr:spPr>
        <a:xfrm>
          <a:off x="11900544" y="1746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676" name="n_4aveValue【庁舎】&#10;有形固定資産減価償却率"/>
        <xdr:cNvSpPr txBox="1"/>
      </xdr:nvSpPr>
      <xdr:spPr>
        <a:xfrm>
          <a:off x="1110298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119759</xdr:rowOff>
    </xdr:from>
    <xdr:ext cx="405111" cy="259045"/>
    <xdr:sp macro="" textlink="">
      <xdr:nvSpPr>
        <xdr:cNvPr id="677" name="n_1mainValue【庁舎】&#10;有形固定資産減価償却率"/>
        <xdr:cNvSpPr txBox="1"/>
      </xdr:nvSpPr>
      <xdr:spPr>
        <a:xfrm>
          <a:off x="13437244" y="180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678" name="n_2mainValue【庁舎】&#10;有形固定資産減価償却率"/>
        <xdr:cNvSpPr txBox="1"/>
      </xdr:nvSpPr>
      <xdr:spPr>
        <a:xfrm>
          <a:off x="12675244" y="1803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679" name="n_3mainValue【庁舎】&#10;有形固定資産減価償却率"/>
        <xdr:cNvSpPr txBox="1"/>
      </xdr:nvSpPr>
      <xdr:spPr>
        <a:xfrm>
          <a:off x="11900544" y="1800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680" name="n_4mainValue【庁舎】&#10;有形固定資産減価償却率"/>
        <xdr:cNvSpPr txBox="1"/>
      </xdr:nvSpPr>
      <xdr:spPr>
        <a:xfrm>
          <a:off x="1110298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1" name="直線コネクタ 69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2" name="テキスト ボックス 69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3" name="直線コネクタ 69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4" name="テキスト ボックス 69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5" name="直線コネクタ 69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6" name="テキスト ボックス 69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7" name="直線コネクタ 69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8" name="テキスト ボックス 69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702" name="直線コネクタ 701"/>
        <xdr:cNvCxnSpPr/>
      </xdr:nvCxnSpPr>
      <xdr:spPr>
        <a:xfrm flipV="1">
          <a:off x="19509104" y="16839285"/>
          <a:ext cx="0" cy="1252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703" name="【庁舎】&#10;一人当たり面積最小値テキスト"/>
        <xdr:cNvSpPr txBox="1"/>
      </xdr:nvSpPr>
      <xdr:spPr>
        <a:xfrm>
          <a:off x="19547840" y="180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704" name="直線コネクタ 703"/>
        <xdr:cNvCxnSpPr/>
      </xdr:nvCxnSpPr>
      <xdr:spPr>
        <a:xfrm>
          <a:off x="19443700" y="18091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705" name="【庁舎】&#10;一人当たり面積最大値テキスト"/>
        <xdr:cNvSpPr txBox="1"/>
      </xdr:nvSpPr>
      <xdr:spPr>
        <a:xfrm>
          <a:off x="19547840" y="166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706" name="直線コネクタ 705"/>
        <xdr:cNvCxnSpPr/>
      </xdr:nvCxnSpPr>
      <xdr:spPr>
        <a:xfrm>
          <a:off x="19443700" y="1683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707" name="【庁舎】&#10;一人当たり面積平均値テキスト"/>
        <xdr:cNvSpPr txBox="1"/>
      </xdr:nvSpPr>
      <xdr:spPr>
        <a:xfrm>
          <a:off x="19547840" y="17606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708" name="フローチャート: 判断 707"/>
        <xdr:cNvSpPr/>
      </xdr:nvSpPr>
      <xdr:spPr>
        <a:xfrm>
          <a:off x="19458940" y="17754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709" name="フローチャート: 判断 708"/>
        <xdr:cNvSpPr/>
      </xdr:nvSpPr>
      <xdr:spPr>
        <a:xfrm>
          <a:off x="18735040" y="177615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710" name="フローチャート: 判断 709"/>
        <xdr:cNvSpPr/>
      </xdr:nvSpPr>
      <xdr:spPr>
        <a:xfrm>
          <a:off x="17937480" y="1778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711" name="フローチャート: 判断 710"/>
        <xdr:cNvSpPr/>
      </xdr:nvSpPr>
      <xdr:spPr>
        <a:xfrm>
          <a:off x="17162780" y="1777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712" name="フローチャート: 判断 711"/>
        <xdr:cNvSpPr/>
      </xdr:nvSpPr>
      <xdr:spPr>
        <a:xfrm>
          <a:off x="16388080" y="177277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48718</xdr:rowOff>
    </xdr:from>
    <xdr:to>
      <xdr:col>116</xdr:col>
      <xdr:colOff>114300</xdr:colOff>
      <xdr:row>106</xdr:row>
      <xdr:rowOff>150318</xdr:rowOff>
    </xdr:to>
    <xdr:sp macro="" textlink="">
      <xdr:nvSpPr>
        <xdr:cNvPr id="718" name="楕円 717"/>
        <xdr:cNvSpPr/>
      </xdr:nvSpPr>
      <xdr:spPr>
        <a:xfrm>
          <a:off x="19458940" y="17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27145</xdr:rowOff>
    </xdr:from>
    <xdr:ext cx="469744" cy="259045"/>
    <xdr:sp macro="" textlink="">
      <xdr:nvSpPr>
        <xdr:cNvPr id="719" name="【庁舎】&#10;一人当たり面積該当値テキスト"/>
        <xdr:cNvSpPr txBox="1"/>
      </xdr:nvSpPr>
      <xdr:spPr>
        <a:xfrm>
          <a:off x="19547840" y="1779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54203</xdr:rowOff>
    </xdr:from>
    <xdr:to>
      <xdr:col>112</xdr:col>
      <xdr:colOff>38100</xdr:colOff>
      <xdr:row>106</xdr:row>
      <xdr:rowOff>155803</xdr:rowOff>
    </xdr:to>
    <xdr:sp macro="" textlink="">
      <xdr:nvSpPr>
        <xdr:cNvPr id="720" name="楕円 719"/>
        <xdr:cNvSpPr/>
      </xdr:nvSpPr>
      <xdr:spPr>
        <a:xfrm>
          <a:off x="18735040" y="178240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99518</xdr:rowOff>
    </xdr:from>
    <xdr:to>
      <xdr:col>116</xdr:col>
      <xdr:colOff>63500</xdr:colOff>
      <xdr:row>106</xdr:row>
      <xdr:rowOff>105003</xdr:rowOff>
    </xdr:to>
    <xdr:cxnSp macro="">
      <xdr:nvCxnSpPr>
        <xdr:cNvPr id="721" name="直線コネクタ 720"/>
        <xdr:cNvCxnSpPr/>
      </xdr:nvCxnSpPr>
      <xdr:spPr>
        <a:xfrm flipV="1">
          <a:off x="18778220" y="17869358"/>
          <a:ext cx="73152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59232</xdr:rowOff>
    </xdr:from>
    <xdr:to>
      <xdr:col>107</xdr:col>
      <xdr:colOff>101600</xdr:colOff>
      <xdr:row>106</xdr:row>
      <xdr:rowOff>160832</xdr:rowOff>
    </xdr:to>
    <xdr:sp macro="" textlink="">
      <xdr:nvSpPr>
        <xdr:cNvPr id="722" name="楕円 721"/>
        <xdr:cNvSpPr/>
      </xdr:nvSpPr>
      <xdr:spPr>
        <a:xfrm>
          <a:off x="17937480" y="17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105003</xdr:rowOff>
    </xdr:from>
    <xdr:to>
      <xdr:col>111</xdr:col>
      <xdr:colOff>177800</xdr:colOff>
      <xdr:row>106</xdr:row>
      <xdr:rowOff>110032</xdr:rowOff>
    </xdr:to>
    <xdr:cxnSp macro="">
      <xdr:nvCxnSpPr>
        <xdr:cNvPr id="723" name="直線コネクタ 722"/>
        <xdr:cNvCxnSpPr/>
      </xdr:nvCxnSpPr>
      <xdr:spPr>
        <a:xfrm flipV="1">
          <a:off x="17988280" y="17874843"/>
          <a:ext cx="78994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67920</xdr:rowOff>
    </xdr:from>
    <xdr:to>
      <xdr:col>102</xdr:col>
      <xdr:colOff>165100</xdr:colOff>
      <xdr:row>106</xdr:row>
      <xdr:rowOff>169520</xdr:rowOff>
    </xdr:to>
    <xdr:sp macro="" textlink="">
      <xdr:nvSpPr>
        <xdr:cNvPr id="724" name="楕円 723"/>
        <xdr:cNvSpPr/>
      </xdr:nvSpPr>
      <xdr:spPr>
        <a:xfrm>
          <a:off x="17162780" y="178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110032</xdr:rowOff>
    </xdr:from>
    <xdr:to>
      <xdr:col>107</xdr:col>
      <xdr:colOff>50800</xdr:colOff>
      <xdr:row>106</xdr:row>
      <xdr:rowOff>118720</xdr:rowOff>
    </xdr:to>
    <xdr:cxnSp macro="">
      <xdr:nvCxnSpPr>
        <xdr:cNvPr id="725" name="直線コネクタ 724"/>
        <xdr:cNvCxnSpPr/>
      </xdr:nvCxnSpPr>
      <xdr:spPr>
        <a:xfrm flipV="1">
          <a:off x="17213580" y="17879872"/>
          <a:ext cx="7747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74777</xdr:rowOff>
    </xdr:from>
    <xdr:to>
      <xdr:col>98</xdr:col>
      <xdr:colOff>38100</xdr:colOff>
      <xdr:row>107</xdr:row>
      <xdr:rowOff>4927</xdr:rowOff>
    </xdr:to>
    <xdr:sp macro="" textlink="">
      <xdr:nvSpPr>
        <xdr:cNvPr id="726" name="楕円 725"/>
        <xdr:cNvSpPr/>
      </xdr:nvSpPr>
      <xdr:spPr>
        <a:xfrm>
          <a:off x="16388080" y="178446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118720</xdr:rowOff>
    </xdr:from>
    <xdr:to>
      <xdr:col>102</xdr:col>
      <xdr:colOff>114300</xdr:colOff>
      <xdr:row>106</xdr:row>
      <xdr:rowOff>125577</xdr:rowOff>
    </xdr:to>
    <xdr:cxnSp macro="">
      <xdr:nvCxnSpPr>
        <xdr:cNvPr id="727" name="直線コネクタ 726"/>
        <xdr:cNvCxnSpPr/>
      </xdr:nvCxnSpPr>
      <xdr:spPr>
        <a:xfrm flipV="1">
          <a:off x="16431260" y="17888560"/>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728" name="n_1aveValue【庁舎】&#10;一人当たり面積"/>
        <xdr:cNvSpPr txBox="1"/>
      </xdr:nvSpPr>
      <xdr:spPr>
        <a:xfrm>
          <a:off x="18561127" y="175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729" name="n_2aveValue【庁舎】&#10;一人当たり面積"/>
        <xdr:cNvSpPr txBox="1"/>
      </xdr:nvSpPr>
      <xdr:spPr>
        <a:xfrm>
          <a:off x="17776267" y="175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730" name="n_3aveValue【庁舎】&#10;一人当たり面積"/>
        <xdr:cNvSpPr txBox="1"/>
      </xdr:nvSpPr>
      <xdr:spPr>
        <a:xfrm>
          <a:off x="17001567" y="17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731" name="n_4aveValue【庁舎】&#10;一人当たり面積"/>
        <xdr:cNvSpPr txBox="1"/>
      </xdr:nvSpPr>
      <xdr:spPr>
        <a:xfrm>
          <a:off x="16226867" y="175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146930</xdr:rowOff>
    </xdr:from>
    <xdr:ext cx="469744" cy="259045"/>
    <xdr:sp macro="" textlink="">
      <xdr:nvSpPr>
        <xdr:cNvPr id="732" name="n_1mainValue【庁舎】&#10;一人当たり面積"/>
        <xdr:cNvSpPr txBox="1"/>
      </xdr:nvSpPr>
      <xdr:spPr>
        <a:xfrm>
          <a:off x="18561127" y="179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151959</xdr:rowOff>
    </xdr:from>
    <xdr:ext cx="469744" cy="259045"/>
    <xdr:sp macro="" textlink="">
      <xdr:nvSpPr>
        <xdr:cNvPr id="733" name="n_2mainValue【庁舎】&#10;一人当たり面積"/>
        <xdr:cNvSpPr txBox="1"/>
      </xdr:nvSpPr>
      <xdr:spPr>
        <a:xfrm>
          <a:off x="17776267" y="179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160647</xdr:rowOff>
    </xdr:from>
    <xdr:ext cx="469744" cy="259045"/>
    <xdr:sp macro="" textlink="">
      <xdr:nvSpPr>
        <xdr:cNvPr id="734" name="n_3mainValue【庁舎】&#10;一人当たり面積"/>
        <xdr:cNvSpPr txBox="1"/>
      </xdr:nvSpPr>
      <xdr:spPr>
        <a:xfrm>
          <a:off x="17001567" y="179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167504</xdr:rowOff>
    </xdr:from>
    <xdr:ext cx="469744" cy="259045"/>
    <xdr:sp macro="" textlink="">
      <xdr:nvSpPr>
        <xdr:cNvPr id="735" name="n_4mainValue【庁舎】&#10;一人当たり面積"/>
        <xdr:cNvSpPr txBox="1"/>
      </xdr:nvSpPr>
      <xdr:spPr>
        <a:xfrm>
          <a:off x="16226867" y="179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保健センターであり、同等な比率となっているのは、庁舎、福祉施設、市民会館、消防施設である。消防施設は、従来より危機管理の面から、優先的に整備を行ってきているところであり、福祉施設については、第五次総合計画に基づき、高齢者等福祉施設を新規に整備を行った。今後の施設管理は、その他の施設も含めて、総合管理計画に基づき、施設の特性を考慮のうえ、安全性や経済性を踏まえつつ、損傷等が軽微である早期段階に予防的な修繕等を実施することで、機能の保持・回復を図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は錯誤で正しくは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であり、来年度修正予定である。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2,141
2,121
87.09
3,190,998
2,789,847
384,851
1,790,795
2,889,344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落においては人口減少と高齢化は顕著でいわゆる限界集落が出始めている。また基幹産業の農林業、建設業、建築業についても原材料費の高騰や後継者不足等により税収の増加は見込めない状況であり、財政基盤が弱く、類似団体の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今後は第六次総合計画（</a:t>
          </a:r>
          <a:r>
            <a:rPr kumimoji="1" lang="en-US" altLang="ja-JP" sz="1300">
              <a:latin typeface="ＭＳ Ｐゴシック" panose="020B0600070205080204" pitchFamily="50" charset="-128"/>
              <a:ea typeface="ＭＳ Ｐゴシック" panose="020B0600070205080204" pitchFamily="50" charset="-128"/>
            </a:rPr>
            <a:t>R05-R12</a:t>
          </a:r>
          <a:r>
            <a:rPr kumimoji="1" lang="ja-JP" altLang="en-US" sz="1300">
              <a:latin typeface="ＭＳ Ｐゴシック" panose="020B0600070205080204" pitchFamily="50" charset="-128"/>
              <a:ea typeface="ＭＳ Ｐゴシック" panose="020B0600070205080204" pitchFamily="50" charset="-128"/>
            </a:rPr>
            <a:t>）や地方創生総合戦略に沿って、活力あるむらづくりを推進しつつ、行政の効率化に務めることにより財政の健全化を図る。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132927</xdr:rowOff>
    </xdr:to>
    <xdr:cxnSp macro="">
      <xdr:nvCxnSpPr>
        <xdr:cNvPr id="77" name="直線コネクタ 76"/>
        <xdr:cNvCxnSpPr/>
      </xdr:nvCxnSpPr>
      <xdr:spPr>
        <a:xfrm flipV="1">
          <a:off x="1447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経常収支比率は、財政構造の弾力性を測る指標として用いられ、数値が低いほど良いとされており、昨年と比べて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ポイント改善した。要因としては、普通交付税の増加（約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千万円）や新規の起債発行額の抑制を行ったことが影響したと考えられる。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今後も維持補修費や扶助費の増加が見込まれるが、事務事業の費用対効果を厳しく点検し、優先順位を見極めながら計画的な事業推進を図る。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8679</xdr:rowOff>
    </xdr:from>
    <xdr:to>
      <xdr:col>23</xdr:col>
      <xdr:colOff>133350</xdr:colOff>
      <xdr:row>66</xdr:row>
      <xdr:rowOff>34290</xdr:rowOff>
    </xdr:to>
    <xdr:cxnSp macro="">
      <xdr:nvCxnSpPr>
        <xdr:cNvPr id="131" name="直線コネクタ 130"/>
        <xdr:cNvCxnSpPr/>
      </xdr:nvCxnSpPr>
      <xdr:spPr>
        <a:xfrm flipV="1">
          <a:off x="4114800" y="11152929"/>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66463</xdr:rowOff>
    </xdr:to>
    <xdr:cxnSp macro="">
      <xdr:nvCxnSpPr>
        <xdr:cNvPr id="134" name="直線コネクタ 133"/>
        <xdr:cNvCxnSpPr/>
      </xdr:nvCxnSpPr>
      <xdr:spPr>
        <a:xfrm flipV="1">
          <a:off x="3225800" y="1134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105198</xdr:rowOff>
    </xdr:from>
    <xdr:to>
      <xdr:col>15</xdr:col>
      <xdr:colOff>82550</xdr:colOff>
      <xdr:row>66</xdr:row>
      <xdr:rowOff>66463</xdr:rowOff>
    </xdr:to>
    <xdr:cxnSp macro="">
      <xdr:nvCxnSpPr>
        <xdr:cNvPr id="137" name="直線コネクタ 136"/>
        <xdr:cNvCxnSpPr/>
      </xdr:nvCxnSpPr>
      <xdr:spPr>
        <a:xfrm>
          <a:off x="2336800" y="1124944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38" name="フローチャート: 判断 137"/>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39" name="テキスト ボックス 138"/>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105198</xdr:rowOff>
    </xdr:to>
    <xdr:cxnSp macro="">
      <xdr:nvCxnSpPr>
        <xdr:cNvPr id="140" name="直線コネクタ 139"/>
        <xdr:cNvCxnSpPr/>
      </xdr:nvCxnSpPr>
      <xdr:spPr>
        <a:xfrm>
          <a:off x="1447800" y="1114086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1" name="フローチャート: 判断 140"/>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2" name="テキスト ボックス 141"/>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3" name="フローチャート: 判断 142"/>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4" name="テキスト ボックス 143"/>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0" name="楕円 149"/>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25206</xdr:rowOff>
    </xdr:from>
    <xdr:ext cx="762000" cy="259045"/>
    <xdr:sp macro="" textlink="">
      <xdr:nvSpPr>
        <xdr:cNvPr id="151" name="財政構造の弾力性該当値テキスト"/>
        <xdr:cNvSpPr txBox="1"/>
      </xdr:nvSpPr>
      <xdr:spPr>
        <a:xfrm>
          <a:off x="5041900" y="1099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2" name="楕円 151"/>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3" name="テキスト ボックス 152"/>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4" name="楕円 153"/>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5" name="テキスト ボックス 154"/>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54398</xdr:rowOff>
    </xdr:from>
    <xdr:to>
      <xdr:col>11</xdr:col>
      <xdr:colOff>82550</xdr:colOff>
      <xdr:row>65</xdr:row>
      <xdr:rowOff>155998</xdr:rowOff>
    </xdr:to>
    <xdr:sp macro="" textlink="">
      <xdr:nvSpPr>
        <xdr:cNvPr id="156" name="楕円 155"/>
        <xdr:cNvSpPr/>
      </xdr:nvSpPr>
      <xdr:spPr>
        <a:xfrm>
          <a:off x="2286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140775</xdr:rowOff>
    </xdr:from>
    <xdr:ext cx="762000" cy="259045"/>
    <xdr:sp macro="" textlink="">
      <xdr:nvSpPr>
        <xdr:cNvPr id="157" name="テキスト ボックス 156"/>
        <xdr:cNvSpPr txBox="1"/>
      </xdr:nvSpPr>
      <xdr:spPr>
        <a:xfrm>
          <a:off x="1955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8" name="楕円 157"/>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59" name="テキスト ボックス 158"/>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人件費、物件費及び維持補修費の合計額の人口</a:t>
          </a:r>
          <a:r>
            <a:rPr kumimoji="1" lang="en-US" altLang="ja-JP" sz="1300">
              <a:latin typeface="ＭＳ Ｐゴシック" pitchFamily="50" charset="-128"/>
              <a:ea typeface="ＭＳ Ｐゴシック" pitchFamily="50" charset="-128"/>
            </a:rPr>
            <a:t>1</a:t>
          </a:r>
          <a:r>
            <a:rPr kumimoji="1" lang="ja-JP" altLang="en-US" sz="1300">
              <a:latin typeface="ＭＳ Ｐゴシック" pitchFamily="50" charset="-128"/>
              <a:ea typeface="ＭＳ Ｐゴシック" pitchFamily="50" charset="-128"/>
            </a:rPr>
            <a:t>人当たりの金額が類似団体平均を上回っているのは、主に人件費が要因となっている。これ</a:t>
          </a:r>
          <a:r>
            <a:rPr kumimoji="1" lang="ja-JP" altLang="en-US" sz="1300">
              <a:solidFill>
                <a:schemeClr val="dk1"/>
              </a:solidFill>
              <a:latin typeface="ＭＳ Ｐゴシック" pitchFamily="50" charset="-128"/>
              <a:ea typeface="ＭＳ Ｐゴシック" pitchFamily="50" charset="-128"/>
              <a:cs typeface="+mn-cs"/>
            </a:rPr>
            <a:t>は、診療所や保育所の施設運営を直営で行っているために職員数が類似団体と比較して多いことが主な要因であり、行政サービスの提供の差異によるものといえる。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今後は、人件費抑制方策として定員適正化計画（</a:t>
          </a:r>
          <a:r>
            <a:rPr kumimoji="1" lang="en-US" sz="1300">
              <a:solidFill>
                <a:schemeClr val="dk1"/>
              </a:solidFill>
              <a:latin typeface="ＭＳ Ｐゴシック" pitchFamily="50" charset="-128"/>
              <a:ea typeface="ＭＳ Ｐゴシック" pitchFamily="50" charset="-128"/>
              <a:cs typeface="+mn-cs"/>
            </a:rPr>
            <a:t>R03-R13</a:t>
          </a:r>
          <a:r>
            <a:rPr kumimoji="1" lang="ja-JP" altLang="en-US" sz="1300">
              <a:solidFill>
                <a:schemeClr val="dk1"/>
              </a:solidFill>
              <a:latin typeface="ＭＳ Ｐゴシック" pitchFamily="50" charset="-128"/>
              <a:ea typeface="ＭＳ Ｐゴシック" pitchFamily="50" charset="-128"/>
              <a:cs typeface="+mn-cs"/>
            </a:rPr>
            <a:t>）に沿って、適正な人事・給与の管理をしていく。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130556</xdr:rowOff>
    </xdr:from>
    <xdr:to>
      <xdr:col>23</xdr:col>
      <xdr:colOff>133350</xdr:colOff>
      <xdr:row>81</xdr:row>
      <xdr:rowOff>136282</xdr:rowOff>
    </xdr:to>
    <xdr:cxnSp macro="">
      <xdr:nvCxnSpPr>
        <xdr:cNvPr id="194" name="直線コネクタ 193"/>
        <xdr:cNvCxnSpPr/>
      </xdr:nvCxnSpPr>
      <xdr:spPr>
        <a:xfrm flipV="1">
          <a:off x="4114800" y="14018006"/>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5" name="人件費・物件費等の状況平均値テキスト"/>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67329</xdr:rowOff>
    </xdr:from>
    <xdr:to>
      <xdr:col>19</xdr:col>
      <xdr:colOff>133350</xdr:colOff>
      <xdr:row>81</xdr:row>
      <xdr:rowOff>136282</xdr:rowOff>
    </xdr:to>
    <xdr:cxnSp macro="">
      <xdr:nvCxnSpPr>
        <xdr:cNvPr id="197" name="直線コネクタ 196"/>
        <xdr:cNvCxnSpPr/>
      </xdr:nvCxnSpPr>
      <xdr:spPr>
        <a:xfrm>
          <a:off x="3225800" y="13954779"/>
          <a:ext cx="8890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9" name="テキスト ボックス 198"/>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56102</xdr:rowOff>
    </xdr:from>
    <xdr:to>
      <xdr:col>15</xdr:col>
      <xdr:colOff>82550</xdr:colOff>
      <xdr:row>81</xdr:row>
      <xdr:rowOff>67329</xdr:rowOff>
    </xdr:to>
    <xdr:cxnSp macro="">
      <xdr:nvCxnSpPr>
        <xdr:cNvPr id="200" name="直線コネクタ 199"/>
        <xdr:cNvCxnSpPr/>
      </xdr:nvCxnSpPr>
      <xdr:spPr>
        <a:xfrm>
          <a:off x="2336800" y="13943552"/>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201" name="フローチャート: 判断 200"/>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2" name="テキスト ボックス 201"/>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29096</xdr:rowOff>
    </xdr:from>
    <xdr:to>
      <xdr:col>11</xdr:col>
      <xdr:colOff>31750</xdr:colOff>
      <xdr:row>81</xdr:row>
      <xdr:rowOff>56102</xdr:rowOff>
    </xdr:to>
    <xdr:cxnSp macro="">
      <xdr:nvCxnSpPr>
        <xdr:cNvPr id="203" name="直線コネクタ 202"/>
        <xdr:cNvCxnSpPr/>
      </xdr:nvCxnSpPr>
      <xdr:spPr>
        <a:xfrm>
          <a:off x="1447800" y="13916546"/>
          <a:ext cx="889000" cy="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4" name="フローチャート: 判断 203"/>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5" name="テキスト ボックス 204"/>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6" name="フローチャート: 判断 205"/>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7" name="テキスト ボックス 206"/>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79756</xdr:rowOff>
    </xdr:from>
    <xdr:to>
      <xdr:col>23</xdr:col>
      <xdr:colOff>184150</xdr:colOff>
      <xdr:row>82</xdr:row>
      <xdr:rowOff>9906</xdr:rowOff>
    </xdr:to>
    <xdr:sp macro="" textlink="">
      <xdr:nvSpPr>
        <xdr:cNvPr id="213" name="楕円 212"/>
        <xdr:cNvSpPr/>
      </xdr:nvSpPr>
      <xdr:spPr>
        <a:xfrm>
          <a:off x="4902200" y="139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51833</xdr:rowOff>
    </xdr:from>
    <xdr:ext cx="762000" cy="259045"/>
    <xdr:sp macro="" textlink="">
      <xdr:nvSpPr>
        <xdr:cNvPr id="214" name="人件費・物件費等の状況該当値テキスト"/>
        <xdr:cNvSpPr txBox="1"/>
      </xdr:nvSpPr>
      <xdr:spPr>
        <a:xfrm>
          <a:off x="5041900" y="1393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85482</xdr:rowOff>
    </xdr:from>
    <xdr:to>
      <xdr:col>19</xdr:col>
      <xdr:colOff>184150</xdr:colOff>
      <xdr:row>82</xdr:row>
      <xdr:rowOff>15632</xdr:rowOff>
    </xdr:to>
    <xdr:sp macro="" textlink="">
      <xdr:nvSpPr>
        <xdr:cNvPr id="215" name="楕円 214"/>
        <xdr:cNvSpPr/>
      </xdr:nvSpPr>
      <xdr:spPr>
        <a:xfrm>
          <a:off x="4064000" y="13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409</xdr:rowOff>
    </xdr:from>
    <xdr:ext cx="736600" cy="259045"/>
    <xdr:sp macro="" textlink="">
      <xdr:nvSpPr>
        <xdr:cNvPr id="216" name="テキスト ボックス 215"/>
        <xdr:cNvSpPr txBox="1"/>
      </xdr:nvSpPr>
      <xdr:spPr>
        <a:xfrm>
          <a:off x="3733800" y="1405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16529</xdr:rowOff>
    </xdr:from>
    <xdr:to>
      <xdr:col>15</xdr:col>
      <xdr:colOff>133350</xdr:colOff>
      <xdr:row>81</xdr:row>
      <xdr:rowOff>118129</xdr:rowOff>
    </xdr:to>
    <xdr:sp macro="" textlink="">
      <xdr:nvSpPr>
        <xdr:cNvPr id="217" name="楕円 216"/>
        <xdr:cNvSpPr/>
      </xdr:nvSpPr>
      <xdr:spPr>
        <a:xfrm>
          <a:off x="3175000" y="139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102906</xdr:rowOff>
    </xdr:from>
    <xdr:ext cx="762000" cy="259045"/>
    <xdr:sp macro="" textlink="">
      <xdr:nvSpPr>
        <xdr:cNvPr id="218" name="テキスト ボックス 217"/>
        <xdr:cNvSpPr txBox="1"/>
      </xdr:nvSpPr>
      <xdr:spPr>
        <a:xfrm>
          <a:off x="2844800" y="1399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5302</xdr:rowOff>
    </xdr:from>
    <xdr:to>
      <xdr:col>11</xdr:col>
      <xdr:colOff>82550</xdr:colOff>
      <xdr:row>81</xdr:row>
      <xdr:rowOff>106902</xdr:rowOff>
    </xdr:to>
    <xdr:sp macro="" textlink="">
      <xdr:nvSpPr>
        <xdr:cNvPr id="219" name="楕円 218"/>
        <xdr:cNvSpPr/>
      </xdr:nvSpPr>
      <xdr:spPr>
        <a:xfrm>
          <a:off x="2286000" y="138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91679</xdr:rowOff>
    </xdr:from>
    <xdr:ext cx="762000" cy="259045"/>
    <xdr:sp macro="" textlink="">
      <xdr:nvSpPr>
        <xdr:cNvPr id="220" name="テキスト ボックス 219"/>
        <xdr:cNvSpPr txBox="1"/>
      </xdr:nvSpPr>
      <xdr:spPr>
        <a:xfrm>
          <a:off x="1955800" y="1397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149746</xdr:rowOff>
    </xdr:from>
    <xdr:to>
      <xdr:col>7</xdr:col>
      <xdr:colOff>31750</xdr:colOff>
      <xdr:row>81</xdr:row>
      <xdr:rowOff>79896</xdr:rowOff>
    </xdr:to>
    <xdr:sp macro="" textlink="">
      <xdr:nvSpPr>
        <xdr:cNvPr id="221" name="楕円 220"/>
        <xdr:cNvSpPr/>
      </xdr:nvSpPr>
      <xdr:spPr>
        <a:xfrm>
          <a:off x="1397000" y="138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64673</xdr:rowOff>
    </xdr:from>
    <xdr:ext cx="762000" cy="259045"/>
    <xdr:sp macro="" textlink="">
      <xdr:nvSpPr>
        <xdr:cNvPr id="222" name="テキスト ボックス 221"/>
        <xdr:cNvSpPr txBox="1"/>
      </xdr:nvSpPr>
      <xdr:spPr>
        <a:xfrm>
          <a:off x="1066800" y="1395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a:t>
          </a:r>
          <a:r>
            <a:rPr kumimoji="1" lang="ja-JP" altLang="en-US" sz="1300">
              <a:latin typeface="ＭＳ Ｐゴシック" panose="020B0600070205080204" pitchFamily="50" charset="-128"/>
              <a:ea typeface="ＭＳ Ｐゴシック" panose="020B0600070205080204" pitchFamily="50" charset="-128"/>
            </a:rPr>
            <a:t>２より類似団体平均に近い水準になっているが、これはもともと類似団体と比べて給与水準が低かったため、人事評価制度による特別昇給を実施し、改善を図ったためである。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今後も定員管理適正化計画や人事考課と連動して適切な管理を行っていく。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85</xdr:row>
      <xdr:rowOff>144357</xdr:rowOff>
    </xdr:to>
    <xdr:cxnSp macro="">
      <xdr:nvCxnSpPr>
        <xdr:cNvPr id="254" name="直線コネクタ 253"/>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5"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138854</xdr:rowOff>
    </xdr:from>
    <xdr:to>
      <xdr:col>77</xdr:col>
      <xdr:colOff>44450</xdr:colOff>
      <xdr:row>85</xdr:row>
      <xdr:rowOff>144357</xdr:rowOff>
    </xdr:to>
    <xdr:cxnSp macro="">
      <xdr:nvCxnSpPr>
        <xdr:cNvPr id="257" name="直線コネクタ 256"/>
        <xdr:cNvCxnSpPr/>
      </xdr:nvCxnSpPr>
      <xdr:spPr>
        <a:xfrm>
          <a:off x="15290800" y="1454065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9" name="テキスト ボックス 258"/>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138854</xdr:rowOff>
    </xdr:to>
    <xdr:cxnSp macro="">
      <xdr:nvCxnSpPr>
        <xdr:cNvPr id="260" name="直線コネクタ 259"/>
        <xdr:cNvCxnSpPr/>
      </xdr:nvCxnSpPr>
      <xdr:spPr>
        <a:xfrm>
          <a:off x="14401800" y="145245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1" name="フローチャート: 判断 260"/>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2" name="テキスト ボックス 261"/>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63" name="直線コネクタ 262"/>
        <xdr:cNvCxnSpPr/>
      </xdr:nvCxnSpPr>
      <xdr:spPr>
        <a:xfrm>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5" name="テキスト ボックス 264"/>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6" name="フローチャート: 判断 265"/>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7" name="テキスト ボックス 266"/>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3" name="楕円 272"/>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65634</xdr:rowOff>
    </xdr:from>
    <xdr:ext cx="762000" cy="259045"/>
    <xdr:sp macro="" textlink="">
      <xdr:nvSpPr>
        <xdr:cNvPr id="274"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5" name="楕円 274"/>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33884</xdr:rowOff>
    </xdr:from>
    <xdr:ext cx="736600" cy="259045"/>
    <xdr:sp macro="" textlink="">
      <xdr:nvSpPr>
        <xdr:cNvPr id="276" name="テキスト ボックス 275"/>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88054</xdr:rowOff>
    </xdr:from>
    <xdr:to>
      <xdr:col>73</xdr:col>
      <xdr:colOff>44450</xdr:colOff>
      <xdr:row>85</xdr:row>
      <xdr:rowOff>18204</xdr:rowOff>
    </xdr:to>
    <xdr:sp macro="" textlink="">
      <xdr:nvSpPr>
        <xdr:cNvPr id="277" name="楕円 276"/>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28381</xdr:rowOff>
    </xdr:from>
    <xdr:ext cx="762000" cy="259045"/>
    <xdr:sp macro="" textlink="">
      <xdr:nvSpPr>
        <xdr:cNvPr id="278" name="テキスト ボックス 277"/>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9" name="楕円 278"/>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0" name="テキスト ボックス 279"/>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1" name="楕円 280"/>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2" name="テキスト ボックス 281"/>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財政に大きく影響する職員数については、第六次行政改革大綱の</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の計画人員</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人に対し、実数は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人となっている。これは保育環境充実のための新規採用による増加である。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基本的な方針としては、人口対策などの政策的業務については人員体制も充実させていきたいと考えている。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39952</xdr:rowOff>
    </xdr:from>
    <xdr:to>
      <xdr:col>81</xdr:col>
      <xdr:colOff>44450</xdr:colOff>
      <xdr:row>61</xdr:row>
      <xdr:rowOff>48800</xdr:rowOff>
    </xdr:to>
    <xdr:cxnSp macro="">
      <xdr:nvCxnSpPr>
        <xdr:cNvPr id="316" name="直線コネクタ 315"/>
        <xdr:cNvCxnSpPr/>
      </xdr:nvCxnSpPr>
      <xdr:spPr>
        <a:xfrm>
          <a:off x="16179800" y="10498402"/>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22659</xdr:rowOff>
    </xdr:from>
    <xdr:to>
      <xdr:col>77</xdr:col>
      <xdr:colOff>44450</xdr:colOff>
      <xdr:row>61</xdr:row>
      <xdr:rowOff>39952</xdr:rowOff>
    </xdr:to>
    <xdr:cxnSp macro="">
      <xdr:nvCxnSpPr>
        <xdr:cNvPr id="319" name="直線コネクタ 318"/>
        <xdr:cNvCxnSpPr/>
      </xdr:nvCxnSpPr>
      <xdr:spPr>
        <a:xfrm>
          <a:off x="15290800" y="10481109"/>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162941</xdr:rowOff>
    </xdr:from>
    <xdr:to>
      <xdr:col>72</xdr:col>
      <xdr:colOff>203200</xdr:colOff>
      <xdr:row>61</xdr:row>
      <xdr:rowOff>22659</xdr:rowOff>
    </xdr:to>
    <xdr:cxnSp macro="">
      <xdr:nvCxnSpPr>
        <xdr:cNvPr id="322" name="直線コネクタ 321"/>
        <xdr:cNvCxnSpPr/>
      </xdr:nvCxnSpPr>
      <xdr:spPr>
        <a:xfrm>
          <a:off x="14401800" y="10449941"/>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152484</xdr:rowOff>
    </xdr:from>
    <xdr:to>
      <xdr:col>68</xdr:col>
      <xdr:colOff>152400</xdr:colOff>
      <xdr:row>60</xdr:row>
      <xdr:rowOff>162941</xdr:rowOff>
    </xdr:to>
    <xdr:cxnSp macro="">
      <xdr:nvCxnSpPr>
        <xdr:cNvPr id="325" name="直線コネクタ 324"/>
        <xdr:cNvCxnSpPr/>
      </xdr:nvCxnSpPr>
      <xdr:spPr>
        <a:xfrm>
          <a:off x="13512800" y="1043948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169450</xdr:rowOff>
    </xdr:from>
    <xdr:to>
      <xdr:col>81</xdr:col>
      <xdr:colOff>95250</xdr:colOff>
      <xdr:row>61</xdr:row>
      <xdr:rowOff>99600</xdr:rowOff>
    </xdr:to>
    <xdr:sp macro="" textlink="">
      <xdr:nvSpPr>
        <xdr:cNvPr id="335" name="楕円 334"/>
        <xdr:cNvSpPr/>
      </xdr:nvSpPr>
      <xdr:spPr>
        <a:xfrm>
          <a:off x="16967200" y="104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141527</xdr:rowOff>
    </xdr:from>
    <xdr:ext cx="762000" cy="259045"/>
    <xdr:sp macro="" textlink="">
      <xdr:nvSpPr>
        <xdr:cNvPr id="336" name="定員管理の状況該当値テキスト"/>
        <xdr:cNvSpPr txBox="1"/>
      </xdr:nvSpPr>
      <xdr:spPr>
        <a:xfrm>
          <a:off x="17106900" y="104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160602</xdr:rowOff>
    </xdr:from>
    <xdr:to>
      <xdr:col>77</xdr:col>
      <xdr:colOff>95250</xdr:colOff>
      <xdr:row>61</xdr:row>
      <xdr:rowOff>90752</xdr:rowOff>
    </xdr:to>
    <xdr:sp macro="" textlink="">
      <xdr:nvSpPr>
        <xdr:cNvPr id="337" name="楕円 336"/>
        <xdr:cNvSpPr/>
      </xdr:nvSpPr>
      <xdr:spPr>
        <a:xfrm>
          <a:off x="16129000" y="104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75529</xdr:rowOff>
    </xdr:from>
    <xdr:ext cx="736600" cy="259045"/>
    <xdr:sp macro="" textlink="">
      <xdr:nvSpPr>
        <xdr:cNvPr id="338" name="テキスト ボックス 337"/>
        <xdr:cNvSpPr txBox="1"/>
      </xdr:nvSpPr>
      <xdr:spPr>
        <a:xfrm>
          <a:off x="15798800" y="10533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143309</xdr:rowOff>
    </xdr:from>
    <xdr:to>
      <xdr:col>73</xdr:col>
      <xdr:colOff>44450</xdr:colOff>
      <xdr:row>61</xdr:row>
      <xdr:rowOff>73459</xdr:rowOff>
    </xdr:to>
    <xdr:sp macro="" textlink="">
      <xdr:nvSpPr>
        <xdr:cNvPr id="339" name="楕円 338"/>
        <xdr:cNvSpPr/>
      </xdr:nvSpPr>
      <xdr:spPr>
        <a:xfrm>
          <a:off x="15240000" y="104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58236</xdr:rowOff>
    </xdr:from>
    <xdr:ext cx="762000" cy="259045"/>
    <xdr:sp macro="" textlink="">
      <xdr:nvSpPr>
        <xdr:cNvPr id="340" name="テキスト ボックス 339"/>
        <xdr:cNvSpPr txBox="1"/>
      </xdr:nvSpPr>
      <xdr:spPr>
        <a:xfrm>
          <a:off x="14909800" y="1051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112141</xdr:rowOff>
    </xdr:from>
    <xdr:to>
      <xdr:col>68</xdr:col>
      <xdr:colOff>203200</xdr:colOff>
      <xdr:row>61</xdr:row>
      <xdr:rowOff>42291</xdr:rowOff>
    </xdr:to>
    <xdr:sp macro="" textlink="">
      <xdr:nvSpPr>
        <xdr:cNvPr id="341" name="楕円 340"/>
        <xdr:cNvSpPr/>
      </xdr:nvSpPr>
      <xdr:spPr>
        <a:xfrm>
          <a:off x="14351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27068</xdr:rowOff>
    </xdr:from>
    <xdr:ext cx="762000" cy="259045"/>
    <xdr:sp macro="" textlink="">
      <xdr:nvSpPr>
        <xdr:cNvPr id="342" name="テキスト ボックス 341"/>
        <xdr:cNvSpPr txBox="1"/>
      </xdr:nvSpPr>
      <xdr:spPr>
        <a:xfrm>
          <a:off x="14020800" y="104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101684</xdr:rowOff>
    </xdr:from>
    <xdr:to>
      <xdr:col>64</xdr:col>
      <xdr:colOff>152400</xdr:colOff>
      <xdr:row>61</xdr:row>
      <xdr:rowOff>31834</xdr:rowOff>
    </xdr:to>
    <xdr:sp macro="" textlink="">
      <xdr:nvSpPr>
        <xdr:cNvPr id="343" name="楕円 342"/>
        <xdr:cNvSpPr/>
      </xdr:nvSpPr>
      <xdr:spPr>
        <a:xfrm>
          <a:off x="13462000" y="10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16611</xdr:rowOff>
    </xdr:from>
    <xdr:ext cx="762000" cy="259045"/>
    <xdr:sp macro="" textlink="">
      <xdr:nvSpPr>
        <xdr:cNvPr id="344" name="テキスト ボックス 343"/>
        <xdr:cNvSpPr txBox="1"/>
      </xdr:nvSpPr>
      <xdr:spPr>
        <a:xfrm>
          <a:off x="13131800" y="104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実質公債比率が高い要因の一つである簡易水道事業に係る償還金等については、償還期間が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年と長いため、「公営企業にかかる経費の財源とする地方債の償還の財源に充てたと認められる繰入金」での改善は見込めない。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までは公民館施設の大規模改修や国保診療の新設移転事業を行うなどの大型整備改修事業により起債発行額が増加していたが、今後は第六次総合計画に沿って借入と償還のバランスを考慮しながら、公債費負担管理を行っていくこととしてい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100754</xdr:rowOff>
    </xdr:from>
    <xdr:to>
      <xdr:col>81</xdr:col>
      <xdr:colOff>44450</xdr:colOff>
      <xdr:row>45</xdr:row>
      <xdr:rowOff>1694</xdr:rowOff>
    </xdr:to>
    <xdr:cxnSp macro="">
      <xdr:nvCxnSpPr>
        <xdr:cNvPr id="377" name="直線コネクタ 376"/>
        <xdr:cNvCxnSpPr/>
      </xdr:nvCxnSpPr>
      <xdr:spPr>
        <a:xfrm>
          <a:off x="16179800" y="76445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100754</xdr:rowOff>
    </xdr:to>
    <xdr:cxnSp macro="">
      <xdr:nvCxnSpPr>
        <xdr:cNvPr id="380" name="直線コネクタ 379"/>
        <xdr:cNvCxnSpPr/>
      </xdr:nvCxnSpPr>
      <xdr:spPr>
        <a:xfrm>
          <a:off x="15290800" y="75480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4233</xdr:rowOff>
    </xdr:to>
    <xdr:cxnSp macro="">
      <xdr:nvCxnSpPr>
        <xdr:cNvPr id="383" name="直線コネクタ 382"/>
        <xdr:cNvCxnSpPr/>
      </xdr:nvCxnSpPr>
      <xdr:spPr>
        <a:xfrm>
          <a:off x="14401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95250</xdr:rowOff>
    </xdr:to>
    <xdr:cxnSp macro="">
      <xdr:nvCxnSpPr>
        <xdr:cNvPr id="386" name="直線コネクタ 385"/>
        <xdr:cNvCxnSpPr/>
      </xdr:nvCxnSpPr>
      <xdr:spPr>
        <a:xfrm>
          <a:off x="13512800" y="740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8" name="テキスト ボックス 38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122344</xdr:rowOff>
    </xdr:from>
    <xdr:to>
      <xdr:col>81</xdr:col>
      <xdr:colOff>95250</xdr:colOff>
      <xdr:row>45</xdr:row>
      <xdr:rowOff>52494</xdr:rowOff>
    </xdr:to>
    <xdr:sp macro="" textlink="">
      <xdr:nvSpPr>
        <xdr:cNvPr id="396" name="楕円 395"/>
        <xdr:cNvSpPr/>
      </xdr:nvSpPr>
      <xdr:spPr>
        <a:xfrm>
          <a:off x="16967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94421</xdr:rowOff>
    </xdr:from>
    <xdr:ext cx="762000" cy="259045"/>
    <xdr:sp macro="" textlink="">
      <xdr:nvSpPr>
        <xdr:cNvPr id="397" name="公債費負担の状況該当値テキスト"/>
        <xdr:cNvSpPr txBox="1"/>
      </xdr:nvSpPr>
      <xdr:spPr>
        <a:xfrm>
          <a:off x="17106900" y="763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49954</xdr:rowOff>
    </xdr:from>
    <xdr:to>
      <xdr:col>77</xdr:col>
      <xdr:colOff>95250</xdr:colOff>
      <xdr:row>44</xdr:row>
      <xdr:rowOff>151554</xdr:rowOff>
    </xdr:to>
    <xdr:sp macro="" textlink="">
      <xdr:nvSpPr>
        <xdr:cNvPr id="398" name="楕円 397"/>
        <xdr:cNvSpPr/>
      </xdr:nvSpPr>
      <xdr:spPr>
        <a:xfrm>
          <a:off x="16129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136331</xdr:rowOff>
    </xdr:from>
    <xdr:ext cx="736600" cy="259045"/>
    <xdr:sp macro="" textlink="">
      <xdr:nvSpPr>
        <xdr:cNvPr id="399" name="テキスト ボックス 398"/>
        <xdr:cNvSpPr txBox="1"/>
      </xdr:nvSpPr>
      <xdr:spPr>
        <a:xfrm>
          <a:off x="15798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0" name="楕円 399"/>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1" name="テキスト ボックス 400"/>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2" name="楕円 40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3" name="テキスト ボックス 40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4" name="楕円 403"/>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5" name="テキスト ボックス 404"/>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近年の大型整備事業による起債発行増加で地方債残高が増加したことにより、</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％までに悪化したが、</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％まで改善した。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今後も計画的な定員管理と実質公債比率と連動した計画的な起債発行を行う。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また充当可能資金の確保面で、財政調整基金の積立額については、大規模災害への備えとして標準財政規模の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相当は常に確保しておくこととしている。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160338</xdr:rowOff>
    </xdr:from>
    <xdr:to>
      <xdr:col>81</xdr:col>
      <xdr:colOff>44450</xdr:colOff>
      <xdr:row>19</xdr:row>
      <xdr:rowOff>80328</xdr:rowOff>
    </xdr:to>
    <xdr:cxnSp macro="">
      <xdr:nvCxnSpPr>
        <xdr:cNvPr id="439" name="直線コネクタ 438"/>
        <xdr:cNvCxnSpPr/>
      </xdr:nvCxnSpPr>
      <xdr:spPr>
        <a:xfrm flipV="1">
          <a:off x="16179800" y="2903538"/>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80328</xdr:rowOff>
    </xdr:from>
    <xdr:to>
      <xdr:col>77</xdr:col>
      <xdr:colOff>44450</xdr:colOff>
      <xdr:row>21</xdr:row>
      <xdr:rowOff>2858</xdr:rowOff>
    </xdr:to>
    <xdr:cxnSp macro="">
      <xdr:nvCxnSpPr>
        <xdr:cNvPr id="442" name="直線コネクタ 441"/>
        <xdr:cNvCxnSpPr/>
      </xdr:nvCxnSpPr>
      <xdr:spPr>
        <a:xfrm flipV="1">
          <a:off x="15290800" y="333787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113030</xdr:rowOff>
    </xdr:from>
    <xdr:to>
      <xdr:col>72</xdr:col>
      <xdr:colOff>203200</xdr:colOff>
      <xdr:row>21</xdr:row>
      <xdr:rowOff>2858</xdr:rowOff>
    </xdr:to>
    <xdr:cxnSp macro="">
      <xdr:nvCxnSpPr>
        <xdr:cNvPr id="445" name="直線コネクタ 444"/>
        <xdr:cNvCxnSpPr/>
      </xdr:nvCxnSpPr>
      <xdr:spPr>
        <a:xfrm>
          <a:off x="14401800" y="3199130"/>
          <a:ext cx="8890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44238</xdr:rowOff>
    </xdr:from>
    <xdr:to>
      <xdr:col>68</xdr:col>
      <xdr:colOff>152400</xdr:colOff>
      <xdr:row>18</xdr:row>
      <xdr:rowOff>113030</xdr:rowOff>
    </xdr:to>
    <xdr:cxnSp macro="">
      <xdr:nvCxnSpPr>
        <xdr:cNvPr id="448" name="直線コネクタ 447"/>
        <xdr:cNvCxnSpPr/>
      </xdr:nvCxnSpPr>
      <xdr:spPr>
        <a:xfrm>
          <a:off x="13512800" y="2615988"/>
          <a:ext cx="889000" cy="5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109538</xdr:rowOff>
    </xdr:from>
    <xdr:to>
      <xdr:col>81</xdr:col>
      <xdr:colOff>95250</xdr:colOff>
      <xdr:row>17</xdr:row>
      <xdr:rowOff>39688</xdr:rowOff>
    </xdr:to>
    <xdr:sp macro="" textlink="">
      <xdr:nvSpPr>
        <xdr:cNvPr id="458" name="楕円 457"/>
        <xdr:cNvSpPr/>
      </xdr:nvSpPr>
      <xdr:spPr>
        <a:xfrm>
          <a:off x="16967200" y="28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81615</xdr:rowOff>
    </xdr:from>
    <xdr:ext cx="762000" cy="259045"/>
    <xdr:sp macro="" textlink="">
      <xdr:nvSpPr>
        <xdr:cNvPr id="459" name="将来負担の状況該当値テキスト"/>
        <xdr:cNvSpPr txBox="1"/>
      </xdr:nvSpPr>
      <xdr:spPr>
        <a:xfrm>
          <a:off x="17106900" y="282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29528</xdr:rowOff>
    </xdr:from>
    <xdr:to>
      <xdr:col>77</xdr:col>
      <xdr:colOff>95250</xdr:colOff>
      <xdr:row>19</xdr:row>
      <xdr:rowOff>131128</xdr:rowOff>
    </xdr:to>
    <xdr:sp macro="" textlink="">
      <xdr:nvSpPr>
        <xdr:cNvPr id="460" name="楕円 459"/>
        <xdr:cNvSpPr/>
      </xdr:nvSpPr>
      <xdr:spPr>
        <a:xfrm>
          <a:off x="16129000" y="32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115905</xdr:rowOff>
    </xdr:from>
    <xdr:ext cx="736600" cy="259045"/>
    <xdr:sp macro="" textlink="">
      <xdr:nvSpPr>
        <xdr:cNvPr id="461" name="テキスト ボックス 460"/>
        <xdr:cNvSpPr txBox="1"/>
      </xdr:nvSpPr>
      <xdr:spPr>
        <a:xfrm>
          <a:off x="15798800" y="337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123508</xdr:rowOff>
    </xdr:from>
    <xdr:to>
      <xdr:col>73</xdr:col>
      <xdr:colOff>44450</xdr:colOff>
      <xdr:row>21</xdr:row>
      <xdr:rowOff>53658</xdr:rowOff>
    </xdr:to>
    <xdr:sp macro="" textlink="">
      <xdr:nvSpPr>
        <xdr:cNvPr id="462" name="楕円 461"/>
        <xdr:cNvSpPr/>
      </xdr:nvSpPr>
      <xdr:spPr>
        <a:xfrm>
          <a:off x="15240000" y="35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38435</xdr:rowOff>
    </xdr:from>
    <xdr:ext cx="762000" cy="259045"/>
    <xdr:sp macro="" textlink="">
      <xdr:nvSpPr>
        <xdr:cNvPr id="463" name="テキスト ボックス 462"/>
        <xdr:cNvSpPr txBox="1"/>
      </xdr:nvSpPr>
      <xdr:spPr>
        <a:xfrm>
          <a:off x="14909800" y="363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62230</xdr:rowOff>
    </xdr:from>
    <xdr:to>
      <xdr:col>68</xdr:col>
      <xdr:colOff>203200</xdr:colOff>
      <xdr:row>18</xdr:row>
      <xdr:rowOff>163830</xdr:rowOff>
    </xdr:to>
    <xdr:sp macro="" textlink="">
      <xdr:nvSpPr>
        <xdr:cNvPr id="464" name="楕円 463"/>
        <xdr:cNvSpPr/>
      </xdr:nvSpPr>
      <xdr:spPr>
        <a:xfrm>
          <a:off x="14351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148607</xdr:rowOff>
    </xdr:from>
    <xdr:ext cx="762000" cy="259045"/>
    <xdr:sp macro="" textlink="">
      <xdr:nvSpPr>
        <xdr:cNvPr id="465" name="テキスト ボックス 464"/>
        <xdr:cNvSpPr txBox="1"/>
      </xdr:nvSpPr>
      <xdr:spPr>
        <a:xfrm>
          <a:off x="14020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66" name="楕円 465"/>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67" name="テキスト ボックス 466"/>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2,141
2,121
87.09
3,190,998
2,789,847
384,851
1,790,795
2,889,344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昨年と比べて</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ポイント改善した。これは、機構編成が変わったことにより一般行政職の級別職員数の構成が変わったことが要因である。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人件費が類似団体と比べて高い水準となっているのは、診療所や保育所の施設運営を直営で行っているために職員数が類似団体と比較して多いことが主な要因であり、行政サービスの提供の差異によるものといえる。今後は、人件費抑制方策として定員適正化計画（</a:t>
          </a:r>
          <a:r>
            <a:rPr kumimoji="1" lang="en-US" altLang="ja-JP" sz="1200">
              <a:latin typeface="ＭＳ Ｐゴシック" panose="020B0600070205080204" pitchFamily="50" charset="-128"/>
              <a:ea typeface="ＭＳ Ｐゴシック" panose="020B0600070205080204" pitchFamily="50" charset="-128"/>
            </a:rPr>
            <a:t>R03-R13</a:t>
          </a:r>
          <a:r>
            <a:rPr kumimoji="1" lang="ja-JP" altLang="en-US" sz="1200">
              <a:latin typeface="ＭＳ Ｐゴシック" panose="020B0600070205080204" pitchFamily="50" charset="-128"/>
              <a:ea typeface="ＭＳ Ｐゴシック" panose="020B0600070205080204" pitchFamily="50" charset="-128"/>
            </a:rPr>
            <a:t>）に沿って、適正な人事・給与の管理をしていく。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100330</xdr:rowOff>
    </xdr:to>
    <xdr:cxnSp macro="">
      <xdr:nvCxnSpPr>
        <xdr:cNvPr id="61" name="直線コネクタ 60"/>
        <xdr:cNvCxnSpPr/>
      </xdr:nvCxnSpPr>
      <xdr:spPr>
        <a:xfrm flipV="1">
          <a:off x="4826000" y="56591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72407</xdr:rowOff>
    </xdr:from>
    <xdr:ext cx="762000" cy="259045"/>
    <xdr:sp macro="" textlink="">
      <xdr:nvSpPr>
        <xdr:cNvPr id="62" name="人件費最小値テキスト"/>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100330</xdr:rowOff>
    </xdr:from>
    <xdr:to>
      <xdr:col>24</xdr:col>
      <xdr:colOff>114300</xdr:colOff>
      <xdr:row>39</xdr:row>
      <xdr:rowOff>100330</xdr:rowOff>
    </xdr:to>
    <xdr:cxnSp macro="">
      <xdr:nvCxnSpPr>
        <xdr:cNvPr id="63" name="直線コネクタ 62"/>
        <xdr:cNvCxnSpPr/>
      </xdr:nvCxnSpPr>
      <xdr:spPr>
        <a:xfrm>
          <a:off x="4737100" y="678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40</xdr:row>
      <xdr:rowOff>50800</xdr:rowOff>
    </xdr:to>
    <xdr:cxnSp macro="">
      <xdr:nvCxnSpPr>
        <xdr:cNvPr id="66" name="直線コネクタ 65"/>
        <xdr:cNvCxnSpPr/>
      </xdr:nvCxnSpPr>
      <xdr:spPr>
        <a:xfrm flipV="1">
          <a:off x="3987800" y="67868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40</xdr:row>
      <xdr:rowOff>50800</xdr:rowOff>
    </xdr:to>
    <xdr:cxnSp macro="">
      <xdr:nvCxnSpPr>
        <xdr:cNvPr id="69" name="直線コネクタ 68"/>
        <xdr:cNvCxnSpPr/>
      </xdr:nvCxnSpPr>
      <xdr:spPr>
        <a:xfrm>
          <a:off x="3098800" y="6680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8890</xdr:rowOff>
    </xdr:to>
    <xdr:cxnSp macro="">
      <xdr:nvCxnSpPr>
        <xdr:cNvPr id="72" name="直線コネクタ 71"/>
        <xdr:cNvCxnSpPr/>
      </xdr:nvCxnSpPr>
      <xdr:spPr>
        <a:xfrm flipV="1">
          <a:off x="2209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8890</xdr:rowOff>
    </xdr:to>
    <xdr:cxnSp macro="">
      <xdr:nvCxnSpPr>
        <xdr:cNvPr id="75" name="直線コネクタ 74"/>
        <xdr:cNvCxnSpPr/>
      </xdr:nvCxnSpPr>
      <xdr:spPr>
        <a:xfrm>
          <a:off x="1320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129557</xdr:rowOff>
    </xdr:from>
    <xdr:ext cx="762000" cy="259045"/>
    <xdr:sp macro="" textlink="">
      <xdr:nvSpPr>
        <xdr:cNvPr id="86" name="人件費該当値テキスト"/>
        <xdr:cNvSpPr txBox="1"/>
      </xdr:nvSpPr>
      <xdr:spPr>
        <a:xfrm>
          <a:off x="4914900" y="66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物件費に係る経常収支比率は類似団体平均を下回り、前年と比べて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ポイント改善している。これは、新型コロナウィルス感染症対策経費の減少や施設修繕や備品購入を計画的かつ必要最小限にとどめた結果であり、今後は第六次総合計画（</a:t>
          </a:r>
          <a:r>
            <a:rPr kumimoji="1" lang="en-US" altLang="ja-JP" sz="1300">
              <a:latin typeface="ＭＳ Ｐゴシック" panose="020B0600070205080204" pitchFamily="50" charset="-128"/>
              <a:ea typeface="ＭＳ Ｐゴシック" panose="020B0600070205080204" pitchFamily="50" charset="-128"/>
            </a:rPr>
            <a:t>R05-R12</a:t>
          </a:r>
          <a:r>
            <a:rPr kumimoji="1" lang="ja-JP" altLang="en-US" sz="1300">
              <a:latin typeface="ＭＳ Ｐゴシック" panose="020B0600070205080204" pitchFamily="50" charset="-128"/>
              <a:ea typeface="ＭＳ Ｐゴシック" panose="020B0600070205080204" pitchFamily="50" charset="-128"/>
            </a:rPr>
            <a:t>）に基づき、適正な運用に努める。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19" name="直線コネクタ 118"/>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0"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1" name="直線コネクタ 120"/>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62992</xdr:rowOff>
    </xdr:to>
    <xdr:cxnSp macro="">
      <xdr:nvCxnSpPr>
        <xdr:cNvPr id="124" name="直線コネクタ 123"/>
        <xdr:cNvCxnSpPr/>
      </xdr:nvCxnSpPr>
      <xdr:spPr>
        <a:xfrm flipV="1">
          <a:off x="15671800" y="2760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5"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6" name="フローチャート: 判断 125"/>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104140</xdr:rowOff>
    </xdr:to>
    <xdr:cxnSp macro="">
      <xdr:nvCxnSpPr>
        <xdr:cNvPr id="127" name="直線コネクタ 126"/>
        <xdr:cNvCxnSpPr/>
      </xdr:nvCxnSpPr>
      <xdr:spPr>
        <a:xfrm flipV="1">
          <a:off x="14782800" y="2806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117856</xdr:rowOff>
    </xdr:to>
    <xdr:cxnSp macro="">
      <xdr:nvCxnSpPr>
        <xdr:cNvPr id="130" name="直線コネクタ 129"/>
        <xdr:cNvCxnSpPr/>
      </xdr:nvCxnSpPr>
      <xdr:spPr>
        <a:xfrm flipV="1">
          <a:off x="13893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122428</xdr:rowOff>
    </xdr:to>
    <xdr:cxnSp macro="">
      <xdr:nvCxnSpPr>
        <xdr:cNvPr id="133" name="直線コネクタ 132"/>
        <xdr:cNvCxnSpPr/>
      </xdr:nvCxnSpPr>
      <xdr:spPr>
        <a:xfrm flipV="1">
          <a:off x="13004800" y="2861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3" name="楕円 142"/>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4"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5" name="楕円 144"/>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6" name="テキスト ボックス 145"/>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7" name="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8" name="テキスト ボックス 147"/>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1" name="楕円 150"/>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2" name="テキスト ボックス 151"/>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ポイント改善したが、全国平均を上回る高齢化率（</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％）の本村において、今後も社会保障事業費の増加が見込まれる。原材料費や光熱水費の上昇により施設入所負担金も増加しているため、計画的な財源の確保に努めていく。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7" name="直線コネクタ 176"/>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0"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1" name="直線コネクタ 180"/>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104140</xdr:rowOff>
    </xdr:to>
    <xdr:cxnSp macro="">
      <xdr:nvCxnSpPr>
        <xdr:cNvPr id="182" name="直線コネクタ 181"/>
        <xdr:cNvCxnSpPr/>
      </xdr:nvCxnSpPr>
      <xdr:spPr>
        <a:xfrm flipV="1">
          <a:off x="3987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3"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4" name="フローチャート: 判断 183"/>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57</xdr:row>
      <xdr:rowOff>69850</xdr:rowOff>
    </xdr:to>
    <xdr:cxnSp macro="">
      <xdr:nvCxnSpPr>
        <xdr:cNvPr id="185" name="直線コネクタ 184"/>
        <xdr:cNvCxnSpPr/>
      </xdr:nvCxnSpPr>
      <xdr:spPr>
        <a:xfrm flipV="1">
          <a:off x="3098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6" name="フローチャート: 判断 185"/>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7" name="テキスト ボックス 186"/>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92710</xdr:rowOff>
    </xdr:to>
    <xdr:cxnSp macro="">
      <xdr:nvCxnSpPr>
        <xdr:cNvPr id="188" name="直線コネクタ 187"/>
        <xdr:cNvCxnSpPr/>
      </xdr:nvCxnSpPr>
      <xdr:spPr>
        <a:xfrm flipV="1">
          <a:off x="2209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89" name="フローチャート: 判断 188"/>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0" name="テキスト ボックス 189"/>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92710</xdr:rowOff>
    </xdr:to>
    <xdr:cxnSp macro="">
      <xdr:nvCxnSpPr>
        <xdr:cNvPr id="191" name="直線コネクタ 190"/>
        <xdr:cNvCxnSpPr/>
      </xdr:nvCxnSpPr>
      <xdr:spPr>
        <a:xfrm>
          <a:off x="1320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2" name="フローチャート: 判断 191"/>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3" name="テキスト ボックス 192"/>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4" name="フローチャート: 判断 193"/>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5" name="テキスト ボックス 194"/>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1" name="楕円 200"/>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02"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3" name="楕円 202"/>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4" name="テキスト ボックス 203"/>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5" name="楕円 20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6" name="テキスト ボックス 205"/>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7" name="楕円 206"/>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8" name="テキスト ボックス 207"/>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9" name="楕円 20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0" name="テキスト ボックス 20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大きく上回っているのは、繰出金の支出が主な要因である。直営で行っている国保診療所事業の運営経費やこれまで整備してきた簡易水道施設の維持管理経費、元利償還金への繰出し金が必要と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簡易水道特別会計と下水道特別会計が企業会計となるため繰出金は減少する見込みであるが、国保診療所事業については経費を節減するとともに計画的かつ効率的な運営に努め、財政負担の軽減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5" name="直線コネクタ 234"/>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6"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7" name="直線コネクタ 236"/>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38"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39" name="直線コネクタ 238"/>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83566</xdr:rowOff>
    </xdr:to>
    <xdr:cxnSp macro="">
      <xdr:nvCxnSpPr>
        <xdr:cNvPr id="240" name="直線コネクタ 239"/>
        <xdr:cNvCxnSpPr/>
      </xdr:nvCxnSpPr>
      <xdr:spPr>
        <a:xfrm flipV="1">
          <a:off x="15671800" y="101625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1" name="その他平均値テキスト"/>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2" name="フローチャート: 判断 241"/>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83566</xdr:rowOff>
    </xdr:from>
    <xdr:to>
      <xdr:col>78</xdr:col>
      <xdr:colOff>69850</xdr:colOff>
      <xdr:row>59</xdr:row>
      <xdr:rowOff>156718</xdr:rowOff>
    </xdr:to>
    <xdr:cxnSp macro="">
      <xdr:nvCxnSpPr>
        <xdr:cNvPr id="243" name="直線コネクタ 242"/>
        <xdr:cNvCxnSpPr/>
      </xdr:nvCxnSpPr>
      <xdr:spPr>
        <a:xfrm flipV="1">
          <a:off x="14782800" y="101991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4" name="フローチャート: 判断 243"/>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5" name="テキスト ボックス 244"/>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65278</xdr:rowOff>
    </xdr:from>
    <xdr:to>
      <xdr:col>73</xdr:col>
      <xdr:colOff>180975</xdr:colOff>
      <xdr:row>59</xdr:row>
      <xdr:rowOff>156718</xdr:rowOff>
    </xdr:to>
    <xdr:cxnSp macro="">
      <xdr:nvCxnSpPr>
        <xdr:cNvPr id="246" name="直線コネクタ 245"/>
        <xdr:cNvCxnSpPr/>
      </xdr:nvCxnSpPr>
      <xdr:spPr>
        <a:xfrm>
          <a:off x="13893800" y="10180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7" name="フローチャート: 判断 246"/>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48" name="テキスト ボックス 247"/>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59</xdr:row>
      <xdr:rowOff>65278</xdr:rowOff>
    </xdr:to>
    <xdr:cxnSp macro="">
      <xdr:nvCxnSpPr>
        <xdr:cNvPr id="249" name="直線コネクタ 248"/>
        <xdr:cNvCxnSpPr/>
      </xdr:nvCxnSpPr>
      <xdr:spPr>
        <a:xfrm>
          <a:off x="13004800" y="100802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0" name="フローチャート: 判断 249"/>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1" name="テキスト ボックス 250"/>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2" name="フローチャート: 判断 251"/>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3" name="テキスト ボックス 252"/>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9" name="楕円 258"/>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76217</xdr:rowOff>
    </xdr:from>
    <xdr:ext cx="762000" cy="259045"/>
    <xdr:sp macro="" textlink="">
      <xdr:nvSpPr>
        <xdr:cNvPr id="260" name="その他該当値テキスト"/>
        <xdr:cNvSpPr txBox="1"/>
      </xdr:nvSpPr>
      <xdr:spPr>
        <a:xfrm>
          <a:off x="16598900" y="100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32766</xdr:rowOff>
    </xdr:from>
    <xdr:to>
      <xdr:col>78</xdr:col>
      <xdr:colOff>120650</xdr:colOff>
      <xdr:row>59</xdr:row>
      <xdr:rowOff>134366</xdr:rowOff>
    </xdr:to>
    <xdr:sp macro="" textlink="">
      <xdr:nvSpPr>
        <xdr:cNvPr id="261" name="楕円 260"/>
        <xdr:cNvSpPr/>
      </xdr:nvSpPr>
      <xdr:spPr>
        <a:xfrm>
          <a:off x="15621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119143</xdr:rowOff>
    </xdr:from>
    <xdr:ext cx="736600" cy="259045"/>
    <xdr:sp macro="" textlink="">
      <xdr:nvSpPr>
        <xdr:cNvPr id="262" name="テキスト ボックス 261"/>
        <xdr:cNvSpPr txBox="1"/>
      </xdr:nvSpPr>
      <xdr:spPr>
        <a:xfrm>
          <a:off x="15290800" y="1023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105918</xdr:rowOff>
    </xdr:from>
    <xdr:to>
      <xdr:col>74</xdr:col>
      <xdr:colOff>31750</xdr:colOff>
      <xdr:row>60</xdr:row>
      <xdr:rowOff>36068</xdr:rowOff>
    </xdr:to>
    <xdr:sp macro="" textlink="">
      <xdr:nvSpPr>
        <xdr:cNvPr id="263" name="楕円 262"/>
        <xdr:cNvSpPr/>
      </xdr:nvSpPr>
      <xdr:spPr>
        <a:xfrm>
          <a:off x="14732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20845</xdr:rowOff>
    </xdr:from>
    <xdr:ext cx="762000" cy="259045"/>
    <xdr:sp macro="" textlink="">
      <xdr:nvSpPr>
        <xdr:cNvPr id="264" name="テキスト ボックス 263"/>
        <xdr:cNvSpPr txBox="1"/>
      </xdr:nvSpPr>
      <xdr:spPr>
        <a:xfrm>
          <a:off x="14401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xdr:rowOff>
    </xdr:from>
    <xdr:to>
      <xdr:col>69</xdr:col>
      <xdr:colOff>142875</xdr:colOff>
      <xdr:row>59</xdr:row>
      <xdr:rowOff>116078</xdr:rowOff>
    </xdr:to>
    <xdr:sp macro="" textlink="">
      <xdr:nvSpPr>
        <xdr:cNvPr id="265" name="楕円 264"/>
        <xdr:cNvSpPr/>
      </xdr:nvSpPr>
      <xdr:spPr>
        <a:xfrm>
          <a:off x="13843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100855</xdr:rowOff>
    </xdr:from>
    <xdr:ext cx="762000" cy="259045"/>
    <xdr:sp macro="" textlink="">
      <xdr:nvSpPr>
        <xdr:cNvPr id="266" name="テキスト ボックス 265"/>
        <xdr:cNvSpPr txBox="1"/>
      </xdr:nvSpPr>
      <xdr:spPr>
        <a:xfrm>
          <a:off x="13512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67" name="楕円 266"/>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68" name="テキスト ボックス 267"/>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ポイント下回り、前年と比べて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ポイント改善した。これは、特別定額給付金の減少によるものが大きい。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mn-lt"/>
              <a:ea typeface="+mn-ea"/>
              <a:cs typeface="+mn-cs"/>
            </a:rPr>
            <a:t>補助費等に係る経常収支比率</a:t>
          </a:r>
          <a:r>
            <a:rPr kumimoji="1" lang="ja-JP" altLang="en-US" sz="1200">
              <a:solidFill>
                <a:schemeClr val="dk1"/>
              </a:solidFill>
              <a:effectLst/>
              <a:latin typeface="+mn-lt"/>
              <a:ea typeface="+mn-ea"/>
              <a:cs typeface="+mn-cs"/>
            </a:rPr>
            <a:t>が類似団体平均と比べて下回っている要因は、村営病院から診療所への機能転換により、公営企業会計から国保直診勘定会計へと変更になったことで補助金での支出から繰出金への変更となった統計上の扱いが要因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令和５年度には特別会計が企業会計となることから補助費等は増加見込みである。今後についても総合的に費用対効果を見極めながら適切な運用に努める。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4" name="テキスト ボックス 28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6" name="テキスト ボックス 28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8" name="テキスト ボックス 28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0" name="テキスト ボックス 28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2" name="テキスト ボックス 29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4" name="テキスト ボックス 29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7" name="直線コネクタ 296"/>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298"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299" name="直線コネクタ 298"/>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0"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1" name="直線コネクタ 300"/>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138430</xdr:rowOff>
    </xdr:to>
    <xdr:cxnSp macro="">
      <xdr:nvCxnSpPr>
        <xdr:cNvPr id="302" name="直線コネクタ 301"/>
        <xdr:cNvCxnSpPr/>
      </xdr:nvCxnSpPr>
      <xdr:spPr>
        <a:xfrm flipV="1">
          <a:off x="15671800" y="60869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3" name="補助費等平均値テキスト"/>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4" name="フローチャート: 判断 303"/>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78014</xdr:rowOff>
    </xdr:to>
    <xdr:cxnSp macro="">
      <xdr:nvCxnSpPr>
        <xdr:cNvPr id="305" name="直線コネクタ 304"/>
        <xdr:cNvCxnSpPr/>
      </xdr:nvCxnSpPr>
      <xdr:spPr>
        <a:xfrm flipV="1">
          <a:off x="14782800" y="613918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6" name="フローチャート: 判断 305"/>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7" name="テキスト ボックス 306"/>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19231</xdr:rowOff>
    </xdr:from>
    <xdr:to>
      <xdr:col>73</xdr:col>
      <xdr:colOff>180975</xdr:colOff>
      <xdr:row>36</xdr:row>
      <xdr:rowOff>78014</xdr:rowOff>
    </xdr:to>
    <xdr:cxnSp macro="">
      <xdr:nvCxnSpPr>
        <xdr:cNvPr id="308" name="直線コネクタ 307"/>
        <xdr:cNvCxnSpPr/>
      </xdr:nvCxnSpPr>
      <xdr:spPr>
        <a:xfrm>
          <a:off x="13893800" y="61914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09" name="フローチャート: 判断 308"/>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0" name="テキスト ボックス 309"/>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131899</xdr:rowOff>
    </xdr:from>
    <xdr:to>
      <xdr:col>69</xdr:col>
      <xdr:colOff>92075</xdr:colOff>
      <xdr:row>36</xdr:row>
      <xdr:rowOff>19231</xdr:rowOff>
    </xdr:to>
    <xdr:cxnSp macro="">
      <xdr:nvCxnSpPr>
        <xdr:cNvPr id="311" name="直線コネクタ 310"/>
        <xdr:cNvCxnSpPr/>
      </xdr:nvCxnSpPr>
      <xdr:spPr>
        <a:xfrm>
          <a:off x="13004800" y="61326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2" name="フローチャート: 判断 311"/>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3" name="テキスト ボックス 312"/>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4" name="フローチャート: 判断 313"/>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5" name="テキスト ボックス 314"/>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1" name="楕円 320"/>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22"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3" name="楕円 322"/>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4" name="テキスト ボックス 323"/>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25" name="楕円 324"/>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6" name="テキスト ボックス 325"/>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139881</xdr:rowOff>
    </xdr:from>
    <xdr:to>
      <xdr:col>69</xdr:col>
      <xdr:colOff>142875</xdr:colOff>
      <xdr:row>36</xdr:row>
      <xdr:rowOff>70031</xdr:rowOff>
    </xdr:to>
    <xdr:sp macro="" textlink="">
      <xdr:nvSpPr>
        <xdr:cNvPr id="327" name="楕円 326"/>
        <xdr:cNvSpPr/>
      </xdr:nvSpPr>
      <xdr:spPr>
        <a:xfrm>
          <a:off x="13843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80208</xdr:rowOff>
    </xdr:from>
    <xdr:ext cx="762000" cy="259045"/>
    <xdr:sp macro="" textlink="">
      <xdr:nvSpPr>
        <xdr:cNvPr id="328" name="テキスト ボックス 327"/>
        <xdr:cNvSpPr txBox="1"/>
      </xdr:nvSpPr>
      <xdr:spPr>
        <a:xfrm>
          <a:off x="13512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81099</xdr:rowOff>
    </xdr:from>
    <xdr:to>
      <xdr:col>65</xdr:col>
      <xdr:colOff>53975</xdr:colOff>
      <xdr:row>36</xdr:row>
      <xdr:rowOff>11249</xdr:rowOff>
    </xdr:to>
    <xdr:sp macro="" textlink="">
      <xdr:nvSpPr>
        <xdr:cNvPr id="329" name="楕円 328"/>
        <xdr:cNvSpPr/>
      </xdr:nvSpPr>
      <xdr:spPr>
        <a:xfrm>
          <a:off x="12954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21426</xdr:rowOff>
    </xdr:from>
    <xdr:ext cx="762000" cy="259045"/>
    <xdr:sp macro="" textlink="">
      <xdr:nvSpPr>
        <xdr:cNvPr id="330" name="テキスト ボックス 329"/>
        <xdr:cNvSpPr txBox="1"/>
      </xdr:nvSpPr>
      <xdr:spPr>
        <a:xfrm>
          <a:off x="12623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近年の大型改修事業が集中したことにより地方債の元利償還金が膨らんでおり、公債費に係る経常収支比率は類似団体平均を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ポイント上回っており、前年と比べて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ポイント改善したが、公債費の負担は非常に重いものになっている。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公債費のピークは令和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年度となる見込みで、それまでは非常に厳しい財政運営となることが予想される。今後は、債務負担行為を含めて、借入と償還のバランスを考慮しながら公債費負担管理を行っていく。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5" name="直線コネクタ 354"/>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7" name="直線コネクタ 35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9" name="直線コネクタ 35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21844</xdr:rowOff>
    </xdr:to>
    <xdr:cxnSp macro="">
      <xdr:nvCxnSpPr>
        <xdr:cNvPr id="360" name="直線コネクタ 359"/>
        <xdr:cNvCxnSpPr/>
      </xdr:nvCxnSpPr>
      <xdr:spPr>
        <a:xfrm flipV="1">
          <a:off x="3987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21844</xdr:rowOff>
    </xdr:to>
    <xdr:cxnSp macro="">
      <xdr:nvCxnSpPr>
        <xdr:cNvPr id="363" name="直線コネクタ 362"/>
        <xdr:cNvCxnSpPr/>
      </xdr:nvCxnSpPr>
      <xdr:spPr>
        <a:xfrm>
          <a:off x="3098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4" name="フローチャート: 判断 36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5" name="テキスト ボックス 364"/>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147574</xdr:rowOff>
    </xdr:to>
    <xdr:cxnSp macro="">
      <xdr:nvCxnSpPr>
        <xdr:cNvPr id="366" name="直線コネクタ 365"/>
        <xdr:cNvCxnSpPr/>
      </xdr:nvCxnSpPr>
      <xdr:spPr>
        <a:xfrm>
          <a:off x="2209800" y="13303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7" name="フローチャート: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129287</xdr:rowOff>
    </xdr:to>
    <xdr:cxnSp macro="">
      <xdr:nvCxnSpPr>
        <xdr:cNvPr id="369" name="直線コネクタ 368"/>
        <xdr:cNvCxnSpPr/>
      </xdr:nvCxnSpPr>
      <xdr:spPr>
        <a:xfrm flipV="1">
          <a:off x="1320800" y="13303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1" name="テキスト ボックス 37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2" name="フローチャート: 判断 371"/>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3" name="テキスト ボックス 372"/>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79" name="楕円 378"/>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0"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1" name="楕円 380"/>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2" name="テキスト ボックス 38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3" name="楕円 382"/>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4" name="テキスト ボックス 383"/>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85" name="楕円 384"/>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86" name="テキスト ボックス 38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87" name="楕円 386"/>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88" name="テキスト ボックス 387"/>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公債費を除いた経常経費収支比率が類似団体平均を上回っているが、繰出金が主な要因である。</a:t>
          </a:r>
          <a:r>
            <a:rPr kumimoji="1" lang="ja-JP" altLang="ja-JP" sz="1200">
              <a:solidFill>
                <a:schemeClr val="dk1"/>
              </a:solidFill>
              <a:effectLst/>
              <a:latin typeface="+mn-lt"/>
              <a:ea typeface="+mn-ea"/>
              <a:cs typeface="+mn-cs"/>
            </a:rPr>
            <a:t>直営で行っている国保診療所事業の運営経費やこれまで整備してきた簡易水道施設の維持管理経費、元利償還金への繰出金が必要となっているためである。</a:t>
          </a:r>
          <a:endParaRPr lang="ja-JP" altLang="ja-JP" sz="12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に簡易水道特別会計と下水道特別会計が企業会計となるため繰出金は減少する見込みであるが、国保診療所事業については経費を節減するとともに計画的かつ効率的な運営に努め、財政負担の軽減を図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18" name="直線コネクタ 417"/>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19"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0" name="直線コネクタ 419"/>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1"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2" name="直線コネクタ 421"/>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79</xdr:row>
      <xdr:rowOff>89444</xdr:rowOff>
    </xdr:to>
    <xdr:cxnSp macro="">
      <xdr:nvCxnSpPr>
        <xdr:cNvPr id="423" name="直線コネクタ 422"/>
        <xdr:cNvCxnSpPr/>
      </xdr:nvCxnSpPr>
      <xdr:spPr>
        <a:xfrm flipV="1">
          <a:off x="15671800" y="13493569"/>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89444</xdr:rowOff>
    </xdr:from>
    <xdr:to>
      <xdr:col>78</xdr:col>
      <xdr:colOff>69850</xdr:colOff>
      <xdr:row>79</xdr:row>
      <xdr:rowOff>148227</xdr:rowOff>
    </xdr:to>
    <xdr:cxnSp macro="">
      <xdr:nvCxnSpPr>
        <xdr:cNvPr id="426" name="直線コネクタ 425"/>
        <xdr:cNvCxnSpPr/>
      </xdr:nvCxnSpPr>
      <xdr:spPr>
        <a:xfrm flipV="1">
          <a:off x="14782800" y="136339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7" name="フローチャート: 判断 426"/>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8" name="テキスト ボックス 427"/>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73116</xdr:rowOff>
    </xdr:from>
    <xdr:to>
      <xdr:col>73</xdr:col>
      <xdr:colOff>180975</xdr:colOff>
      <xdr:row>79</xdr:row>
      <xdr:rowOff>148227</xdr:rowOff>
    </xdr:to>
    <xdr:cxnSp macro="">
      <xdr:nvCxnSpPr>
        <xdr:cNvPr id="429" name="直線コネクタ 428"/>
        <xdr:cNvCxnSpPr/>
      </xdr:nvCxnSpPr>
      <xdr:spPr>
        <a:xfrm>
          <a:off x="13893800" y="136176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0" name="フローチャート: 判断 429"/>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1" name="テキスト ボックス 430"/>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136798</xdr:rowOff>
    </xdr:from>
    <xdr:to>
      <xdr:col>69</xdr:col>
      <xdr:colOff>92075</xdr:colOff>
      <xdr:row>79</xdr:row>
      <xdr:rowOff>73116</xdr:rowOff>
    </xdr:to>
    <xdr:cxnSp macro="">
      <xdr:nvCxnSpPr>
        <xdr:cNvPr id="432" name="直線コネクタ 431"/>
        <xdr:cNvCxnSpPr/>
      </xdr:nvCxnSpPr>
      <xdr:spPr>
        <a:xfrm>
          <a:off x="13004800" y="13509898"/>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3" name="フローチャート: 判断 432"/>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4" name="テキスト ボックス 433"/>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5" name="フローチャート: 判断 434"/>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6" name="テキスト ボックス 435"/>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2" name="楕円 441"/>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3" name="公債費以外該当値テキスト"/>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38644</xdr:rowOff>
    </xdr:from>
    <xdr:to>
      <xdr:col>78</xdr:col>
      <xdr:colOff>120650</xdr:colOff>
      <xdr:row>79</xdr:row>
      <xdr:rowOff>140244</xdr:rowOff>
    </xdr:to>
    <xdr:sp macro="" textlink="">
      <xdr:nvSpPr>
        <xdr:cNvPr id="444" name="楕円 443"/>
        <xdr:cNvSpPr/>
      </xdr:nvSpPr>
      <xdr:spPr>
        <a:xfrm>
          <a:off x="15621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125021</xdr:rowOff>
    </xdr:from>
    <xdr:ext cx="736600" cy="259045"/>
    <xdr:sp macro="" textlink="">
      <xdr:nvSpPr>
        <xdr:cNvPr id="445" name="テキスト ボックス 444"/>
        <xdr:cNvSpPr txBox="1"/>
      </xdr:nvSpPr>
      <xdr:spPr>
        <a:xfrm>
          <a:off x="15290800" y="1366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97427</xdr:rowOff>
    </xdr:from>
    <xdr:to>
      <xdr:col>74</xdr:col>
      <xdr:colOff>31750</xdr:colOff>
      <xdr:row>80</xdr:row>
      <xdr:rowOff>27577</xdr:rowOff>
    </xdr:to>
    <xdr:sp macro="" textlink="">
      <xdr:nvSpPr>
        <xdr:cNvPr id="446" name="楕円 445"/>
        <xdr:cNvSpPr/>
      </xdr:nvSpPr>
      <xdr:spPr>
        <a:xfrm>
          <a:off x="14732000" y="136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12354</xdr:rowOff>
    </xdr:from>
    <xdr:ext cx="762000" cy="259045"/>
    <xdr:sp macro="" textlink="">
      <xdr:nvSpPr>
        <xdr:cNvPr id="447" name="テキスト ボックス 446"/>
        <xdr:cNvSpPr txBox="1"/>
      </xdr:nvSpPr>
      <xdr:spPr>
        <a:xfrm>
          <a:off x="14401800" y="1372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22316</xdr:rowOff>
    </xdr:from>
    <xdr:to>
      <xdr:col>69</xdr:col>
      <xdr:colOff>142875</xdr:colOff>
      <xdr:row>79</xdr:row>
      <xdr:rowOff>123916</xdr:rowOff>
    </xdr:to>
    <xdr:sp macro="" textlink="">
      <xdr:nvSpPr>
        <xdr:cNvPr id="448" name="楕円 447"/>
        <xdr:cNvSpPr/>
      </xdr:nvSpPr>
      <xdr:spPr>
        <a:xfrm>
          <a:off x="13843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108693</xdr:rowOff>
    </xdr:from>
    <xdr:ext cx="762000" cy="259045"/>
    <xdr:sp macro="" textlink="">
      <xdr:nvSpPr>
        <xdr:cNvPr id="449" name="テキスト ボックス 448"/>
        <xdr:cNvSpPr txBox="1"/>
      </xdr:nvSpPr>
      <xdr:spPr>
        <a:xfrm>
          <a:off x="13512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85998</xdr:rowOff>
    </xdr:from>
    <xdr:to>
      <xdr:col>65</xdr:col>
      <xdr:colOff>53975</xdr:colOff>
      <xdr:row>79</xdr:row>
      <xdr:rowOff>16148</xdr:rowOff>
    </xdr:to>
    <xdr:sp macro="" textlink="">
      <xdr:nvSpPr>
        <xdr:cNvPr id="450" name="楕円 449"/>
        <xdr:cNvSpPr/>
      </xdr:nvSpPr>
      <xdr:spPr>
        <a:xfrm>
          <a:off x="12954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925</xdr:rowOff>
    </xdr:from>
    <xdr:ext cx="762000" cy="259045"/>
    <xdr:sp macro="" textlink="">
      <xdr:nvSpPr>
        <xdr:cNvPr id="451" name="テキスト ボックス 450"/>
        <xdr:cNvSpPr txBox="1"/>
      </xdr:nvSpPr>
      <xdr:spPr>
        <a:xfrm>
          <a:off x="12623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53282</xdr:rowOff>
    </xdr:from>
    <xdr:to>
      <xdr:col>29</xdr:col>
      <xdr:colOff>127000</xdr:colOff>
      <xdr:row>16</xdr:row>
      <xdr:rowOff>92158</xdr:rowOff>
    </xdr:to>
    <xdr:cxnSp macro="">
      <xdr:nvCxnSpPr>
        <xdr:cNvPr id="47" name="直線コネクタ 46"/>
        <xdr:cNvCxnSpPr/>
      </xdr:nvCxnSpPr>
      <xdr:spPr bwMode="auto">
        <a:xfrm flipV="1">
          <a:off x="5003800" y="2844107"/>
          <a:ext cx="647700" cy="3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92158</xdr:rowOff>
    </xdr:from>
    <xdr:to>
      <xdr:col>26</xdr:col>
      <xdr:colOff>50800</xdr:colOff>
      <xdr:row>16</xdr:row>
      <xdr:rowOff>99982</xdr:rowOff>
    </xdr:to>
    <xdr:cxnSp macro="">
      <xdr:nvCxnSpPr>
        <xdr:cNvPr id="50" name="直線コネクタ 49"/>
        <xdr:cNvCxnSpPr/>
      </xdr:nvCxnSpPr>
      <xdr:spPr bwMode="auto">
        <a:xfrm flipV="1">
          <a:off x="4305300" y="2882983"/>
          <a:ext cx="698500" cy="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99982</xdr:rowOff>
    </xdr:from>
    <xdr:to>
      <xdr:col>22</xdr:col>
      <xdr:colOff>114300</xdr:colOff>
      <xdr:row>16</xdr:row>
      <xdr:rowOff>134888</xdr:rowOff>
    </xdr:to>
    <xdr:cxnSp macro="">
      <xdr:nvCxnSpPr>
        <xdr:cNvPr id="53" name="直線コネクタ 52"/>
        <xdr:cNvCxnSpPr/>
      </xdr:nvCxnSpPr>
      <xdr:spPr bwMode="auto">
        <a:xfrm flipV="1">
          <a:off x="3606800" y="2890807"/>
          <a:ext cx="698500" cy="34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134888</xdr:rowOff>
    </xdr:from>
    <xdr:to>
      <xdr:col>18</xdr:col>
      <xdr:colOff>177800</xdr:colOff>
      <xdr:row>16</xdr:row>
      <xdr:rowOff>147374</xdr:rowOff>
    </xdr:to>
    <xdr:cxnSp macro="">
      <xdr:nvCxnSpPr>
        <xdr:cNvPr id="56" name="直線コネクタ 55"/>
        <xdr:cNvCxnSpPr/>
      </xdr:nvCxnSpPr>
      <xdr:spPr bwMode="auto">
        <a:xfrm flipV="1">
          <a:off x="2908300" y="2925713"/>
          <a:ext cx="698500" cy="1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2482</xdr:rowOff>
    </xdr:from>
    <xdr:to>
      <xdr:col>29</xdr:col>
      <xdr:colOff>177800</xdr:colOff>
      <xdr:row>16</xdr:row>
      <xdr:rowOff>104082</xdr:rowOff>
    </xdr:to>
    <xdr:sp macro="" textlink="">
      <xdr:nvSpPr>
        <xdr:cNvPr id="66" name="楕円 65"/>
        <xdr:cNvSpPr/>
      </xdr:nvSpPr>
      <xdr:spPr bwMode="auto">
        <a:xfrm>
          <a:off x="5600700" y="279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19009</xdr:rowOff>
    </xdr:from>
    <xdr:ext cx="762000" cy="259045"/>
    <xdr:sp macro="" textlink="">
      <xdr:nvSpPr>
        <xdr:cNvPr id="67" name="人口1人当たり決算額の推移該当値テキスト130"/>
        <xdr:cNvSpPr txBox="1"/>
      </xdr:nvSpPr>
      <xdr:spPr>
        <a:xfrm>
          <a:off x="5740400" y="263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41358</xdr:rowOff>
    </xdr:from>
    <xdr:to>
      <xdr:col>26</xdr:col>
      <xdr:colOff>101600</xdr:colOff>
      <xdr:row>16</xdr:row>
      <xdr:rowOff>142958</xdr:rowOff>
    </xdr:to>
    <xdr:sp macro="" textlink="">
      <xdr:nvSpPr>
        <xdr:cNvPr id="68" name="楕円 67"/>
        <xdr:cNvSpPr/>
      </xdr:nvSpPr>
      <xdr:spPr bwMode="auto">
        <a:xfrm>
          <a:off x="4953000" y="283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153135</xdr:rowOff>
    </xdr:from>
    <xdr:ext cx="736600" cy="259045"/>
    <xdr:sp macro="" textlink="">
      <xdr:nvSpPr>
        <xdr:cNvPr id="69" name="テキスト ボックス 68"/>
        <xdr:cNvSpPr txBox="1"/>
      </xdr:nvSpPr>
      <xdr:spPr>
        <a:xfrm>
          <a:off x="4622800" y="2601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49182</xdr:rowOff>
    </xdr:from>
    <xdr:to>
      <xdr:col>22</xdr:col>
      <xdr:colOff>165100</xdr:colOff>
      <xdr:row>16</xdr:row>
      <xdr:rowOff>150782</xdr:rowOff>
    </xdr:to>
    <xdr:sp macro="" textlink="">
      <xdr:nvSpPr>
        <xdr:cNvPr id="70" name="楕円 69"/>
        <xdr:cNvSpPr/>
      </xdr:nvSpPr>
      <xdr:spPr bwMode="auto">
        <a:xfrm>
          <a:off x="4254500" y="284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160959</xdr:rowOff>
    </xdr:from>
    <xdr:ext cx="762000" cy="259045"/>
    <xdr:sp macro="" textlink="">
      <xdr:nvSpPr>
        <xdr:cNvPr id="71" name="テキスト ボックス 70"/>
        <xdr:cNvSpPr txBox="1"/>
      </xdr:nvSpPr>
      <xdr:spPr>
        <a:xfrm>
          <a:off x="3924300" y="260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84088</xdr:rowOff>
    </xdr:from>
    <xdr:to>
      <xdr:col>19</xdr:col>
      <xdr:colOff>38100</xdr:colOff>
      <xdr:row>17</xdr:row>
      <xdr:rowOff>14238</xdr:rowOff>
    </xdr:to>
    <xdr:sp macro="" textlink="">
      <xdr:nvSpPr>
        <xdr:cNvPr id="72" name="楕円 71"/>
        <xdr:cNvSpPr/>
      </xdr:nvSpPr>
      <xdr:spPr bwMode="auto">
        <a:xfrm>
          <a:off x="3556000" y="287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24415</xdr:rowOff>
    </xdr:from>
    <xdr:ext cx="762000" cy="259045"/>
    <xdr:sp macro="" textlink="">
      <xdr:nvSpPr>
        <xdr:cNvPr id="73" name="テキスト ボックス 72"/>
        <xdr:cNvSpPr txBox="1"/>
      </xdr:nvSpPr>
      <xdr:spPr>
        <a:xfrm>
          <a:off x="3225800" y="264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96574</xdr:rowOff>
    </xdr:from>
    <xdr:to>
      <xdr:col>15</xdr:col>
      <xdr:colOff>101600</xdr:colOff>
      <xdr:row>17</xdr:row>
      <xdr:rowOff>26724</xdr:rowOff>
    </xdr:to>
    <xdr:sp macro="" textlink="">
      <xdr:nvSpPr>
        <xdr:cNvPr id="74" name="楕円 73"/>
        <xdr:cNvSpPr/>
      </xdr:nvSpPr>
      <xdr:spPr bwMode="auto">
        <a:xfrm>
          <a:off x="2857500" y="288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36901</xdr:rowOff>
    </xdr:from>
    <xdr:ext cx="762000" cy="259045"/>
    <xdr:sp macro="" textlink="">
      <xdr:nvSpPr>
        <xdr:cNvPr id="75" name="テキスト ボックス 74"/>
        <xdr:cNvSpPr txBox="1"/>
      </xdr:nvSpPr>
      <xdr:spPr>
        <a:xfrm>
          <a:off x="2527300" y="265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168234</xdr:rowOff>
    </xdr:from>
    <xdr:to>
      <xdr:col>29</xdr:col>
      <xdr:colOff>127000</xdr:colOff>
      <xdr:row>35</xdr:row>
      <xdr:rowOff>241940</xdr:rowOff>
    </xdr:to>
    <xdr:cxnSp macro="">
      <xdr:nvCxnSpPr>
        <xdr:cNvPr id="105" name="直線コネクタ 104"/>
        <xdr:cNvCxnSpPr/>
      </xdr:nvCxnSpPr>
      <xdr:spPr bwMode="auto">
        <a:xfrm flipV="1">
          <a:off x="5003800" y="6778584"/>
          <a:ext cx="647700" cy="7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241940</xdr:rowOff>
    </xdr:from>
    <xdr:to>
      <xdr:col>26</xdr:col>
      <xdr:colOff>50800</xdr:colOff>
      <xdr:row>35</xdr:row>
      <xdr:rowOff>315240</xdr:rowOff>
    </xdr:to>
    <xdr:cxnSp macro="">
      <xdr:nvCxnSpPr>
        <xdr:cNvPr id="108" name="直線コネクタ 107"/>
        <xdr:cNvCxnSpPr/>
      </xdr:nvCxnSpPr>
      <xdr:spPr bwMode="auto">
        <a:xfrm flipV="1">
          <a:off x="4305300" y="6852290"/>
          <a:ext cx="698500" cy="7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315240</xdr:rowOff>
    </xdr:from>
    <xdr:to>
      <xdr:col>22</xdr:col>
      <xdr:colOff>114300</xdr:colOff>
      <xdr:row>36</xdr:row>
      <xdr:rowOff>38332</xdr:rowOff>
    </xdr:to>
    <xdr:cxnSp macro="">
      <xdr:nvCxnSpPr>
        <xdr:cNvPr id="111" name="直線コネクタ 110"/>
        <xdr:cNvCxnSpPr/>
      </xdr:nvCxnSpPr>
      <xdr:spPr bwMode="auto">
        <a:xfrm flipV="1">
          <a:off x="3606800" y="6925590"/>
          <a:ext cx="698500" cy="6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38332</xdr:rowOff>
    </xdr:from>
    <xdr:to>
      <xdr:col>18</xdr:col>
      <xdr:colOff>177800</xdr:colOff>
      <xdr:row>36</xdr:row>
      <xdr:rowOff>74125</xdr:rowOff>
    </xdr:to>
    <xdr:cxnSp macro="">
      <xdr:nvCxnSpPr>
        <xdr:cNvPr id="114" name="直線コネクタ 113"/>
        <xdr:cNvCxnSpPr/>
      </xdr:nvCxnSpPr>
      <xdr:spPr bwMode="auto">
        <a:xfrm flipV="1">
          <a:off x="2908300" y="6991582"/>
          <a:ext cx="698500" cy="3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117434</xdr:rowOff>
    </xdr:from>
    <xdr:to>
      <xdr:col>29</xdr:col>
      <xdr:colOff>177800</xdr:colOff>
      <xdr:row>35</xdr:row>
      <xdr:rowOff>219034</xdr:rowOff>
    </xdr:to>
    <xdr:sp macro="" textlink="">
      <xdr:nvSpPr>
        <xdr:cNvPr id="124" name="楕円 123"/>
        <xdr:cNvSpPr/>
      </xdr:nvSpPr>
      <xdr:spPr bwMode="auto">
        <a:xfrm>
          <a:off x="5600700" y="672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305411</xdr:rowOff>
    </xdr:from>
    <xdr:ext cx="762000" cy="259045"/>
    <xdr:sp macro="" textlink="">
      <xdr:nvSpPr>
        <xdr:cNvPr id="125" name="人口1人当たり決算額の推移該当値テキスト445"/>
        <xdr:cNvSpPr txBox="1"/>
      </xdr:nvSpPr>
      <xdr:spPr>
        <a:xfrm>
          <a:off x="5740400" y="657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191140</xdr:rowOff>
    </xdr:from>
    <xdr:to>
      <xdr:col>26</xdr:col>
      <xdr:colOff>101600</xdr:colOff>
      <xdr:row>35</xdr:row>
      <xdr:rowOff>292740</xdr:rowOff>
    </xdr:to>
    <xdr:sp macro="" textlink="">
      <xdr:nvSpPr>
        <xdr:cNvPr id="126" name="楕円 125"/>
        <xdr:cNvSpPr/>
      </xdr:nvSpPr>
      <xdr:spPr bwMode="auto">
        <a:xfrm>
          <a:off x="4953000" y="680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302917</xdr:rowOff>
    </xdr:from>
    <xdr:ext cx="736600" cy="259045"/>
    <xdr:sp macro="" textlink="">
      <xdr:nvSpPr>
        <xdr:cNvPr id="127" name="テキスト ボックス 126"/>
        <xdr:cNvSpPr txBox="1"/>
      </xdr:nvSpPr>
      <xdr:spPr>
        <a:xfrm>
          <a:off x="4622800" y="657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264440</xdr:rowOff>
    </xdr:from>
    <xdr:to>
      <xdr:col>22</xdr:col>
      <xdr:colOff>165100</xdr:colOff>
      <xdr:row>36</xdr:row>
      <xdr:rowOff>23140</xdr:rowOff>
    </xdr:to>
    <xdr:sp macro="" textlink="">
      <xdr:nvSpPr>
        <xdr:cNvPr id="128" name="楕円 127"/>
        <xdr:cNvSpPr/>
      </xdr:nvSpPr>
      <xdr:spPr bwMode="auto">
        <a:xfrm>
          <a:off x="4254500" y="687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33317</xdr:rowOff>
    </xdr:from>
    <xdr:ext cx="762000" cy="259045"/>
    <xdr:sp macro="" textlink="">
      <xdr:nvSpPr>
        <xdr:cNvPr id="129" name="テキスト ボックス 128"/>
        <xdr:cNvSpPr txBox="1"/>
      </xdr:nvSpPr>
      <xdr:spPr>
        <a:xfrm>
          <a:off x="3924300" y="664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330432</xdr:rowOff>
    </xdr:from>
    <xdr:to>
      <xdr:col>19</xdr:col>
      <xdr:colOff>38100</xdr:colOff>
      <xdr:row>36</xdr:row>
      <xdr:rowOff>89132</xdr:rowOff>
    </xdr:to>
    <xdr:sp macro="" textlink="">
      <xdr:nvSpPr>
        <xdr:cNvPr id="130" name="楕円 129"/>
        <xdr:cNvSpPr/>
      </xdr:nvSpPr>
      <xdr:spPr bwMode="auto">
        <a:xfrm>
          <a:off x="3556000" y="69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99309</xdr:rowOff>
    </xdr:from>
    <xdr:ext cx="762000" cy="259045"/>
    <xdr:sp macro="" textlink="">
      <xdr:nvSpPr>
        <xdr:cNvPr id="131" name="テキスト ボックス 130"/>
        <xdr:cNvSpPr txBox="1"/>
      </xdr:nvSpPr>
      <xdr:spPr>
        <a:xfrm>
          <a:off x="3225800" y="6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23325</xdr:rowOff>
    </xdr:from>
    <xdr:to>
      <xdr:col>15</xdr:col>
      <xdr:colOff>101600</xdr:colOff>
      <xdr:row>36</xdr:row>
      <xdr:rowOff>124925</xdr:rowOff>
    </xdr:to>
    <xdr:sp macro="" textlink="">
      <xdr:nvSpPr>
        <xdr:cNvPr id="132" name="楕円 131"/>
        <xdr:cNvSpPr/>
      </xdr:nvSpPr>
      <xdr:spPr bwMode="auto">
        <a:xfrm>
          <a:off x="2857500" y="697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135102</xdr:rowOff>
    </xdr:from>
    <xdr:ext cx="762000" cy="259045"/>
    <xdr:sp macro="" textlink="">
      <xdr:nvSpPr>
        <xdr:cNvPr id="133" name="テキスト ボックス 132"/>
        <xdr:cNvSpPr txBox="1"/>
      </xdr:nvSpPr>
      <xdr:spPr>
        <a:xfrm>
          <a:off x="2527300" y="67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2,141
2,121
87.09
3,190,998
2,789,847
384,851
1,790,795
2,889,344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20821</xdr:rowOff>
    </xdr:from>
    <xdr:to>
      <xdr:col>24</xdr:col>
      <xdr:colOff>63500</xdr:colOff>
      <xdr:row>35</xdr:row>
      <xdr:rowOff>68823</xdr:rowOff>
    </xdr:to>
    <xdr:cxnSp macro="">
      <xdr:nvCxnSpPr>
        <xdr:cNvPr id="58" name="直線コネクタ 57"/>
        <xdr:cNvCxnSpPr/>
      </xdr:nvCxnSpPr>
      <xdr:spPr>
        <a:xfrm flipV="1">
          <a:off x="3797300" y="6021571"/>
          <a:ext cx="8382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68823</xdr:rowOff>
    </xdr:from>
    <xdr:to>
      <xdr:col>19</xdr:col>
      <xdr:colOff>177800</xdr:colOff>
      <xdr:row>35</xdr:row>
      <xdr:rowOff>141300</xdr:rowOff>
    </xdr:to>
    <xdr:cxnSp macro="">
      <xdr:nvCxnSpPr>
        <xdr:cNvPr id="61" name="直線コネクタ 60"/>
        <xdr:cNvCxnSpPr/>
      </xdr:nvCxnSpPr>
      <xdr:spPr>
        <a:xfrm flipV="1">
          <a:off x="2908300" y="6069573"/>
          <a:ext cx="889000" cy="7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141300</xdr:rowOff>
    </xdr:from>
    <xdr:to>
      <xdr:col>15</xdr:col>
      <xdr:colOff>50800</xdr:colOff>
      <xdr:row>35</xdr:row>
      <xdr:rowOff>162535</xdr:rowOff>
    </xdr:to>
    <xdr:cxnSp macro="">
      <xdr:nvCxnSpPr>
        <xdr:cNvPr id="64" name="直線コネクタ 63"/>
        <xdr:cNvCxnSpPr/>
      </xdr:nvCxnSpPr>
      <xdr:spPr>
        <a:xfrm flipV="1">
          <a:off x="2019300" y="6142050"/>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162535</xdr:rowOff>
    </xdr:from>
    <xdr:to>
      <xdr:col>10</xdr:col>
      <xdr:colOff>114300</xdr:colOff>
      <xdr:row>35</xdr:row>
      <xdr:rowOff>163797</xdr:rowOff>
    </xdr:to>
    <xdr:cxnSp macro="">
      <xdr:nvCxnSpPr>
        <xdr:cNvPr id="67" name="直線コネクタ 66"/>
        <xdr:cNvCxnSpPr/>
      </xdr:nvCxnSpPr>
      <xdr:spPr>
        <a:xfrm flipV="1">
          <a:off x="1130300" y="6163285"/>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141471</xdr:rowOff>
    </xdr:from>
    <xdr:to>
      <xdr:col>24</xdr:col>
      <xdr:colOff>114300</xdr:colOff>
      <xdr:row>35</xdr:row>
      <xdr:rowOff>71621</xdr:rowOff>
    </xdr:to>
    <xdr:sp macro="" textlink="">
      <xdr:nvSpPr>
        <xdr:cNvPr id="77" name="楕円 76"/>
        <xdr:cNvSpPr/>
      </xdr:nvSpPr>
      <xdr:spPr>
        <a:xfrm>
          <a:off x="4584700" y="59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164348</xdr:rowOff>
    </xdr:from>
    <xdr:ext cx="599010" cy="259045"/>
    <xdr:sp macro="" textlink="">
      <xdr:nvSpPr>
        <xdr:cNvPr id="78" name="人件費該当値テキスト"/>
        <xdr:cNvSpPr txBox="1"/>
      </xdr:nvSpPr>
      <xdr:spPr>
        <a:xfrm>
          <a:off x="4686300" y="582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18023</xdr:rowOff>
    </xdr:from>
    <xdr:to>
      <xdr:col>20</xdr:col>
      <xdr:colOff>38100</xdr:colOff>
      <xdr:row>35</xdr:row>
      <xdr:rowOff>119623</xdr:rowOff>
    </xdr:to>
    <xdr:sp macro="" textlink="">
      <xdr:nvSpPr>
        <xdr:cNvPr id="79" name="楕円 78"/>
        <xdr:cNvSpPr/>
      </xdr:nvSpPr>
      <xdr:spPr>
        <a:xfrm>
          <a:off x="3746500" y="60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136150</xdr:rowOff>
    </xdr:from>
    <xdr:ext cx="599010" cy="259045"/>
    <xdr:sp macro="" textlink="">
      <xdr:nvSpPr>
        <xdr:cNvPr id="80" name="テキスト ボックス 79"/>
        <xdr:cNvSpPr txBox="1"/>
      </xdr:nvSpPr>
      <xdr:spPr>
        <a:xfrm>
          <a:off x="3497795" y="57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90500</xdr:rowOff>
    </xdr:from>
    <xdr:to>
      <xdr:col>15</xdr:col>
      <xdr:colOff>101600</xdr:colOff>
      <xdr:row>36</xdr:row>
      <xdr:rowOff>20650</xdr:rowOff>
    </xdr:to>
    <xdr:sp macro="" textlink="">
      <xdr:nvSpPr>
        <xdr:cNvPr id="81" name="楕円 80"/>
        <xdr:cNvSpPr/>
      </xdr:nvSpPr>
      <xdr:spPr>
        <a:xfrm>
          <a:off x="2857500" y="60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37177</xdr:rowOff>
    </xdr:from>
    <xdr:ext cx="599010" cy="259045"/>
    <xdr:sp macro="" textlink="">
      <xdr:nvSpPr>
        <xdr:cNvPr id="82" name="テキスト ボックス 81"/>
        <xdr:cNvSpPr txBox="1"/>
      </xdr:nvSpPr>
      <xdr:spPr>
        <a:xfrm>
          <a:off x="2608795" y="586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111735</xdr:rowOff>
    </xdr:from>
    <xdr:to>
      <xdr:col>10</xdr:col>
      <xdr:colOff>165100</xdr:colOff>
      <xdr:row>36</xdr:row>
      <xdr:rowOff>41885</xdr:rowOff>
    </xdr:to>
    <xdr:sp macro="" textlink="">
      <xdr:nvSpPr>
        <xdr:cNvPr id="83" name="楕円 82"/>
        <xdr:cNvSpPr/>
      </xdr:nvSpPr>
      <xdr:spPr>
        <a:xfrm>
          <a:off x="1968500" y="61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58412</xdr:rowOff>
    </xdr:from>
    <xdr:ext cx="599010" cy="259045"/>
    <xdr:sp macro="" textlink="">
      <xdr:nvSpPr>
        <xdr:cNvPr id="84" name="テキスト ボックス 83"/>
        <xdr:cNvSpPr txBox="1"/>
      </xdr:nvSpPr>
      <xdr:spPr>
        <a:xfrm>
          <a:off x="1719795" y="588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112997</xdr:rowOff>
    </xdr:from>
    <xdr:to>
      <xdr:col>6</xdr:col>
      <xdr:colOff>38100</xdr:colOff>
      <xdr:row>36</xdr:row>
      <xdr:rowOff>43147</xdr:rowOff>
    </xdr:to>
    <xdr:sp macro="" textlink="">
      <xdr:nvSpPr>
        <xdr:cNvPr id="85" name="楕円 84"/>
        <xdr:cNvSpPr/>
      </xdr:nvSpPr>
      <xdr:spPr>
        <a:xfrm>
          <a:off x="1079500" y="61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59674</xdr:rowOff>
    </xdr:from>
    <xdr:ext cx="599010" cy="259045"/>
    <xdr:sp macro="" textlink="">
      <xdr:nvSpPr>
        <xdr:cNvPr id="86" name="テキスト ボックス 85"/>
        <xdr:cNvSpPr txBox="1"/>
      </xdr:nvSpPr>
      <xdr:spPr>
        <a:xfrm>
          <a:off x="830795" y="58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134732</xdr:rowOff>
    </xdr:from>
    <xdr:to>
      <xdr:col>24</xdr:col>
      <xdr:colOff>63500</xdr:colOff>
      <xdr:row>57</xdr:row>
      <xdr:rowOff>7070</xdr:rowOff>
    </xdr:to>
    <xdr:cxnSp macro="">
      <xdr:nvCxnSpPr>
        <xdr:cNvPr id="115" name="直線コネクタ 114"/>
        <xdr:cNvCxnSpPr/>
      </xdr:nvCxnSpPr>
      <xdr:spPr>
        <a:xfrm>
          <a:off x="3797300" y="9735932"/>
          <a:ext cx="838200" cy="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134732</xdr:rowOff>
    </xdr:from>
    <xdr:to>
      <xdr:col>19</xdr:col>
      <xdr:colOff>177800</xdr:colOff>
      <xdr:row>57</xdr:row>
      <xdr:rowOff>15718</xdr:rowOff>
    </xdr:to>
    <xdr:cxnSp macro="">
      <xdr:nvCxnSpPr>
        <xdr:cNvPr id="118" name="直線コネクタ 117"/>
        <xdr:cNvCxnSpPr/>
      </xdr:nvCxnSpPr>
      <xdr:spPr>
        <a:xfrm flipV="1">
          <a:off x="2908300" y="9735932"/>
          <a:ext cx="889000" cy="5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11886</xdr:rowOff>
    </xdr:from>
    <xdr:to>
      <xdr:col>15</xdr:col>
      <xdr:colOff>50800</xdr:colOff>
      <xdr:row>57</xdr:row>
      <xdr:rowOff>15718</xdr:rowOff>
    </xdr:to>
    <xdr:cxnSp macro="">
      <xdr:nvCxnSpPr>
        <xdr:cNvPr id="121" name="直線コネクタ 120"/>
        <xdr:cNvCxnSpPr/>
      </xdr:nvCxnSpPr>
      <xdr:spPr>
        <a:xfrm>
          <a:off x="2019300" y="9784536"/>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11886</xdr:rowOff>
    </xdr:from>
    <xdr:to>
      <xdr:col>10</xdr:col>
      <xdr:colOff>114300</xdr:colOff>
      <xdr:row>57</xdr:row>
      <xdr:rowOff>56052</xdr:rowOff>
    </xdr:to>
    <xdr:cxnSp macro="">
      <xdr:nvCxnSpPr>
        <xdr:cNvPr id="124" name="直線コネクタ 123"/>
        <xdr:cNvCxnSpPr/>
      </xdr:nvCxnSpPr>
      <xdr:spPr>
        <a:xfrm flipV="1">
          <a:off x="1130300" y="9784536"/>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127720</xdr:rowOff>
    </xdr:from>
    <xdr:to>
      <xdr:col>24</xdr:col>
      <xdr:colOff>114300</xdr:colOff>
      <xdr:row>57</xdr:row>
      <xdr:rowOff>57870</xdr:rowOff>
    </xdr:to>
    <xdr:sp macro="" textlink="">
      <xdr:nvSpPr>
        <xdr:cNvPr id="134" name="楕円 133"/>
        <xdr:cNvSpPr/>
      </xdr:nvSpPr>
      <xdr:spPr>
        <a:xfrm>
          <a:off x="4584700" y="97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106147</xdr:rowOff>
    </xdr:from>
    <xdr:ext cx="599010" cy="259045"/>
    <xdr:sp macro="" textlink="">
      <xdr:nvSpPr>
        <xdr:cNvPr id="135" name="物件費該当値テキスト"/>
        <xdr:cNvSpPr txBox="1"/>
      </xdr:nvSpPr>
      <xdr:spPr>
        <a:xfrm>
          <a:off x="4686300" y="970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83932</xdr:rowOff>
    </xdr:from>
    <xdr:to>
      <xdr:col>20</xdr:col>
      <xdr:colOff>38100</xdr:colOff>
      <xdr:row>57</xdr:row>
      <xdr:rowOff>14082</xdr:rowOff>
    </xdr:to>
    <xdr:sp macro="" textlink="">
      <xdr:nvSpPr>
        <xdr:cNvPr id="136" name="楕円 135"/>
        <xdr:cNvSpPr/>
      </xdr:nvSpPr>
      <xdr:spPr>
        <a:xfrm>
          <a:off x="3746500" y="96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30609</xdr:rowOff>
    </xdr:from>
    <xdr:ext cx="599010" cy="259045"/>
    <xdr:sp macro="" textlink="">
      <xdr:nvSpPr>
        <xdr:cNvPr id="137" name="テキスト ボックス 136"/>
        <xdr:cNvSpPr txBox="1"/>
      </xdr:nvSpPr>
      <xdr:spPr>
        <a:xfrm>
          <a:off x="3497795" y="94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136368</xdr:rowOff>
    </xdr:from>
    <xdr:to>
      <xdr:col>15</xdr:col>
      <xdr:colOff>101600</xdr:colOff>
      <xdr:row>57</xdr:row>
      <xdr:rowOff>66518</xdr:rowOff>
    </xdr:to>
    <xdr:sp macro="" textlink="">
      <xdr:nvSpPr>
        <xdr:cNvPr id="138" name="楕円 137"/>
        <xdr:cNvSpPr/>
      </xdr:nvSpPr>
      <xdr:spPr>
        <a:xfrm>
          <a:off x="2857500" y="97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83045</xdr:rowOff>
    </xdr:from>
    <xdr:ext cx="599010" cy="259045"/>
    <xdr:sp macro="" textlink="">
      <xdr:nvSpPr>
        <xdr:cNvPr id="139" name="テキスト ボックス 138"/>
        <xdr:cNvSpPr txBox="1"/>
      </xdr:nvSpPr>
      <xdr:spPr>
        <a:xfrm>
          <a:off x="2608795" y="951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132536</xdr:rowOff>
    </xdr:from>
    <xdr:to>
      <xdr:col>10</xdr:col>
      <xdr:colOff>165100</xdr:colOff>
      <xdr:row>57</xdr:row>
      <xdr:rowOff>62686</xdr:rowOff>
    </xdr:to>
    <xdr:sp macro="" textlink="">
      <xdr:nvSpPr>
        <xdr:cNvPr id="140" name="楕円 139"/>
        <xdr:cNvSpPr/>
      </xdr:nvSpPr>
      <xdr:spPr>
        <a:xfrm>
          <a:off x="1968500" y="9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79213</xdr:rowOff>
    </xdr:from>
    <xdr:ext cx="599010" cy="259045"/>
    <xdr:sp macro="" textlink="">
      <xdr:nvSpPr>
        <xdr:cNvPr id="141" name="テキスト ボックス 140"/>
        <xdr:cNvSpPr txBox="1"/>
      </xdr:nvSpPr>
      <xdr:spPr>
        <a:xfrm>
          <a:off x="1719795" y="95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5252</xdr:rowOff>
    </xdr:from>
    <xdr:to>
      <xdr:col>6</xdr:col>
      <xdr:colOff>38100</xdr:colOff>
      <xdr:row>57</xdr:row>
      <xdr:rowOff>106852</xdr:rowOff>
    </xdr:to>
    <xdr:sp macro="" textlink="">
      <xdr:nvSpPr>
        <xdr:cNvPr id="142" name="楕円 141"/>
        <xdr:cNvSpPr/>
      </xdr:nvSpPr>
      <xdr:spPr>
        <a:xfrm>
          <a:off x="1079500" y="97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97979</xdr:rowOff>
    </xdr:from>
    <xdr:ext cx="599010" cy="259045"/>
    <xdr:sp macro="" textlink="">
      <xdr:nvSpPr>
        <xdr:cNvPr id="143" name="テキスト ボックス 142"/>
        <xdr:cNvSpPr txBox="1"/>
      </xdr:nvSpPr>
      <xdr:spPr>
        <a:xfrm>
          <a:off x="830795" y="98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145225</xdr:rowOff>
    </xdr:from>
    <xdr:to>
      <xdr:col>24</xdr:col>
      <xdr:colOff>63500</xdr:colOff>
      <xdr:row>78</xdr:row>
      <xdr:rowOff>167957</xdr:rowOff>
    </xdr:to>
    <xdr:cxnSp macro="">
      <xdr:nvCxnSpPr>
        <xdr:cNvPr id="172" name="直線コネクタ 171"/>
        <xdr:cNvCxnSpPr/>
      </xdr:nvCxnSpPr>
      <xdr:spPr>
        <a:xfrm flipV="1">
          <a:off x="3797300" y="13518325"/>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166993</xdr:rowOff>
    </xdr:from>
    <xdr:to>
      <xdr:col>19</xdr:col>
      <xdr:colOff>177800</xdr:colOff>
      <xdr:row>78</xdr:row>
      <xdr:rowOff>167957</xdr:rowOff>
    </xdr:to>
    <xdr:cxnSp macro="">
      <xdr:nvCxnSpPr>
        <xdr:cNvPr id="175" name="直線コネクタ 174"/>
        <xdr:cNvCxnSpPr/>
      </xdr:nvCxnSpPr>
      <xdr:spPr>
        <a:xfrm>
          <a:off x="2908300" y="13540093"/>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139751</xdr:rowOff>
    </xdr:from>
    <xdr:to>
      <xdr:col>15</xdr:col>
      <xdr:colOff>50800</xdr:colOff>
      <xdr:row>78</xdr:row>
      <xdr:rowOff>166993</xdr:rowOff>
    </xdr:to>
    <xdr:cxnSp macro="">
      <xdr:nvCxnSpPr>
        <xdr:cNvPr id="178" name="直線コネクタ 177"/>
        <xdr:cNvCxnSpPr/>
      </xdr:nvCxnSpPr>
      <xdr:spPr>
        <a:xfrm>
          <a:off x="2019300" y="13512851"/>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79820</xdr:rowOff>
    </xdr:from>
    <xdr:to>
      <xdr:col>10</xdr:col>
      <xdr:colOff>114300</xdr:colOff>
      <xdr:row>78</xdr:row>
      <xdr:rowOff>139751</xdr:rowOff>
    </xdr:to>
    <xdr:cxnSp macro="">
      <xdr:nvCxnSpPr>
        <xdr:cNvPr id="181" name="直線コネクタ 180"/>
        <xdr:cNvCxnSpPr/>
      </xdr:nvCxnSpPr>
      <xdr:spPr>
        <a:xfrm>
          <a:off x="1130300" y="13452920"/>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94425</xdr:rowOff>
    </xdr:from>
    <xdr:to>
      <xdr:col>24</xdr:col>
      <xdr:colOff>114300</xdr:colOff>
      <xdr:row>79</xdr:row>
      <xdr:rowOff>24575</xdr:rowOff>
    </xdr:to>
    <xdr:sp macro="" textlink="">
      <xdr:nvSpPr>
        <xdr:cNvPr id="191" name="楕円 190"/>
        <xdr:cNvSpPr/>
      </xdr:nvSpPr>
      <xdr:spPr>
        <a:xfrm>
          <a:off x="45847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9352</xdr:rowOff>
    </xdr:from>
    <xdr:ext cx="469744" cy="259045"/>
    <xdr:sp macro="" textlink="">
      <xdr:nvSpPr>
        <xdr:cNvPr id="192" name="維持補修費該当値テキスト"/>
        <xdr:cNvSpPr txBox="1"/>
      </xdr:nvSpPr>
      <xdr:spPr>
        <a:xfrm>
          <a:off x="4686300" y="1338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117157</xdr:rowOff>
    </xdr:from>
    <xdr:to>
      <xdr:col>20</xdr:col>
      <xdr:colOff>38100</xdr:colOff>
      <xdr:row>79</xdr:row>
      <xdr:rowOff>47307</xdr:rowOff>
    </xdr:to>
    <xdr:sp macro="" textlink="">
      <xdr:nvSpPr>
        <xdr:cNvPr id="193" name="楕円 192"/>
        <xdr:cNvSpPr/>
      </xdr:nvSpPr>
      <xdr:spPr>
        <a:xfrm>
          <a:off x="3746500" y="134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38434</xdr:rowOff>
    </xdr:from>
    <xdr:ext cx="469744" cy="259045"/>
    <xdr:sp macro="" textlink="">
      <xdr:nvSpPr>
        <xdr:cNvPr id="194" name="テキスト ボックス 193"/>
        <xdr:cNvSpPr txBox="1"/>
      </xdr:nvSpPr>
      <xdr:spPr>
        <a:xfrm>
          <a:off x="3562428" y="135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116193</xdr:rowOff>
    </xdr:from>
    <xdr:to>
      <xdr:col>15</xdr:col>
      <xdr:colOff>101600</xdr:colOff>
      <xdr:row>79</xdr:row>
      <xdr:rowOff>46343</xdr:rowOff>
    </xdr:to>
    <xdr:sp macro="" textlink="">
      <xdr:nvSpPr>
        <xdr:cNvPr id="195" name="楕円 194"/>
        <xdr:cNvSpPr/>
      </xdr:nvSpPr>
      <xdr:spPr>
        <a:xfrm>
          <a:off x="2857500" y="13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37470</xdr:rowOff>
    </xdr:from>
    <xdr:ext cx="469744" cy="259045"/>
    <xdr:sp macro="" textlink="">
      <xdr:nvSpPr>
        <xdr:cNvPr id="196" name="テキスト ボックス 195"/>
        <xdr:cNvSpPr txBox="1"/>
      </xdr:nvSpPr>
      <xdr:spPr>
        <a:xfrm>
          <a:off x="2673428" y="13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88951</xdr:rowOff>
    </xdr:from>
    <xdr:to>
      <xdr:col>10</xdr:col>
      <xdr:colOff>165100</xdr:colOff>
      <xdr:row>79</xdr:row>
      <xdr:rowOff>19101</xdr:rowOff>
    </xdr:to>
    <xdr:sp macro="" textlink="">
      <xdr:nvSpPr>
        <xdr:cNvPr id="197" name="楕円 196"/>
        <xdr:cNvSpPr/>
      </xdr:nvSpPr>
      <xdr:spPr>
        <a:xfrm>
          <a:off x="1968500" y="13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10228</xdr:rowOff>
    </xdr:from>
    <xdr:ext cx="469744" cy="259045"/>
    <xdr:sp macro="" textlink="">
      <xdr:nvSpPr>
        <xdr:cNvPr id="198" name="テキスト ボックス 197"/>
        <xdr:cNvSpPr txBox="1"/>
      </xdr:nvSpPr>
      <xdr:spPr>
        <a:xfrm>
          <a:off x="1784428" y="135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29020</xdr:rowOff>
    </xdr:from>
    <xdr:to>
      <xdr:col>6</xdr:col>
      <xdr:colOff>38100</xdr:colOff>
      <xdr:row>78</xdr:row>
      <xdr:rowOff>130620</xdr:rowOff>
    </xdr:to>
    <xdr:sp macro="" textlink="">
      <xdr:nvSpPr>
        <xdr:cNvPr id="199" name="楕円 198"/>
        <xdr:cNvSpPr/>
      </xdr:nvSpPr>
      <xdr:spPr>
        <a:xfrm>
          <a:off x="1079500" y="134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121747</xdr:rowOff>
    </xdr:from>
    <xdr:ext cx="534377" cy="259045"/>
    <xdr:sp macro="" textlink="">
      <xdr:nvSpPr>
        <xdr:cNvPr id="200" name="テキスト ボックス 199"/>
        <xdr:cNvSpPr txBox="1"/>
      </xdr:nvSpPr>
      <xdr:spPr>
        <a:xfrm>
          <a:off x="863111" y="134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105392</xdr:rowOff>
    </xdr:from>
    <xdr:to>
      <xdr:col>24</xdr:col>
      <xdr:colOff>63500</xdr:colOff>
      <xdr:row>98</xdr:row>
      <xdr:rowOff>50747</xdr:rowOff>
    </xdr:to>
    <xdr:cxnSp macro="">
      <xdr:nvCxnSpPr>
        <xdr:cNvPr id="228" name="直線コネクタ 227"/>
        <xdr:cNvCxnSpPr/>
      </xdr:nvCxnSpPr>
      <xdr:spPr>
        <a:xfrm flipV="1">
          <a:off x="3797300" y="16736042"/>
          <a:ext cx="838200" cy="1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49622</xdr:rowOff>
    </xdr:from>
    <xdr:to>
      <xdr:col>19</xdr:col>
      <xdr:colOff>177800</xdr:colOff>
      <xdr:row>98</xdr:row>
      <xdr:rowOff>50747</xdr:rowOff>
    </xdr:to>
    <xdr:cxnSp macro="">
      <xdr:nvCxnSpPr>
        <xdr:cNvPr id="231" name="直線コネクタ 230"/>
        <xdr:cNvCxnSpPr/>
      </xdr:nvCxnSpPr>
      <xdr:spPr>
        <a:xfrm>
          <a:off x="2908300" y="16851722"/>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49622</xdr:rowOff>
    </xdr:from>
    <xdr:to>
      <xdr:col>15</xdr:col>
      <xdr:colOff>50800</xdr:colOff>
      <xdr:row>98</xdr:row>
      <xdr:rowOff>68935</xdr:rowOff>
    </xdr:to>
    <xdr:cxnSp macro="">
      <xdr:nvCxnSpPr>
        <xdr:cNvPr id="234" name="直線コネクタ 233"/>
        <xdr:cNvCxnSpPr/>
      </xdr:nvCxnSpPr>
      <xdr:spPr>
        <a:xfrm flipV="1">
          <a:off x="2019300" y="16851722"/>
          <a:ext cx="889000" cy="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68935</xdr:rowOff>
    </xdr:from>
    <xdr:to>
      <xdr:col>10</xdr:col>
      <xdr:colOff>114300</xdr:colOff>
      <xdr:row>98</xdr:row>
      <xdr:rowOff>94062</xdr:rowOff>
    </xdr:to>
    <xdr:cxnSp macro="">
      <xdr:nvCxnSpPr>
        <xdr:cNvPr id="237" name="直線コネクタ 236"/>
        <xdr:cNvCxnSpPr/>
      </xdr:nvCxnSpPr>
      <xdr:spPr>
        <a:xfrm flipV="1">
          <a:off x="1130300" y="16871035"/>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54592</xdr:rowOff>
    </xdr:from>
    <xdr:to>
      <xdr:col>24</xdr:col>
      <xdr:colOff>114300</xdr:colOff>
      <xdr:row>97</xdr:row>
      <xdr:rowOff>156192</xdr:rowOff>
    </xdr:to>
    <xdr:sp macro="" textlink="">
      <xdr:nvSpPr>
        <xdr:cNvPr id="247" name="楕円 246"/>
        <xdr:cNvSpPr/>
      </xdr:nvSpPr>
      <xdr:spPr>
        <a:xfrm>
          <a:off x="4584700" y="166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33019</xdr:rowOff>
    </xdr:from>
    <xdr:ext cx="534377" cy="259045"/>
    <xdr:sp macro="" textlink="">
      <xdr:nvSpPr>
        <xdr:cNvPr id="248" name="扶助費該当値テキスト"/>
        <xdr:cNvSpPr txBox="1"/>
      </xdr:nvSpPr>
      <xdr:spPr>
        <a:xfrm>
          <a:off x="4686300" y="166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171397</xdr:rowOff>
    </xdr:from>
    <xdr:to>
      <xdr:col>20</xdr:col>
      <xdr:colOff>38100</xdr:colOff>
      <xdr:row>98</xdr:row>
      <xdr:rowOff>101547</xdr:rowOff>
    </xdr:to>
    <xdr:sp macro="" textlink="">
      <xdr:nvSpPr>
        <xdr:cNvPr id="249" name="楕円 248"/>
        <xdr:cNvSpPr/>
      </xdr:nvSpPr>
      <xdr:spPr>
        <a:xfrm>
          <a:off x="3746500" y="168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92674</xdr:rowOff>
    </xdr:from>
    <xdr:ext cx="534377" cy="259045"/>
    <xdr:sp macro="" textlink="">
      <xdr:nvSpPr>
        <xdr:cNvPr id="250" name="テキスト ボックス 249"/>
        <xdr:cNvSpPr txBox="1"/>
      </xdr:nvSpPr>
      <xdr:spPr>
        <a:xfrm>
          <a:off x="3530111" y="1689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170272</xdr:rowOff>
    </xdr:from>
    <xdr:to>
      <xdr:col>15</xdr:col>
      <xdr:colOff>101600</xdr:colOff>
      <xdr:row>98</xdr:row>
      <xdr:rowOff>100422</xdr:rowOff>
    </xdr:to>
    <xdr:sp macro="" textlink="">
      <xdr:nvSpPr>
        <xdr:cNvPr id="251" name="楕円 250"/>
        <xdr:cNvSpPr/>
      </xdr:nvSpPr>
      <xdr:spPr>
        <a:xfrm>
          <a:off x="2857500" y="168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91549</xdr:rowOff>
    </xdr:from>
    <xdr:ext cx="534377" cy="259045"/>
    <xdr:sp macro="" textlink="">
      <xdr:nvSpPr>
        <xdr:cNvPr id="252" name="テキスト ボックス 251"/>
        <xdr:cNvSpPr txBox="1"/>
      </xdr:nvSpPr>
      <xdr:spPr>
        <a:xfrm>
          <a:off x="2641111" y="168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18135</xdr:rowOff>
    </xdr:from>
    <xdr:to>
      <xdr:col>10</xdr:col>
      <xdr:colOff>165100</xdr:colOff>
      <xdr:row>98</xdr:row>
      <xdr:rowOff>119735</xdr:rowOff>
    </xdr:to>
    <xdr:sp macro="" textlink="">
      <xdr:nvSpPr>
        <xdr:cNvPr id="253" name="楕円 252"/>
        <xdr:cNvSpPr/>
      </xdr:nvSpPr>
      <xdr:spPr>
        <a:xfrm>
          <a:off x="1968500" y="168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110862</xdr:rowOff>
    </xdr:from>
    <xdr:ext cx="534377" cy="259045"/>
    <xdr:sp macro="" textlink="">
      <xdr:nvSpPr>
        <xdr:cNvPr id="254" name="テキスト ボックス 253"/>
        <xdr:cNvSpPr txBox="1"/>
      </xdr:nvSpPr>
      <xdr:spPr>
        <a:xfrm>
          <a:off x="1752111" y="169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43262</xdr:rowOff>
    </xdr:from>
    <xdr:to>
      <xdr:col>6</xdr:col>
      <xdr:colOff>38100</xdr:colOff>
      <xdr:row>98</xdr:row>
      <xdr:rowOff>144862</xdr:rowOff>
    </xdr:to>
    <xdr:sp macro="" textlink="">
      <xdr:nvSpPr>
        <xdr:cNvPr id="255" name="楕円 254"/>
        <xdr:cNvSpPr/>
      </xdr:nvSpPr>
      <xdr:spPr>
        <a:xfrm>
          <a:off x="1079500" y="168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135989</xdr:rowOff>
    </xdr:from>
    <xdr:ext cx="534377" cy="259045"/>
    <xdr:sp macro="" textlink="">
      <xdr:nvSpPr>
        <xdr:cNvPr id="256" name="テキスト ボックス 255"/>
        <xdr:cNvSpPr txBox="1"/>
      </xdr:nvSpPr>
      <xdr:spPr>
        <a:xfrm>
          <a:off x="863111" y="169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48805</xdr:rowOff>
    </xdr:from>
    <xdr:to>
      <xdr:col>55</xdr:col>
      <xdr:colOff>0</xdr:colOff>
      <xdr:row>34</xdr:row>
      <xdr:rowOff>121176</xdr:rowOff>
    </xdr:to>
    <xdr:cxnSp macro="">
      <xdr:nvCxnSpPr>
        <xdr:cNvPr id="285" name="直線コネクタ 284"/>
        <xdr:cNvCxnSpPr/>
      </xdr:nvCxnSpPr>
      <xdr:spPr>
        <a:xfrm>
          <a:off x="9639300" y="5535205"/>
          <a:ext cx="838200" cy="4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48805</xdr:rowOff>
    </xdr:from>
    <xdr:to>
      <xdr:col>50</xdr:col>
      <xdr:colOff>114300</xdr:colOff>
      <xdr:row>35</xdr:row>
      <xdr:rowOff>89568</xdr:rowOff>
    </xdr:to>
    <xdr:cxnSp macro="">
      <xdr:nvCxnSpPr>
        <xdr:cNvPr id="288" name="直線コネクタ 287"/>
        <xdr:cNvCxnSpPr/>
      </xdr:nvCxnSpPr>
      <xdr:spPr>
        <a:xfrm flipV="1">
          <a:off x="8750300" y="5535205"/>
          <a:ext cx="889000" cy="5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89568</xdr:rowOff>
    </xdr:from>
    <xdr:to>
      <xdr:col>45</xdr:col>
      <xdr:colOff>177800</xdr:colOff>
      <xdr:row>35</xdr:row>
      <xdr:rowOff>145849</xdr:rowOff>
    </xdr:to>
    <xdr:cxnSp macro="">
      <xdr:nvCxnSpPr>
        <xdr:cNvPr id="291" name="直線コネクタ 290"/>
        <xdr:cNvCxnSpPr/>
      </xdr:nvCxnSpPr>
      <xdr:spPr>
        <a:xfrm flipV="1">
          <a:off x="7861300" y="6090318"/>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105917</xdr:rowOff>
    </xdr:from>
    <xdr:to>
      <xdr:col>41</xdr:col>
      <xdr:colOff>50800</xdr:colOff>
      <xdr:row>35</xdr:row>
      <xdr:rowOff>145849</xdr:rowOff>
    </xdr:to>
    <xdr:cxnSp macro="">
      <xdr:nvCxnSpPr>
        <xdr:cNvPr id="294" name="直線コネクタ 293"/>
        <xdr:cNvCxnSpPr/>
      </xdr:nvCxnSpPr>
      <xdr:spPr>
        <a:xfrm>
          <a:off x="6972300" y="6106667"/>
          <a:ext cx="889000" cy="3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70376</xdr:rowOff>
    </xdr:from>
    <xdr:to>
      <xdr:col>55</xdr:col>
      <xdr:colOff>50800</xdr:colOff>
      <xdr:row>35</xdr:row>
      <xdr:rowOff>526</xdr:rowOff>
    </xdr:to>
    <xdr:sp macro="" textlink="">
      <xdr:nvSpPr>
        <xdr:cNvPr id="304" name="楕円 303"/>
        <xdr:cNvSpPr/>
      </xdr:nvSpPr>
      <xdr:spPr>
        <a:xfrm>
          <a:off x="10426700" y="58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93253</xdr:rowOff>
    </xdr:from>
    <xdr:ext cx="599010" cy="259045"/>
    <xdr:sp macro="" textlink="">
      <xdr:nvSpPr>
        <xdr:cNvPr id="305" name="補助費等該当値テキスト"/>
        <xdr:cNvSpPr txBox="1"/>
      </xdr:nvSpPr>
      <xdr:spPr>
        <a:xfrm>
          <a:off x="10528300" y="575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169455</xdr:rowOff>
    </xdr:from>
    <xdr:to>
      <xdr:col>50</xdr:col>
      <xdr:colOff>165100</xdr:colOff>
      <xdr:row>32</xdr:row>
      <xdr:rowOff>99605</xdr:rowOff>
    </xdr:to>
    <xdr:sp macro="" textlink="">
      <xdr:nvSpPr>
        <xdr:cNvPr id="306" name="楕円 305"/>
        <xdr:cNvSpPr/>
      </xdr:nvSpPr>
      <xdr:spPr>
        <a:xfrm>
          <a:off x="9588500" y="54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116132</xdr:rowOff>
    </xdr:from>
    <xdr:ext cx="599010" cy="259045"/>
    <xdr:sp macro="" textlink="">
      <xdr:nvSpPr>
        <xdr:cNvPr id="307" name="テキスト ボックス 306"/>
        <xdr:cNvSpPr txBox="1"/>
      </xdr:nvSpPr>
      <xdr:spPr>
        <a:xfrm>
          <a:off x="9339795" y="525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38768</xdr:rowOff>
    </xdr:from>
    <xdr:to>
      <xdr:col>46</xdr:col>
      <xdr:colOff>38100</xdr:colOff>
      <xdr:row>35</xdr:row>
      <xdr:rowOff>140368</xdr:rowOff>
    </xdr:to>
    <xdr:sp macro="" textlink="">
      <xdr:nvSpPr>
        <xdr:cNvPr id="308" name="楕円 307"/>
        <xdr:cNvSpPr/>
      </xdr:nvSpPr>
      <xdr:spPr>
        <a:xfrm>
          <a:off x="8699500" y="60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156895</xdr:rowOff>
    </xdr:from>
    <xdr:ext cx="599010" cy="259045"/>
    <xdr:sp macro="" textlink="">
      <xdr:nvSpPr>
        <xdr:cNvPr id="309" name="テキスト ボックス 308"/>
        <xdr:cNvSpPr txBox="1"/>
      </xdr:nvSpPr>
      <xdr:spPr>
        <a:xfrm>
          <a:off x="8450795" y="581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95049</xdr:rowOff>
    </xdr:from>
    <xdr:to>
      <xdr:col>41</xdr:col>
      <xdr:colOff>101600</xdr:colOff>
      <xdr:row>36</xdr:row>
      <xdr:rowOff>25199</xdr:rowOff>
    </xdr:to>
    <xdr:sp macro="" textlink="">
      <xdr:nvSpPr>
        <xdr:cNvPr id="310" name="楕円 309"/>
        <xdr:cNvSpPr/>
      </xdr:nvSpPr>
      <xdr:spPr>
        <a:xfrm>
          <a:off x="7810500" y="60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41726</xdr:rowOff>
    </xdr:from>
    <xdr:ext cx="599010" cy="259045"/>
    <xdr:sp macro="" textlink="">
      <xdr:nvSpPr>
        <xdr:cNvPr id="311" name="テキスト ボックス 310"/>
        <xdr:cNvSpPr txBox="1"/>
      </xdr:nvSpPr>
      <xdr:spPr>
        <a:xfrm>
          <a:off x="7561795" y="587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55117</xdr:rowOff>
    </xdr:from>
    <xdr:to>
      <xdr:col>36</xdr:col>
      <xdr:colOff>165100</xdr:colOff>
      <xdr:row>35</xdr:row>
      <xdr:rowOff>156717</xdr:rowOff>
    </xdr:to>
    <xdr:sp macro="" textlink="">
      <xdr:nvSpPr>
        <xdr:cNvPr id="312" name="楕円 311"/>
        <xdr:cNvSpPr/>
      </xdr:nvSpPr>
      <xdr:spPr>
        <a:xfrm>
          <a:off x="6921500" y="60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1794</xdr:rowOff>
    </xdr:from>
    <xdr:ext cx="599010" cy="259045"/>
    <xdr:sp macro="" textlink="">
      <xdr:nvSpPr>
        <xdr:cNvPr id="313" name="テキスト ボックス 312"/>
        <xdr:cNvSpPr txBox="1"/>
      </xdr:nvSpPr>
      <xdr:spPr>
        <a:xfrm>
          <a:off x="6672795" y="583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97400</xdr:rowOff>
    </xdr:from>
    <xdr:to>
      <xdr:col>55</xdr:col>
      <xdr:colOff>0</xdr:colOff>
      <xdr:row>58</xdr:row>
      <xdr:rowOff>126097</xdr:rowOff>
    </xdr:to>
    <xdr:cxnSp macro="">
      <xdr:nvCxnSpPr>
        <xdr:cNvPr id="342" name="直線コネクタ 341"/>
        <xdr:cNvCxnSpPr/>
      </xdr:nvCxnSpPr>
      <xdr:spPr>
        <a:xfrm>
          <a:off x="9639300" y="10041500"/>
          <a:ext cx="838200"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158483</xdr:rowOff>
    </xdr:from>
    <xdr:to>
      <xdr:col>50</xdr:col>
      <xdr:colOff>114300</xdr:colOff>
      <xdr:row>58</xdr:row>
      <xdr:rowOff>97400</xdr:rowOff>
    </xdr:to>
    <xdr:cxnSp macro="">
      <xdr:nvCxnSpPr>
        <xdr:cNvPr id="345" name="直線コネクタ 344"/>
        <xdr:cNvCxnSpPr/>
      </xdr:nvCxnSpPr>
      <xdr:spPr>
        <a:xfrm>
          <a:off x="8750300" y="9931133"/>
          <a:ext cx="889000" cy="1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158483</xdr:rowOff>
    </xdr:from>
    <xdr:to>
      <xdr:col>45</xdr:col>
      <xdr:colOff>177800</xdr:colOff>
      <xdr:row>58</xdr:row>
      <xdr:rowOff>109283</xdr:rowOff>
    </xdr:to>
    <xdr:cxnSp macro="">
      <xdr:nvCxnSpPr>
        <xdr:cNvPr id="348" name="直線コネクタ 347"/>
        <xdr:cNvCxnSpPr/>
      </xdr:nvCxnSpPr>
      <xdr:spPr>
        <a:xfrm flipV="1">
          <a:off x="7861300" y="9931133"/>
          <a:ext cx="889000" cy="1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52066</xdr:rowOff>
    </xdr:from>
    <xdr:to>
      <xdr:col>41</xdr:col>
      <xdr:colOff>50800</xdr:colOff>
      <xdr:row>58</xdr:row>
      <xdr:rowOff>109283</xdr:rowOff>
    </xdr:to>
    <xdr:cxnSp macro="">
      <xdr:nvCxnSpPr>
        <xdr:cNvPr id="351" name="直線コネクタ 350"/>
        <xdr:cNvCxnSpPr/>
      </xdr:nvCxnSpPr>
      <xdr:spPr>
        <a:xfrm>
          <a:off x="6972300" y="9996166"/>
          <a:ext cx="889000" cy="5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75297</xdr:rowOff>
    </xdr:from>
    <xdr:to>
      <xdr:col>55</xdr:col>
      <xdr:colOff>50800</xdr:colOff>
      <xdr:row>59</xdr:row>
      <xdr:rowOff>5447</xdr:rowOff>
    </xdr:to>
    <xdr:sp macro="" textlink="">
      <xdr:nvSpPr>
        <xdr:cNvPr id="361" name="楕円 360"/>
        <xdr:cNvSpPr/>
      </xdr:nvSpPr>
      <xdr:spPr>
        <a:xfrm>
          <a:off x="10426700" y="100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161674</xdr:rowOff>
    </xdr:from>
    <xdr:ext cx="599010" cy="259045"/>
    <xdr:sp macro="" textlink="">
      <xdr:nvSpPr>
        <xdr:cNvPr id="362" name="普通建設事業費該当値テキスト"/>
        <xdr:cNvSpPr txBox="1"/>
      </xdr:nvSpPr>
      <xdr:spPr>
        <a:xfrm>
          <a:off x="10528300" y="993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46600</xdr:rowOff>
    </xdr:from>
    <xdr:to>
      <xdr:col>50</xdr:col>
      <xdr:colOff>165100</xdr:colOff>
      <xdr:row>58</xdr:row>
      <xdr:rowOff>148200</xdr:rowOff>
    </xdr:to>
    <xdr:sp macro="" textlink="">
      <xdr:nvSpPr>
        <xdr:cNvPr id="363" name="楕円 362"/>
        <xdr:cNvSpPr/>
      </xdr:nvSpPr>
      <xdr:spPr>
        <a:xfrm>
          <a:off x="9588500" y="99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139327</xdr:rowOff>
    </xdr:from>
    <xdr:ext cx="599010" cy="259045"/>
    <xdr:sp macro="" textlink="">
      <xdr:nvSpPr>
        <xdr:cNvPr id="364" name="テキスト ボックス 363"/>
        <xdr:cNvSpPr txBox="1"/>
      </xdr:nvSpPr>
      <xdr:spPr>
        <a:xfrm>
          <a:off x="9339795" y="1008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107683</xdr:rowOff>
    </xdr:from>
    <xdr:to>
      <xdr:col>46</xdr:col>
      <xdr:colOff>38100</xdr:colOff>
      <xdr:row>58</xdr:row>
      <xdr:rowOff>37833</xdr:rowOff>
    </xdr:to>
    <xdr:sp macro="" textlink="">
      <xdr:nvSpPr>
        <xdr:cNvPr id="365" name="楕円 364"/>
        <xdr:cNvSpPr/>
      </xdr:nvSpPr>
      <xdr:spPr>
        <a:xfrm>
          <a:off x="8699500" y="98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54360</xdr:rowOff>
    </xdr:from>
    <xdr:ext cx="599010" cy="259045"/>
    <xdr:sp macro="" textlink="">
      <xdr:nvSpPr>
        <xdr:cNvPr id="366" name="テキスト ボックス 365"/>
        <xdr:cNvSpPr txBox="1"/>
      </xdr:nvSpPr>
      <xdr:spPr>
        <a:xfrm>
          <a:off x="8450795" y="965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58483</xdr:rowOff>
    </xdr:from>
    <xdr:to>
      <xdr:col>41</xdr:col>
      <xdr:colOff>101600</xdr:colOff>
      <xdr:row>58</xdr:row>
      <xdr:rowOff>160083</xdr:rowOff>
    </xdr:to>
    <xdr:sp macro="" textlink="">
      <xdr:nvSpPr>
        <xdr:cNvPr id="367" name="楕円 366"/>
        <xdr:cNvSpPr/>
      </xdr:nvSpPr>
      <xdr:spPr>
        <a:xfrm>
          <a:off x="7810500" y="100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151210</xdr:rowOff>
    </xdr:from>
    <xdr:ext cx="599010" cy="259045"/>
    <xdr:sp macro="" textlink="">
      <xdr:nvSpPr>
        <xdr:cNvPr id="368" name="テキスト ボックス 367"/>
        <xdr:cNvSpPr txBox="1"/>
      </xdr:nvSpPr>
      <xdr:spPr>
        <a:xfrm>
          <a:off x="7561795" y="100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xdr:rowOff>
    </xdr:from>
    <xdr:to>
      <xdr:col>36</xdr:col>
      <xdr:colOff>165100</xdr:colOff>
      <xdr:row>58</xdr:row>
      <xdr:rowOff>102866</xdr:rowOff>
    </xdr:to>
    <xdr:sp macro="" textlink="">
      <xdr:nvSpPr>
        <xdr:cNvPr id="369" name="楕円 368"/>
        <xdr:cNvSpPr/>
      </xdr:nvSpPr>
      <xdr:spPr>
        <a:xfrm>
          <a:off x="6921500" y="99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93993</xdr:rowOff>
    </xdr:from>
    <xdr:ext cx="599010" cy="259045"/>
    <xdr:sp macro="" textlink="">
      <xdr:nvSpPr>
        <xdr:cNvPr id="370" name="テキスト ボックス 369"/>
        <xdr:cNvSpPr txBox="1"/>
      </xdr:nvSpPr>
      <xdr:spPr>
        <a:xfrm>
          <a:off x="6672795" y="1003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78113</xdr:rowOff>
    </xdr:from>
    <xdr:to>
      <xdr:col>55</xdr:col>
      <xdr:colOff>0</xdr:colOff>
      <xdr:row>78</xdr:row>
      <xdr:rowOff>128020</xdr:rowOff>
    </xdr:to>
    <xdr:cxnSp macro="">
      <xdr:nvCxnSpPr>
        <xdr:cNvPr id="397" name="直線コネクタ 396"/>
        <xdr:cNvCxnSpPr/>
      </xdr:nvCxnSpPr>
      <xdr:spPr>
        <a:xfrm>
          <a:off x="9639300" y="13451213"/>
          <a:ext cx="838200" cy="4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57130</xdr:rowOff>
    </xdr:from>
    <xdr:to>
      <xdr:col>50</xdr:col>
      <xdr:colOff>114300</xdr:colOff>
      <xdr:row>78</xdr:row>
      <xdr:rowOff>78113</xdr:rowOff>
    </xdr:to>
    <xdr:cxnSp macro="">
      <xdr:nvCxnSpPr>
        <xdr:cNvPr id="400" name="直線コネクタ 399"/>
        <xdr:cNvCxnSpPr/>
      </xdr:nvCxnSpPr>
      <xdr:spPr>
        <a:xfrm>
          <a:off x="8750300" y="13430230"/>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57130</xdr:rowOff>
    </xdr:from>
    <xdr:to>
      <xdr:col>45</xdr:col>
      <xdr:colOff>177800</xdr:colOff>
      <xdr:row>78</xdr:row>
      <xdr:rowOff>88793</xdr:rowOff>
    </xdr:to>
    <xdr:cxnSp macro="">
      <xdr:nvCxnSpPr>
        <xdr:cNvPr id="403" name="直線コネクタ 402"/>
        <xdr:cNvCxnSpPr/>
      </xdr:nvCxnSpPr>
      <xdr:spPr>
        <a:xfrm flipV="1">
          <a:off x="7861300" y="13430230"/>
          <a:ext cx="889000" cy="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131231</xdr:rowOff>
    </xdr:from>
    <xdr:to>
      <xdr:col>41</xdr:col>
      <xdr:colOff>50800</xdr:colOff>
      <xdr:row>78</xdr:row>
      <xdr:rowOff>88793</xdr:rowOff>
    </xdr:to>
    <xdr:cxnSp macro="">
      <xdr:nvCxnSpPr>
        <xdr:cNvPr id="406" name="直線コネクタ 405"/>
        <xdr:cNvCxnSpPr/>
      </xdr:nvCxnSpPr>
      <xdr:spPr>
        <a:xfrm>
          <a:off x="6972300" y="13332881"/>
          <a:ext cx="889000" cy="1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77220</xdr:rowOff>
    </xdr:from>
    <xdr:to>
      <xdr:col>55</xdr:col>
      <xdr:colOff>50800</xdr:colOff>
      <xdr:row>79</xdr:row>
      <xdr:rowOff>7370</xdr:rowOff>
    </xdr:to>
    <xdr:sp macro="" textlink="">
      <xdr:nvSpPr>
        <xdr:cNvPr id="416" name="楕円 415"/>
        <xdr:cNvSpPr/>
      </xdr:nvSpPr>
      <xdr:spPr>
        <a:xfrm>
          <a:off x="10426700" y="134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163597</xdr:rowOff>
    </xdr:from>
    <xdr:ext cx="469744" cy="259045"/>
    <xdr:sp macro="" textlink="">
      <xdr:nvSpPr>
        <xdr:cNvPr id="417" name="普通建設事業費 （ うち新規整備　）該当値テキスト"/>
        <xdr:cNvSpPr txBox="1"/>
      </xdr:nvSpPr>
      <xdr:spPr>
        <a:xfrm>
          <a:off x="10528300" y="1336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27313</xdr:rowOff>
    </xdr:from>
    <xdr:to>
      <xdr:col>50</xdr:col>
      <xdr:colOff>165100</xdr:colOff>
      <xdr:row>78</xdr:row>
      <xdr:rowOff>128913</xdr:rowOff>
    </xdr:to>
    <xdr:sp macro="" textlink="">
      <xdr:nvSpPr>
        <xdr:cNvPr id="418" name="楕円 417"/>
        <xdr:cNvSpPr/>
      </xdr:nvSpPr>
      <xdr:spPr>
        <a:xfrm>
          <a:off x="9588500" y="134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120040</xdr:rowOff>
    </xdr:from>
    <xdr:ext cx="534377" cy="259045"/>
    <xdr:sp macro="" textlink="">
      <xdr:nvSpPr>
        <xdr:cNvPr id="419" name="テキスト ボックス 418"/>
        <xdr:cNvSpPr txBox="1"/>
      </xdr:nvSpPr>
      <xdr:spPr>
        <a:xfrm>
          <a:off x="9372111" y="134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6330</xdr:rowOff>
    </xdr:from>
    <xdr:to>
      <xdr:col>46</xdr:col>
      <xdr:colOff>38100</xdr:colOff>
      <xdr:row>78</xdr:row>
      <xdr:rowOff>107930</xdr:rowOff>
    </xdr:to>
    <xdr:sp macro="" textlink="">
      <xdr:nvSpPr>
        <xdr:cNvPr id="420" name="楕円 419"/>
        <xdr:cNvSpPr/>
      </xdr:nvSpPr>
      <xdr:spPr>
        <a:xfrm>
          <a:off x="8699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99057</xdr:rowOff>
    </xdr:from>
    <xdr:ext cx="534377" cy="259045"/>
    <xdr:sp macro="" textlink="">
      <xdr:nvSpPr>
        <xdr:cNvPr id="421" name="テキスト ボックス 420"/>
        <xdr:cNvSpPr txBox="1"/>
      </xdr:nvSpPr>
      <xdr:spPr>
        <a:xfrm>
          <a:off x="8483111" y="1347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37993</xdr:rowOff>
    </xdr:from>
    <xdr:to>
      <xdr:col>41</xdr:col>
      <xdr:colOff>101600</xdr:colOff>
      <xdr:row>78</xdr:row>
      <xdr:rowOff>139593</xdr:rowOff>
    </xdr:to>
    <xdr:sp macro="" textlink="">
      <xdr:nvSpPr>
        <xdr:cNvPr id="422" name="楕円 421"/>
        <xdr:cNvSpPr/>
      </xdr:nvSpPr>
      <xdr:spPr>
        <a:xfrm>
          <a:off x="7810500" y="134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130720</xdr:rowOff>
    </xdr:from>
    <xdr:ext cx="534377" cy="259045"/>
    <xdr:sp macro="" textlink="">
      <xdr:nvSpPr>
        <xdr:cNvPr id="423" name="テキスト ボックス 422"/>
        <xdr:cNvSpPr txBox="1"/>
      </xdr:nvSpPr>
      <xdr:spPr>
        <a:xfrm>
          <a:off x="7594111" y="135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80431</xdr:rowOff>
    </xdr:from>
    <xdr:to>
      <xdr:col>36</xdr:col>
      <xdr:colOff>165100</xdr:colOff>
      <xdr:row>78</xdr:row>
      <xdr:rowOff>10581</xdr:rowOff>
    </xdr:to>
    <xdr:sp macro="" textlink="">
      <xdr:nvSpPr>
        <xdr:cNvPr id="424" name="楕円 423"/>
        <xdr:cNvSpPr/>
      </xdr:nvSpPr>
      <xdr:spPr>
        <a:xfrm>
          <a:off x="6921500" y="13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1708</xdr:rowOff>
    </xdr:from>
    <xdr:ext cx="534377" cy="259045"/>
    <xdr:sp macro="" textlink="">
      <xdr:nvSpPr>
        <xdr:cNvPr id="425" name="テキスト ボックス 424"/>
        <xdr:cNvSpPr txBox="1"/>
      </xdr:nvSpPr>
      <xdr:spPr>
        <a:xfrm>
          <a:off x="6705111" y="13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147816</xdr:rowOff>
    </xdr:from>
    <xdr:to>
      <xdr:col>55</xdr:col>
      <xdr:colOff>0</xdr:colOff>
      <xdr:row>98</xdr:row>
      <xdr:rowOff>159645</xdr:rowOff>
    </xdr:to>
    <xdr:cxnSp macro="">
      <xdr:nvCxnSpPr>
        <xdr:cNvPr id="456" name="直線コネクタ 455"/>
        <xdr:cNvCxnSpPr/>
      </xdr:nvCxnSpPr>
      <xdr:spPr>
        <a:xfrm>
          <a:off x="9639300" y="16949916"/>
          <a:ext cx="838200" cy="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167698</xdr:rowOff>
    </xdr:from>
    <xdr:to>
      <xdr:col>50</xdr:col>
      <xdr:colOff>114300</xdr:colOff>
      <xdr:row>98</xdr:row>
      <xdr:rowOff>147816</xdr:rowOff>
    </xdr:to>
    <xdr:cxnSp macro="">
      <xdr:nvCxnSpPr>
        <xdr:cNvPr id="459" name="直線コネクタ 458"/>
        <xdr:cNvCxnSpPr/>
      </xdr:nvCxnSpPr>
      <xdr:spPr>
        <a:xfrm>
          <a:off x="8750300" y="16798348"/>
          <a:ext cx="889000" cy="1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167698</xdr:rowOff>
    </xdr:from>
    <xdr:to>
      <xdr:col>45</xdr:col>
      <xdr:colOff>177800</xdr:colOff>
      <xdr:row>98</xdr:row>
      <xdr:rowOff>159790</xdr:rowOff>
    </xdr:to>
    <xdr:cxnSp macro="">
      <xdr:nvCxnSpPr>
        <xdr:cNvPr id="462" name="直線コネクタ 461"/>
        <xdr:cNvCxnSpPr/>
      </xdr:nvCxnSpPr>
      <xdr:spPr>
        <a:xfrm flipV="1">
          <a:off x="7861300" y="16798348"/>
          <a:ext cx="889000" cy="1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4" name="テキスト ボックス 463"/>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144655</xdr:rowOff>
    </xdr:from>
    <xdr:to>
      <xdr:col>41</xdr:col>
      <xdr:colOff>50800</xdr:colOff>
      <xdr:row>98</xdr:row>
      <xdr:rowOff>159790</xdr:rowOff>
    </xdr:to>
    <xdr:cxnSp macro="">
      <xdr:nvCxnSpPr>
        <xdr:cNvPr id="465" name="直線コネクタ 464"/>
        <xdr:cNvCxnSpPr/>
      </xdr:nvCxnSpPr>
      <xdr:spPr>
        <a:xfrm>
          <a:off x="6972300" y="16946755"/>
          <a:ext cx="889000" cy="1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108845</xdr:rowOff>
    </xdr:from>
    <xdr:to>
      <xdr:col>55</xdr:col>
      <xdr:colOff>50800</xdr:colOff>
      <xdr:row>99</xdr:row>
      <xdr:rowOff>38995</xdr:rowOff>
    </xdr:to>
    <xdr:sp macro="" textlink="">
      <xdr:nvSpPr>
        <xdr:cNvPr id="475" name="楕円 474"/>
        <xdr:cNvSpPr/>
      </xdr:nvSpPr>
      <xdr:spPr>
        <a:xfrm>
          <a:off x="10426700" y="16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23772</xdr:rowOff>
    </xdr:from>
    <xdr:ext cx="599010" cy="259045"/>
    <xdr:sp macro="" textlink="">
      <xdr:nvSpPr>
        <xdr:cNvPr id="476" name="普通建設事業費 （ うち更新整備　）該当値テキスト"/>
        <xdr:cNvSpPr txBox="1"/>
      </xdr:nvSpPr>
      <xdr:spPr>
        <a:xfrm>
          <a:off x="10528300" y="1682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97016</xdr:rowOff>
    </xdr:from>
    <xdr:to>
      <xdr:col>50</xdr:col>
      <xdr:colOff>165100</xdr:colOff>
      <xdr:row>99</xdr:row>
      <xdr:rowOff>27166</xdr:rowOff>
    </xdr:to>
    <xdr:sp macro="" textlink="">
      <xdr:nvSpPr>
        <xdr:cNvPr id="477" name="楕円 476"/>
        <xdr:cNvSpPr/>
      </xdr:nvSpPr>
      <xdr:spPr>
        <a:xfrm>
          <a:off x="9588500" y="168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18293</xdr:rowOff>
    </xdr:from>
    <xdr:ext cx="599010" cy="259045"/>
    <xdr:sp macro="" textlink="">
      <xdr:nvSpPr>
        <xdr:cNvPr id="478" name="テキスト ボックス 477"/>
        <xdr:cNvSpPr txBox="1"/>
      </xdr:nvSpPr>
      <xdr:spPr>
        <a:xfrm>
          <a:off x="9339795" y="1699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116898</xdr:rowOff>
    </xdr:from>
    <xdr:to>
      <xdr:col>46</xdr:col>
      <xdr:colOff>38100</xdr:colOff>
      <xdr:row>98</xdr:row>
      <xdr:rowOff>47048</xdr:rowOff>
    </xdr:to>
    <xdr:sp macro="" textlink="">
      <xdr:nvSpPr>
        <xdr:cNvPr id="479" name="楕円 478"/>
        <xdr:cNvSpPr/>
      </xdr:nvSpPr>
      <xdr:spPr>
        <a:xfrm>
          <a:off x="8699500" y="167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63575</xdr:rowOff>
    </xdr:from>
    <xdr:ext cx="599010" cy="259045"/>
    <xdr:sp macro="" textlink="">
      <xdr:nvSpPr>
        <xdr:cNvPr id="480" name="テキスト ボックス 479"/>
        <xdr:cNvSpPr txBox="1"/>
      </xdr:nvSpPr>
      <xdr:spPr>
        <a:xfrm>
          <a:off x="8450795" y="1652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108990</xdr:rowOff>
    </xdr:from>
    <xdr:to>
      <xdr:col>41</xdr:col>
      <xdr:colOff>101600</xdr:colOff>
      <xdr:row>99</xdr:row>
      <xdr:rowOff>39140</xdr:rowOff>
    </xdr:to>
    <xdr:sp macro="" textlink="">
      <xdr:nvSpPr>
        <xdr:cNvPr id="481" name="楕円 480"/>
        <xdr:cNvSpPr/>
      </xdr:nvSpPr>
      <xdr:spPr>
        <a:xfrm>
          <a:off x="7810500" y="169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30267</xdr:rowOff>
    </xdr:from>
    <xdr:ext cx="599010" cy="259045"/>
    <xdr:sp macro="" textlink="">
      <xdr:nvSpPr>
        <xdr:cNvPr id="482" name="テキスト ボックス 481"/>
        <xdr:cNvSpPr txBox="1"/>
      </xdr:nvSpPr>
      <xdr:spPr>
        <a:xfrm>
          <a:off x="7561795" y="1700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93855</xdr:rowOff>
    </xdr:from>
    <xdr:to>
      <xdr:col>36</xdr:col>
      <xdr:colOff>165100</xdr:colOff>
      <xdr:row>99</xdr:row>
      <xdr:rowOff>24005</xdr:rowOff>
    </xdr:to>
    <xdr:sp macro="" textlink="">
      <xdr:nvSpPr>
        <xdr:cNvPr id="483" name="楕円 482"/>
        <xdr:cNvSpPr/>
      </xdr:nvSpPr>
      <xdr:spPr>
        <a:xfrm>
          <a:off x="6921500" y="168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15132</xdr:rowOff>
    </xdr:from>
    <xdr:ext cx="599010" cy="259045"/>
    <xdr:sp macro="" textlink="">
      <xdr:nvSpPr>
        <xdr:cNvPr id="484" name="テキスト ボックス 483"/>
        <xdr:cNvSpPr txBox="1"/>
      </xdr:nvSpPr>
      <xdr:spPr>
        <a:xfrm>
          <a:off x="6672795" y="1698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115487</xdr:rowOff>
    </xdr:from>
    <xdr:to>
      <xdr:col>85</xdr:col>
      <xdr:colOff>127000</xdr:colOff>
      <xdr:row>38</xdr:row>
      <xdr:rowOff>124263</xdr:rowOff>
    </xdr:to>
    <xdr:cxnSp macro="">
      <xdr:nvCxnSpPr>
        <xdr:cNvPr id="511" name="直線コネクタ 510"/>
        <xdr:cNvCxnSpPr/>
      </xdr:nvCxnSpPr>
      <xdr:spPr>
        <a:xfrm>
          <a:off x="15481300" y="6630587"/>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115487</xdr:rowOff>
    </xdr:from>
    <xdr:to>
      <xdr:col>81</xdr:col>
      <xdr:colOff>50800</xdr:colOff>
      <xdr:row>38</xdr:row>
      <xdr:rowOff>139700</xdr:rowOff>
    </xdr:to>
    <xdr:cxnSp macro="">
      <xdr:nvCxnSpPr>
        <xdr:cNvPr id="514" name="直線コネクタ 513"/>
        <xdr:cNvCxnSpPr/>
      </xdr:nvCxnSpPr>
      <xdr:spPr>
        <a:xfrm flipV="1">
          <a:off x="14592300" y="6630587"/>
          <a:ext cx="8890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73463</xdr:rowOff>
    </xdr:from>
    <xdr:to>
      <xdr:col>85</xdr:col>
      <xdr:colOff>177800</xdr:colOff>
      <xdr:row>39</xdr:row>
      <xdr:rowOff>3613</xdr:rowOff>
    </xdr:to>
    <xdr:sp macro="" textlink="">
      <xdr:nvSpPr>
        <xdr:cNvPr id="530" name="楕円 529"/>
        <xdr:cNvSpPr/>
      </xdr:nvSpPr>
      <xdr:spPr>
        <a:xfrm>
          <a:off x="16268700" y="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469744" cy="259045"/>
    <xdr:sp macro="" textlink="">
      <xdr:nvSpPr>
        <xdr:cNvPr id="531" name="災害復旧事業費該当値テキスト"/>
        <xdr:cNvSpPr txBox="1"/>
      </xdr:nvSpPr>
      <xdr:spPr>
        <a:xfrm>
          <a:off x="16370300" y="650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64687</xdr:rowOff>
    </xdr:from>
    <xdr:to>
      <xdr:col>81</xdr:col>
      <xdr:colOff>101600</xdr:colOff>
      <xdr:row>38</xdr:row>
      <xdr:rowOff>166287</xdr:rowOff>
    </xdr:to>
    <xdr:sp macro="" textlink="">
      <xdr:nvSpPr>
        <xdr:cNvPr id="532" name="楕円 531"/>
        <xdr:cNvSpPr/>
      </xdr:nvSpPr>
      <xdr:spPr>
        <a:xfrm>
          <a:off x="15430500" y="65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157414</xdr:rowOff>
    </xdr:from>
    <xdr:ext cx="534377" cy="259045"/>
    <xdr:sp macro="" textlink="">
      <xdr:nvSpPr>
        <xdr:cNvPr id="533" name="テキスト ボックス 532"/>
        <xdr:cNvSpPr txBox="1"/>
      </xdr:nvSpPr>
      <xdr:spPr>
        <a:xfrm>
          <a:off x="15214111" y="66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150597</xdr:rowOff>
    </xdr:from>
    <xdr:to>
      <xdr:col>85</xdr:col>
      <xdr:colOff>127000</xdr:colOff>
      <xdr:row>77</xdr:row>
      <xdr:rowOff>6021</xdr:rowOff>
    </xdr:to>
    <xdr:cxnSp macro="">
      <xdr:nvCxnSpPr>
        <xdr:cNvPr id="615" name="直線コネクタ 614"/>
        <xdr:cNvCxnSpPr/>
      </xdr:nvCxnSpPr>
      <xdr:spPr>
        <a:xfrm flipV="1">
          <a:off x="15481300" y="13180797"/>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6021</xdr:rowOff>
    </xdr:from>
    <xdr:to>
      <xdr:col>81</xdr:col>
      <xdr:colOff>50800</xdr:colOff>
      <xdr:row>77</xdr:row>
      <xdr:rowOff>47597</xdr:rowOff>
    </xdr:to>
    <xdr:cxnSp macro="">
      <xdr:nvCxnSpPr>
        <xdr:cNvPr id="618" name="直線コネクタ 617"/>
        <xdr:cNvCxnSpPr/>
      </xdr:nvCxnSpPr>
      <xdr:spPr>
        <a:xfrm flipV="1">
          <a:off x="14592300" y="13207671"/>
          <a:ext cx="8890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47597</xdr:rowOff>
    </xdr:from>
    <xdr:to>
      <xdr:col>76</xdr:col>
      <xdr:colOff>114300</xdr:colOff>
      <xdr:row>77</xdr:row>
      <xdr:rowOff>69331</xdr:rowOff>
    </xdr:to>
    <xdr:cxnSp macro="">
      <xdr:nvCxnSpPr>
        <xdr:cNvPr id="621" name="直線コネクタ 620"/>
        <xdr:cNvCxnSpPr/>
      </xdr:nvCxnSpPr>
      <xdr:spPr>
        <a:xfrm flipV="1">
          <a:off x="13703300" y="13249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3" name="テキスト ボックス 622"/>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59733</xdr:rowOff>
    </xdr:from>
    <xdr:to>
      <xdr:col>71</xdr:col>
      <xdr:colOff>177800</xdr:colOff>
      <xdr:row>77</xdr:row>
      <xdr:rowOff>69331</xdr:rowOff>
    </xdr:to>
    <xdr:cxnSp macro="">
      <xdr:nvCxnSpPr>
        <xdr:cNvPr id="624" name="直線コネクタ 623"/>
        <xdr:cNvCxnSpPr/>
      </xdr:nvCxnSpPr>
      <xdr:spPr>
        <a:xfrm>
          <a:off x="12814300" y="13261383"/>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8" name="テキスト ボックス 627"/>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99797</xdr:rowOff>
    </xdr:from>
    <xdr:to>
      <xdr:col>85</xdr:col>
      <xdr:colOff>177800</xdr:colOff>
      <xdr:row>77</xdr:row>
      <xdr:rowOff>29947</xdr:rowOff>
    </xdr:to>
    <xdr:sp macro="" textlink="">
      <xdr:nvSpPr>
        <xdr:cNvPr id="634" name="楕円 633"/>
        <xdr:cNvSpPr/>
      </xdr:nvSpPr>
      <xdr:spPr>
        <a:xfrm>
          <a:off x="16268700" y="131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122674</xdr:rowOff>
    </xdr:from>
    <xdr:ext cx="599010" cy="259045"/>
    <xdr:sp macro="" textlink="">
      <xdr:nvSpPr>
        <xdr:cNvPr id="635" name="公債費該当値テキスト"/>
        <xdr:cNvSpPr txBox="1"/>
      </xdr:nvSpPr>
      <xdr:spPr>
        <a:xfrm>
          <a:off x="16370300" y="1298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126671</xdr:rowOff>
    </xdr:from>
    <xdr:to>
      <xdr:col>81</xdr:col>
      <xdr:colOff>101600</xdr:colOff>
      <xdr:row>77</xdr:row>
      <xdr:rowOff>56821</xdr:rowOff>
    </xdr:to>
    <xdr:sp macro="" textlink="">
      <xdr:nvSpPr>
        <xdr:cNvPr id="636" name="楕円 635"/>
        <xdr:cNvSpPr/>
      </xdr:nvSpPr>
      <xdr:spPr>
        <a:xfrm>
          <a:off x="15430500" y="131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73348</xdr:rowOff>
    </xdr:from>
    <xdr:ext cx="599010" cy="259045"/>
    <xdr:sp macro="" textlink="">
      <xdr:nvSpPr>
        <xdr:cNvPr id="637" name="テキスト ボックス 636"/>
        <xdr:cNvSpPr txBox="1"/>
      </xdr:nvSpPr>
      <xdr:spPr>
        <a:xfrm>
          <a:off x="15181795" y="1293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168247</xdr:rowOff>
    </xdr:from>
    <xdr:to>
      <xdr:col>76</xdr:col>
      <xdr:colOff>165100</xdr:colOff>
      <xdr:row>77</xdr:row>
      <xdr:rowOff>98397</xdr:rowOff>
    </xdr:to>
    <xdr:sp macro="" textlink="">
      <xdr:nvSpPr>
        <xdr:cNvPr id="638" name="楕円 637"/>
        <xdr:cNvSpPr/>
      </xdr:nvSpPr>
      <xdr:spPr>
        <a:xfrm>
          <a:off x="14541500" y="131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114924</xdr:rowOff>
    </xdr:from>
    <xdr:ext cx="599010" cy="259045"/>
    <xdr:sp macro="" textlink="">
      <xdr:nvSpPr>
        <xdr:cNvPr id="639" name="テキスト ボックス 638"/>
        <xdr:cNvSpPr txBox="1"/>
      </xdr:nvSpPr>
      <xdr:spPr>
        <a:xfrm>
          <a:off x="14292795" y="129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18531</xdr:rowOff>
    </xdr:from>
    <xdr:to>
      <xdr:col>72</xdr:col>
      <xdr:colOff>38100</xdr:colOff>
      <xdr:row>77</xdr:row>
      <xdr:rowOff>120131</xdr:rowOff>
    </xdr:to>
    <xdr:sp macro="" textlink="">
      <xdr:nvSpPr>
        <xdr:cNvPr id="640" name="楕円 639"/>
        <xdr:cNvSpPr/>
      </xdr:nvSpPr>
      <xdr:spPr>
        <a:xfrm>
          <a:off x="13652500" y="13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111258</xdr:rowOff>
    </xdr:from>
    <xdr:ext cx="599010" cy="259045"/>
    <xdr:sp macro="" textlink="">
      <xdr:nvSpPr>
        <xdr:cNvPr id="641" name="テキスト ボックス 640"/>
        <xdr:cNvSpPr txBox="1"/>
      </xdr:nvSpPr>
      <xdr:spPr>
        <a:xfrm>
          <a:off x="13403795" y="133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8933</xdr:rowOff>
    </xdr:from>
    <xdr:to>
      <xdr:col>67</xdr:col>
      <xdr:colOff>101600</xdr:colOff>
      <xdr:row>77</xdr:row>
      <xdr:rowOff>110533</xdr:rowOff>
    </xdr:to>
    <xdr:sp macro="" textlink="">
      <xdr:nvSpPr>
        <xdr:cNvPr id="642" name="楕円 641"/>
        <xdr:cNvSpPr/>
      </xdr:nvSpPr>
      <xdr:spPr>
        <a:xfrm>
          <a:off x="12763500" y="132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127060</xdr:rowOff>
    </xdr:from>
    <xdr:ext cx="599010" cy="259045"/>
    <xdr:sp macro="" textlink="">
      <xdr:nvSpPr>
        <xdr:cNvPr id="643" name="テキスト ボックス 642"/>
        <xdr:cNvSpPr txBox="1"/>
      </xdr:nvSpPr>
      <xdr:spPr>
        <a:xfrm>
          <a:off x="12514795" y="1298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58322</xdr:rowOff>
    </xdr:from>
    <xdr:to>
      <xdr:col>85</xdr:col>
      <xdr:colOff>127000</xdr:colOff>
      <xdr:row>98</xdr:row>
      <xdr:rowOff>165195</xdr:rowOff>
    </xdr:to>
    <xdr:cxnSp macro="">
      <xdr:nvCxnSpPr>
        <xdr:cNvPr id="672" name="直線コネクタ 671"/>
        <xdr:cNvCxnSpPr/>
      </xdr:nvCxnSpPr>
      <xdr:spPr>
        <a:xfrm flipV="1">
          <a:off x="15481300" y="16860422"/>
          <a:ext cx="838200" cy="10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165195</xdr:rowOff>
    </xdr:from>
    <xdr:to>
      <xdr:col>81</xdr:col>
      <xdr:colOff>50800</xdr:colOff>
      <xdr:row>98</xdr:row>
      <xdr:rowOff>170365</xdr:rowOff>
    </xdr:to>
    <xdr:cxnSp macro="">
      <xdr:nvCxnSpPr>
        <xdr:cNvPr id="675" name="直線コネクタ 674"/>
        <xdr:cNvCxnSpPr/>
      </xdr:nvCxnSpPr>
      <xdr:spPr>
        <a:xfrm flipV="1">
          <a:off x="14592300" y="16967295"/>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170365</xdr:rowOff>
    </xdr:from>
    <xdr:to>
      <xdr:col>76</xdr:col>
      <xdr:colOff>114300</xdr:colOff>
      <xdr:row>99</xdr:row>
      <xdr:rowOff>6393</xdr:rowOff>
    </xdr:to>
    <xdr:cxnSp macro="">
      <xdr:nvCxnSpPr>
        <xdr:cNvPr id="678" name="直線コネクタ 677"/>
        <xdr:cNvCxnSpPr/>
      </xdr:nvCxnSpPr>
      <xdr:spPr>
        <a:xfrm flipV="1">
          <a:off x="13703300" y="16972465"/>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161224</xdr:rowOff>
    </xdr:from>
    <xdr:to>
      <xdr:col>71</xdr:col>
      <xdr:colOff>177800</xdr:colOff>
      <xdr:row>99</xdr:row>
      <xdr:rowOff>6393</xdr:rowOff>
    </xdr:to>
    <xdr:cxnSp macro="">
      <xdr:nvCxnSpPr>
        <xdr:cNvPr id="681" name="直線コネクタ 680"/>
        <xdr:cNvCxnSpPr/>
      </xdr:nvCxnSpPr>
      <xdr:spPr>
        <a:xfrm>
          <a:off x="12814300" y="16963324"/>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7522</xdr:rowOff>
    </xdr:from>
    <xdr:to>
      <xdr:col>85</xdr:col>
      <xdr:colOff>177800</xdr:colOff>
      <xdr:row>98</xdr:row>
      <xdr:rowOff>109122</xdr:rowOff>
    </xdr:to>
    <xdr:sp macro="" textlink="">
      <xdr:nvSpPr>
        <xdr:cNvPr id="691" name="楕円 690"/>
        <xdr:cNvSpPr/>
      </xdr:nvSpPr>
      <xdr:spPr>
        <a:xfrm>
          <a:off x="16268700" y="168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157399</xdr:rowOff>
    </xdr:from>
    <xdr:ext cx="534377" cy="259045"/>
    <xdr:sp macro="" textlink="">
      <xdr:nvSpPr>
        <xdr:cNvPr id="692" name="積立金該当値テキスト"/>
        <xdr:cNvSpPr txBox="1"/>
      </xdr:nvSpPr>
      <xdr:spPr>
        <a:xfrm>
          <a:off x="16370300" y="167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114395</xdr:rowOff>
    </xdr:from>
    <xdr:to>
      <xdr:col>81</xdr:col>
      <xdr:colOff>101600</xdr:colOff>
      <xdr:row>99</xdr:row>
      <xdr:rowOff>44545</xdr:rowOff>
    </xdr:to>
    <xdr:sp macro="" textlink="">
      <xdr:nvSpPr>
        <xdr:cNvPr id="693" name="楕円 692"/>
        <xdr:cNvSpPr/>
      </xdr:nvSpPr>
      <xdr:spPr>
        <a:xfrm>
          <a:off x="15430500" y="16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35672</xdr:rowOff>
    </xdr:from>
    <xdr:ext cx="534377" cy="259045"/>
    <xdr:sp macro="" textlink="">
      <xdr:nvSpPr>
        <xdr:cNvPr id="694" name="テキスト ボックス 693"/>
        <xdr:cNvSpPr txBox="1"/>
      </xdr:nvSpPr>
      <xdr:spPr>
        <a:xfrm>
          <a:off x="15214111" y="170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119565</xdr:rowOff>
    </xdr:from>
    <xdr:to>
      <xdr:col>76</xdr:col>
      <xdr:colOff>165100</xdr:colOff>
      <xdr:row>99</xdr:row>
      <xdr:rowOff>49715</xdr:rowOff>
    </xdr:to>
    <xdr:sp macro="" textlink="">
      <xdr:nvSpPr>
        <xdr:cNvPr id="695" name="楕円 694"/>
        <xdr:cNvSpPr/>
      </xdr:nvSpPr>
      <xdr:spPr>
        <a:xfrm>
          <a:off x="14541500" y="169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40842</xdr:rowOff>
    </xdr:from>
    <xdr:ext cx="534377" cy="259045"/>
    <xdr:sp macro="" textlink="">
      <xdr:nvSpPr>
        <xdr:cNvPr id="696" name="テキスト ボックス 695"/>
        <xdr:cNvSpPr txBox="1"/>
      </xdr:nvSpPr>
      <xdr:spPr>
        <a:xfrm>
          <a:off x="14325111" y="1701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127043</xdr:rowOff>
    </xdr:from>
    <xdr:to>
      <xdr:col>72</xdr:col>
      <xdr:colOff>38100</xdr:colOff>
      <xdr:row>99</xdr:row>
      <xdr:rowOff>57193</xdr:rowOff>
    </xdr:to>
    <xdr:sp macro="" textlink="">
      <xdr:nvSpPr>
        <xdr:cNvPr id="697" name="楕円 696"/>
        <xdr:cNvSpPr/>
      </xdr:nvSpPr>
      <xdr:spPr>
        <a:xfrm>
          <a:off x="13652500" y="169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48320</xdr:rowOff>
    </xdr:from>
    <xdr:ext cx="534377" cy="259045"/>
    <xdr:sp macro="" textlink="">
      <xdr:nvSpPr>
        <xdr:cNvPr id="698" name="テキスト ボックス 697"/>
        <xdr:cNvSpPr txBox="1"/>
      </xdr:nvSpPr>
      <xdr:spPr>
        <a:xfrm>
          <a:off x="13436111" y="17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110424</xdr:rowOff>
    </xdr:from>
    <xdr:to>
      <xdr:col>67</xdr:col>
      <xdr:colOff>101600</xdr:colOff>
      <xdr:row>99</xdr:row>
      <xdr:rowOff>40574</xdr:rowOff>
    </xdr:to>
    <xdr:sp macro="" textlink="">
      <xdr:nvSpPr>
        <xdr:cNvPr id="699" name="楕円 698"/>
        <xdr:cNvSpPr/>
      </xdr:nvSpPr>
      <xdr:spPr>
        <a:xfrm>
          <a:off x="12763500" y="169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31701</xdr:rowOff>
    </xdr:from>
    <xdr:ext cx="534377" cy="259045"/>
    <xdr:sp macro="" textlink="">
      <xdr:nvSpPr>
        <xdr:cNvPr id="700" name="テキスト ボックス 699"/>
        <xdr:cNvSpPr txBox="1"/>
      </xdr:nvSpPr>
      <xdr:spPr>
        <a:xfrm>
          <a:off x="12547111" y="170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8" name="テキスト ボックス 71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99619</xdr:rowOff>
    </xdr:from>
    <xdr:to>
      <xdr:col>116</xdr:col>
      <xdr:colOff>62864</xdr:colOff>
      <xdr:row>39</xdr:row>
      <xdr:rowOff>44450</xdr:rowOff>
    </xdr:to>
    <xdr:cxnSp macro="">
      <xdr:nvCxnSpPr>
        <xdr:cNvPr id="724" name="直線コネクタ 723"/>
        <xdr:cNvCxnSpPr/>
      </xdr:nvCxnSpPr>
      <xdr:spPr>
        <a:xfrm flipV="1">
          <a:off x="22159595" y="5928919"/>
          <a:ext cx="1269" cy="8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46296</xdr:rowOff>
    </xdr:from>
    <xdr:ext cx="534377" cy="259045"/>
    <xdr:sp macro="" textlink="">
      <xdr:nvSpPr>
        <xdr:cNvPr id="727" name="投資及び出資金最大値テキスト"/>
        <xdr:cNvSpPr txBox="1"/>
      </xdr:nvSpPr>
      <xdr:spPr>
        <a:xfrm>
          <a:off x="22212300" y="57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99619</xdr:rowOff>
    </xdr:from>
    <xdr:to>
      <xdr:col>116</xdr:col>
      <xdr:colOff>152400</xdr:colOff>
      <xdr:row>34</xdr:row>
      <xdr:rowOff>99619</xdr:rowOff>
    </xdr:to>
    <xdr:cxnSp macro="">
      <xdr:nvCxnSpPr>
        <xdr:cNvPr id="728" name="直線コネクタ 727"/>
        <xdr:cNvCxnSpPr/>
      </xdr:nvCxnSpPr>
      <xdr:spPr>
        <a:xfrm>
          <a:off x="22072600" y="592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16637</xdr:rowOff>
    </xdr:from>
    <xdr:to>
      <xdr:col>116</xdr:col>
      <xdr:colOff>63500</xdr:colOff>
      <xdr:row>39</xdr:row>
      <xdr:rowOff>44450</xdr:rowOff>
    </xdr:to>
    <xdr:cxnSp macro="">
      <xdr:nvCxnSpPr>
        <xdr:cNvPr id="729" name="直線コネクタ 728"/>
        <xdr:cNvCxnSpPr/>
      </xdr:nvCxnSpPr>
      <xdr:spPr>
        <a:xfrm>
          <a:off x="21323300" y="5331587"/>
          <a:ext cx="838200" cy="13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124503</xdr:rowOff>
    </xdr:from>
    <xdr:ext cx="378565" cy="259045"/>
    <xdr:sp macro="" textlink="">
      <xdr:nvSpPr>
        <xdr:cNvPr id="730" name="投資及び出資金平均値テキスト"/>
        <xdr:cNvSpPr txBox="1"/>
      </xdr:nvSpPr>
      <xdr:spPr>
        <a:xfrm>
          <a:off x="22212300" y="64681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101626</xdr:rowOff>
    </xdr:from>
    <xdr:to>
      <xdr:col>116</xdr:col>
      <xdr:colOff>114300</xdr:colOff>
      <xdr:row>39</xdr:row>
      <xdr:rowOff>31776</xdr:rowOff>
    </xdr:to>
    <xdr:sp macro="" textlink="">
      <xdr:nvSpPr>
        <xdr:cNvPr id="731" name="フローチャート: 判断 730"/>
        <xdr:cNvSpPr/>
      </xdr:nvSpPr>
      <xdr:spPr>
        <a:xfrm>
          <a:off x="22110700" y="66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16637</xdr:rowOff>
    </xdr:from>
    <xdr:to>
      <xdr:col>111</xdr:col>
      <xdr:colOff>177800</xdr:colOff>
      <xdr:row>39</xdr:row>
      <xdr:rowOff>44450</xdr:rowOff>
    </xdr:to>
    <xdr:cxnSp macro="">
      <xdr:nvCxnSpPr>
        <xdr:cNvPr id="732" name="直線コネクタ 731"/>
        <xdr:cNvCxnSpPr/>
      </xdr:nvCxnSpPr>
      <xdr:spPr>
        <a:xfrm flipV="1">
          <a:off x="20434300" y="5331587"/>
          <a:ext cx="889000" cy="13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94234</xdr:rowOff>
    </xdr:from>
    <xdr:to>
      <xdr:col>112</xdr:col>
      <xdr:colOff>38100</xdr:colOff>
      <xdr:row>39</xdr:row>
      <xdr:rowOff>24384</xdr:rowOff>
    </xdr:to>
    <xdr:sp macro="" textlink="">
      <xdr:nvSpPr>
        <xdr:cNvPr id="733" name="フローチャート: 判断 732"/>
        <xdr:cNvSpPr/>
      </xdr:nvSpPr>
      <xdr:spPr>
        <a:xfrm>
          <a:off x="212725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15511</xdr:rowOff>
    </xdr:from>
    <xdr:ext cx="378565" cy="259045"/>
    <xdr:sp macro="" textlink="">
      <xdr:nvSpPr>
        <xdr:cNvPr id="734" name="テキスト ボックス 733"/>
        <xdr:cNvSpPr txBox="1"/>
      </xdr:nvSpPr>
      <xdr:spPr>
        <a:xfrm>
          <a:off x="21134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148031</xdr:rowOff>
    </xdr:from>
    <xdr:to>
      <xdr:col>107</xdr:col>
      <xdr:colOff>101600</xdr:colOff>
      <xdr:row>39</xdr:row>
      <xdr:rowOff>78181</xdr:rowOff>
    </xdr:to>
    <xdr:sp macro="" textlink="">
      <xdr:nvSpPr>
        <xdr:cNvPr id="736" name="フローチャート: 判断 735"/>
        <xdr:cNvSpPr/>
      </xdr:nvSpPr>
      <xdr:spPr>
        <a:xfrm>
          <a:off x="20383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94708</xdr:rowOff>
    </xdr:from>
    <xdr:ext cx="378565" cy="259045"/>
    <xdr:sp macro="" textlink="">
      <xdr:nvSpPr>
        <xdr:cNvPr id="737" name="テキスト ボックス 736"/>
        <xdr:cNvSpPr txBox="1"/>
      </xdr:nvSpPr>
      <xdr:spPr>
        <a:xfrm>
          <a:off x="20245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153518</xdr:rowOff>
    </xdr:from>
    <xdr:to>
      <xdr:col>102</xdr:col>
      <xdr:colOff>165100</xdr:colOff>
      <xdr:row>39</xdr:row>
      <xdr:rowOff>83668</xdr:rowOff>
    </xdr:to>
    <xdr:sp macro="" textlink="">
      <xdr:nvSpPr>
        <xdr:cNvPr id="739" name="フローチャート: 判断 738"/>
        <xdr:cNvSpPr/>
      </xdr:nvSpPr>
      <xdr:spPr>
        <a:xfrm>
          <a:off x="19494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100195</xdr:rowOff>
    </xdr:from>
    <xdr:ext cx="378565" cy="259045"/>
    <xdr:sp macro="" textlink="">
      <xdr:nvSpPr>
        <xdr:cNvPr id="740" name="テキスト ボックス 739"/>
        <xdr:cNvSpPr txBox="1"/>
      </xdr:nvSpPr>
      <xdr:spPr>
        <a:xfrm>
          <a:off x="19356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152527</xdr:rowOff>
    </xdr:from>
    <xdr:to>
      <xdr:col>98</xdr:col>
      <xdr:colOff>38100</xdr:colOff>
      <xdr:row>39</xdr:row>
      <xdr:rowOff>82677</xdr:rowOff>
    </xdr:to>
    <xdr:sp macro="" textlink="">
      <xdr:nvSpPr>
        <xdr:cNvPr id="741" name="フローチャート: 判断 740"/>
        <xdr:cNvSpPr/>
      </xdr:nvSpPr>
      <xdr:spPr>
        <a:xfrm>
          <a:off x="18605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99204</xdr:rowOff>
    </xdr:from>
    <xdr:ext cx="378565" cy="259045"/>
    <xdr:sp macro="" textlink="">
      <xdr:nvSpPr>
        <xdr:cNvPr id="742" name="テキスト ボックス 741"/>
        <xdr:cNvSpPr txBox="1"/>
      </xdr:nvSpPr>
      <xdr:spPr>
        <a:xfrm>
          <a:off x="18467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80052</xdr:rowOff>
    </xdr:from>
    <xdr:ext cx="249299" cy="259045"/>
    <xdr:sp macro="" textlink="">
      <xdr:nvSpPr>
        <xdr:cNvPr id="749" name="投資及び出資金該当値テキスト"/>
        <xdr:cNvSpPr txBox="1"/>
      </xdr:nvSpPr>
      <xdr:spPr>
        <a:xfrm>
          <a:off x="22212300" y="65951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137287</xdr:rowOff>
    </xdr:from>
    <xdr:to>
      <xdr:col>112</xdr:col>
      <xdr:colOff>38100</xdr:colOff>
      <xdr:row>31</xdr:row>
      <xdr:rowOff>67437</xdr:rowOff>
    </xdr:to>
    <xdr:sp macro="" textlink="">
      <xdr:nvSpPr>
        <xdr:cNvPr id="750" name="楕円 749"/>
        <xdr:cNvSpPr/>
      </xdr:nvSpPr>
      <xdr:spPr>
        <a:xfrm>
          <a:off x="212725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83964</xdr:rowOff>
    </xdr:from>
    <xdr:ext cx="534377" cy="259045"/>
    <xdr:sp macro="" textlink="">
      <xdr:nvSpPr>
        <xdr:cNvPr id="751" name="テキスト ボックス 750"/>
        <xdr:cNvSpPr txBox="1"/>
      </xdr:nvSpPr>
      <xdr:spPr>
        <a:xfrm>
          <a:off x="21056111" y="50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146375</xdr:rowOff>
    </xdr:from>
    <xdr:to>
      <xdr:col>116</xdr:col>
      <xdr:colOff>63500</xdr:colOff>
      <xdr:row>58</xdr:row>
      <xdr:rowOff>139700</xdr:rowOff>
    </xdr:to>
    <xdr:cxnSp macro="">
      <xdr:nvCxnSpPr>
        <xdr:cNvPr id="784" name="直線コネクタ 783"/>
        <xdr:cNvCxnSpPr/>
      </xdr:nvCxnSpPr>
      <xdr:spPr>
        <a:xfrm>
          <a:off x="21323300" y="9919025"/>
          <a:ext cx="8382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146375</xdr:rowOff>
    </xdr:from>
    <xdr:to>
      <xdr:col>111</xdr:col>
      <xdr:colOff>177800</xdr:colOff>
      <xdr:row>58</xdr:row>
      <xdr:rowOff>139700</xdr:rowOff>
    </xdr:to>
    <xdr:cxnSp macro="">
      <xdr:nvCxnSpPr>
        <xdr:cNvPr id="787" name="直線コネクタ 786"/>
        <xdr:cNvCxnSpPr/>
      </xdr:nvCxnSpPr>
      <xdr:spPr>
        <a:xfrm flipV="1">
          <a:off x="20434300" y="9919025"/>
          <a:ext cx="8890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95575</xdr:rowOff>
    </xdr:from>
    <xdr:to>
      <xdr:col>112</xdr:col>
      <xdr:colOff>38100</xdr:colOff>
      <xdr:row>58</xdr:row>
      <xdr:rowOff>25725</xdr:rowOff>
    </xdr:to>
    <xdr:sp macro="" textlink="">
      <xdr:nvSpPr>
        <xdr:cNvPr id="805" name="楕円 804"/>
        <xdr:cNvSpPr/>
      </xdr:nvSpPr>
      <xdr:spPr>
        <a:xfrm>
          <a:off x="21272500" y="98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16852</xdr:rowOff>
    </xdr:from>
    <xdr:ext cx="469744" cy="259045"/>
    <xdr:sp macro="" textlink="">
      <xdr:nvSpPr>
        <xdr:cNvPr id="806" name="テキスト ボックス 805"/>
        <xdr:cNvSpPr txBox="1"/>
      </xdr:nvSpPr>
      <xdr:spPr>
        <a:xfrm>
          <a:off x="21088428" y="99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4" name="テキスト ボックス 82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6" name="テキスト ボックス 82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8" name="テキスト ボックス 82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0" name="テキスト ボックス 82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52142</xdr:rowOff>
    </xdr:from>
    <xdr:to>
      <xdr:col>116</xdr:col>
      <xdr:colOff>62864</xdr:colOff>
      <xdr:row>77</xdr:row>
      <xdr:rowOff>164960</xdr:rowOff>
    </xdr:to>
    <xdr:cxnSp macro="">
      <xdr:nvCxnSpPr>
        <xdr:cNvPr id="834" name="直線コネクタ 833"/>
        <xdr:cNvCxnSpPr/>
      </xdr:nvCxnSpPr>
      <xdr:spPr>
        <a:xfrm flipV="1">
          <a:off x="22159595" y="12567992"/>
          <a:ext cx="1269" cy="798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168787</xdr:rowOff>
    </xdr:from>
    <xdr:ext cx="534377" cy="259045"/>
    <xdr:sp macro="" textlink="">
      <xdr:nvSpPr>
        <xdr:cNvPr id="835" name="繰出金最小値テキスト"/>
        <xdr:cNvSpPr txBox="1"/>
      </xdr:nvSpPr>
      <xdr:spPr>
        <a:xfrm>
          <a:off x="22212300"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164960</xdr:rowOff>
    </xdr:from>
    <xdr:to>
      <xdr:col>116</xdr:col>
      <xdr:colOff>152400</xdr:colOff>
      <xdr:row>77</xdr:row>
      <xdr:rowOff>164960</xdr:rowOff>
    </xdr:to>
    <xdr:cxnSp macro="">
      <xdr:nvCxnSpPr>
        <xdr:cNvPr id="836" name="直線コネクタ 835"/>
        <xdr:cNvCxnSpPr/>
      </xdr:nvCxnSpPr>
      <xdr:spPr>
        <a:xfrm>
          <a:off x="22072600" y="133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170269</xdr:rowOff>
    </xdr:from>
    <xdr:ext cx="599010" cy="259045"/>
    <xdr:sp macro="" textlink="">
      <xdr:nvSpPr>
        <xdr:cNvPr id="837" name="繰出金最大値テキスト"/>
        <xdr:cNvSpPr txBox="1"/>
      </xdr:nvSpPr>
      <xdr:spPr>
        <a:xfrm>
          <a:off x="22212300" y="123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52142</xdr:rowOff>
    </xdr:from>
    <xdr:to>
      <xdr:col>116</xdr:col>
      <xdr:colOff>152400</xdr:colOff>
      <xdr:row>73</xdr:row>
      <xdr:rowOff>52142</xdr:rowOff>
    </xdr:to>
    <xdr:cxnSp macro="">
      <xdr:nvCxnSpPr>
        <xdr:cNvPr id="838" name="直線コネクタ 837"/>
        <xdr:cNvCxnSpPr/>
      </xdr:nvCxnSpPr>
      <xdr:spPr>
        <a:xfrm>
          <a:off x="22072600" y="1256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123936</xdr:rowOff>
    </xdr:from>
    <xdr:to>
      <xdr:col>116</xdr:col>
      <xdr:colOff>63500</xdr:colOff>
      <xdr:row>73</xdr:row>
      <xdr:rowOff>168938</xdr:rowOff>
    </xdr:to>
    <xdr:cxnSp macro="">
      <xdr:nvCxnSpPr>
        <xdr:cNvPr id="839" name="直線コネクタ 838"/>
        <xdr:cNvCxnSpPr/>
      </xdr:nvCxnSpPr>
      <xdr:spPr>
        <a:xfrm flipV="1">
          <a:off x="21323300" y="12639786"/>
          <a:ext cx="8382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99473</xdr:rowOff>
    </xdr:from>
    <xdr:ext cx="599010" cy="259045"/>
    <xdr:sp macro="" textlink="">
      <xdr:nvSpPr>
        <xdr:cNvPr id="840" name="繰出金平均値テキスト"/>
        <xdr:cNvSpPr txBox="1"/>
      </xdr:nvSpPr>
      <xdr:spPr>
        <a:xfrm>
          <a:off x="22212300" y="1295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121046</xdr:rowOff>
    </xdr:from>
    <xdr:to>
      <xdr:col>116</xdr:col>
      <xdr:colOff>114300</xdr:colOff>
      <xdr:row>76</xdr:row>
      <xdr:rowOff>51197</xdr:rowOff>
    </xdr:to>
    <xdr:sp macro="" textlink="">
      <xdr:nvSpPr>
        <xdr:cNvPr id="841" name="フローチャート: 判断 840"/>
        <xdr:cNvSpPr/>
      </xdr:nvSpPr>
      <xdr:spPr>
        <a:xfrm>
          <a:off x="221107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167365</xdr:rowOff>
    </xdr:from>
    <xdr:to>
      <xdr:col>111</xdr:col>
      <xdr:colOff>177800</xdr:colOff>
      <xdr:row>73</xdr:row>
      <xdr:rowOff>168938</xdr:rowOff>
    </xdr:to>
    <xdr:cxnSp macro="">
      <xdr:nvCxnSpPr>
        <xdr:cNvPr id="842" name="直線コネクタ 841"/>
        <xdr:cNvCxnSpPr/>
      </xdr:nvCxnSpPr>
      <xdr:spPr>
        <a:xfrm>
          <a:off x="20434300" y="12683215"/>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101747</xdr:rowOff>
    </xdr:from>
    <xdr:to>
      <xdr:col>112</xdr:col>
      <xdr:colOff>38100</xdr:colOff>
      <xdr:row>76</xdr:row>
      <xdr:rowOff>31897</xdr:rowOff>
    </xdr:to>
    <xdr:sp macro="" textlink="">
      <xdr:nvSpPr>
        <xdr:cNvPr id="843" name="フローチャート: 判断 842"/>
        <xdr:cNvSpPr/>
      </xdr:nvSpPr>
      <xdr:spPr>
        <a:xfrm>
          <a:off x="21272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23024</xdr:rowOff>
    </xdr:from>
    <xdr:ext cx="599010" cy="259045"/>
    <xdr:sp macro="" textlink="">
      <xdr:nvSpPr>
        <xdr:cNvPr id="844" name="テキスト ボックス 843"/>
        <xdr:cNvSpPr txBox="1"/>
      </xdr:nvSpPr>
      <xdr:spPr>
        <a:xfrm>
          <a:off x="21023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130858</xdr:rowOff>
    </xdr:from>
    <xdr:to>
      <xdr:col>107</xdr:col>
      <xdr:colOff>50800</xdr:colOff>
      <xdr:row>73</xdr:row>
      <xdr:rowOff>167365</xdr:rowOff>
    </xdr:to>
    <xdr:cxnSp macro="">
      <xdr:nvCxnSpPr>
        <xdr:cNvPr id="845" name="直線コネクタ 844"/>
        <xdr:cNvCxnSpPr/>
      </xdr:nvCxnSpPr>
      <xdr:spPr>
        <a:xfrm>
          <a:off x="19545300" y="12132358"/>
          <a:ext cx="889000" cy="5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111810</xdr:rowOff>
    </xdr:from>
    <xdr:to>
      <xdr:col>107</xdr:col>
      <xdr:colOff>101600</xdr:colOff>
      <xdr:row>76</xdr:row>
      <xdr:rowOff>41960</xdr:rowOff>
    </xdr:to>
    <xdr:sp macro="" textlink="">
      <xdr:nvSpPr>
        <xdr:cNvPr id="846" name="フローチャート: 判断 845"/>
        <xdr:cNvSpPr/>
      </xdr:nvSpPr>
      <xdr:spPr>
        <a:xfrm>
          <a:off x="20383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33087</xdr:rowOff>
    </xdr:from>
    <xdr:ext cx="599010" cy="259045"/>
    <xdr:sp macro="" textlink="">
      <xdr:nvSpPr>
        <xdr:cNvPr id="847" name="テキスト ボックス 846"/>
        <xdr:cNvSpPr txBox="1"/>
      </xdr:nvSpPr>
      <xdr:spPr>
        <a:xfrm>
          <a:off x="20134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130858</xdr:rowOff>
    </xdr:from>
    <xdr:to>
      <xdr:col>102</xdr:col>
      <xdr:colOff>114300</xdr:colOff>
      <xdr:row>74</xdr:row>
      <xdr:rowOff>131068</xdr:rowOff>
    </xdr:to>
    <xdr:cxnSp macro="">
      <xdr:nvCxnSpPr>
        <xdr:cNvPr id="848" name="直線コネクタ 847"/>
        <xdr:cNvCxnSpPr/>
      </xdr:nvCxnSpPr>
      <xdr:spPr>
        <a:xfrm flipV="1">
          <a:off x="18656300" y="12132358"/>
          <a:ext cx="889000" cy="6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111837</xdr:rowOff>
    </xdr:from>
    <xdr:to>
      <xdr:col>102</xdr:col>
      <xdr:colOff>165100</xdr:colOff>
      <xdr:row>76</xdr:row>
      <xdr:rowOff>41988</xdr:rowOff>
    </xdr:to>
    <xdr:sp macro="" textlink="">
      <xdr:nvSpPr>
        <xdr:cNvPr id="849" name="フローチャート: 判断 848"/>
        <xdr:cNvSpPr/>
      </xdr:nvSpPr>
      <xdr:spPr>
        <a:xfrm>
          <a:off x="19494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33115</xdr:rowOff>
    </xdr:from>
    <xdr:ext cx="599010" cy="259045"/>
    <xdr:sp macro="" textlink="">
      <xdr:nvSpPr>
        <xdr:cNvPr id="850" name="テキスト ボックス 849"/>
        <xdr:cNvSpPr txBox="1"/>
      </xdr:nvSpPr>
      <xdr:spPr>
        <a:xfrm>
          <a:off x="19245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100444</xdr:rowOff>
    </xdr:from>
    <xdr:to>
      <xdr:col>98</xdr:col>
      <xdr:colOff>38100</xdr:colOff>
      <xdr:row>76</xdr:row>
      <xdr:rowOff>30593</xdr:rowOff>
    </xdr:to>
    <xdr:sp macro="" textlink="">
      <xdr:nvSpPr>
        <xdr:cNvPr id="851" name="フローチャート: 判断 850"/>
        <xdr:cNvSpPr/>
      </xdr:nvSpPr>
      <xdr:spPr>
        <a:xfrm>
          <a:off x="18605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21722</xdr:rowOff>
    </xdr:from>
    <xdr:ext cx="599010" cy="259045"/>
    <xdr:sp macro="" textlink="">
      <xdr:nvSpPr>
        <xdr:cNvPr id="852" name="テキスト ボックス 851"/>
        <xdr:cNvSpPr txBox="1"/>
      </xdr:nvSpPr>
      <xdr:spPr>
        <a:xfrm>
          <a:off x="18356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73136</xdr:rowOff>
    </xdr:from>
    <xdr:to>
      <xdr:col>116</xdr:col>
      <xdr:colOff>114300</xdr:colOff>
      <xdr:row>74</xdr:row>
      <xdr:rowOff>3286</xdr:rowOff>
    </xdr:to>
    <xdr:sp macro="" textlink="">
      <xdr:nvSpPr>
        <xdr:cNvPr id="858" name="楕円 857"/>
        <xdr:cNvSpPr/>
      </xdr:nvSpPr>
      <xdr:spPr>
        <a:xfrm>
          <a:off x="22110700" y="125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159513</xdr:rowOff>
    </xdr:from>
    <xdr:ext cx="599010" cy="259045"/>
    <xdr:sp macro="" textlink="">
      <xdr:nvSpPr>
        <xdr:cNvPr id="859" name="繰出金該当値テキスト"/>
        <xdr:cNvSpPr txBox="1"/>
      </xdr:nvSpPr>
      <xdr:spPr>
        <a:xfrm>
          <a:off x="22212300" y="1250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118138</xdr:rowOff>
    </xdr:from>
    <xdr:to>
      <xdr:col>112</xdr:col>
      <xdr:colOff>38100</xdr:colOff>
      <xdr:row>74</xdr:row>
      <xdr:rowOff>48288</xdr:rowOff>
    </xdr:to>
    <xdr:sp macro="" textlink="">
      <xdr:nvSpPr>
        <xdr:cNvPr id="860" name="楕円 859"/>
        <xdr:cNvSpPr/>
      </xdr:nvSpPr>
      <xdr:spPr>
        <a:xfrm>
          <a:off x="21272500" y="126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64815</xdr:rowOff>
    </xdr:from>
    <xdr:ext cx="599010" cy="259045"/>
    <xdr:sp macro="" textlink="">
      <xdr:nvSpPr>
        <xdr:cNvPr id="861" name="テキスト ボックス 860"/>
        <xdr:cNvSpPr txBox="1"/>
      </xdr:nvSpPr>
      <xdr:spPr>
        <a:xfrm>
          <a:off x="21023795" y="124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116565</xdr:rowOff>
    </xdr:from>
    <xdr:to>
      <xdr:col>107</xdr:col>
      <xdr:colOff>101600</xdr:colOff>
      <xdr:row>74</xdr:row>
      <xdr:rowOff>46715</xdr:rowOff>
    </xdr:to>
    <xdr:sp macro="" textlink="">
      <xdr:nvSpPr>
        <xdr:cNvPr id="862" name="楕円 861"/>
        <xdr:cNvSpPr/>
      </xdr:nvSpPr>
      <xdr:spPr>
        <a:xfrm>
          <a:off x="20383500" y="126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63242</xdr:rowOff>
    </xdr:from>
    <xdr:ext cx="599010" cy="259045"/>
    <xdr:sp macro="" textlink="">
      <xdr:nvSpPr>
        <xdr:cNvPr id="863" name="テキスト ボックス 862"/>
        <xdr:cNvSpPr txBox="1"/>
      </xdr:nvSpPr>
      <xdr:spPr>
        <a:xfrm>
          <a:off x="20134795" y="1240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80058</xdr:rowOff>
    </xdr:from>
    <xdr:to>
      <xdr:col>102</xdr:col>
      <xdr:colOff>165100</xdr:colOff>
      <xdr:row>71</xdr:row>
      <xdr:rowOff>10208</xdr:rowOff>
    </xdr:to>
    <xdr:sp macro="" textlink="">
      <xdr:nvSpPr>
        <xdr:cNvPr id="864" name="楕円 863"/>
        <xdr:cNvSpPr/>
      </xdr:nvSpPr>
      <xdr:spPr>
        <a:xfrm>
          <a:off x="19494500" y="12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26735</xdr:rowOff>
    </xdr:from>
    <xdr:ext cx="599010" cy="259045"/>
    <xdr:sp macro="" textlink="">
      <xdr:nvSpPr>
        <xdr:cNvPr id="865" name="テキスト ボックス 864"/>
        <xdr:cNvSpPr txBox="1"/>
      </xdr:nvSpPr>
      <xdr:spPr>
        <a:xfrm>
          <a:off x="19245795" y="11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80268</xdr:rowOff>
    </xdr:from>
    <xdr:to>
      <xdr:col>98</xdr:col>
      <xdr:colOff>38100</xdr:colOff>
      <xdr:row>75</xdr:row>
      <xdr:rowOff>10418</xdr:rowOff>
    </xdr:to>
    <xdr:sp macro="" textlink="">
      <xdr:nvSpPr>
        <xdr:cNvPr id="866" name="楕円 865"/>
        <xdr:cNvSpPr/>
      </xdr:nvSpPr>
      <xdr:spPr>
        <a:xfrm>
          <a:off x="18605500" y="127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26945</xdr:rowOff>
    </xdr:from>
    <xdr:ext cx="599010" cy="259045"/>
    <xdr:sp macro="" textlink="">
      <xdr:nvSpPr>
        <xdr:cNvPr id="867" name="テキスト ボックス 866"/>
        <xdr:cNvSpPr txBox="1"/>
      </xdr:nvSpPr>
      <xdr:spPr>
        <a:xfrm>
          <a:off x="18356795" y="1254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歳出決算総額は、住民一人当たり</a:t>
          </a:r>
          <a:r>
            <a:rPr kumimoji="1" lang="en-US" altLang="ja-JP" sz="1400">
              <a:latin typeface="ＭＳ Ｐゴシック" panose="020B0600070205080204" pitchFamily="50" charset="-128"/>
              <a:ea typeface="ＭＳ Ｐゴシック" panose="020B0600070205080204" pitchFamily="50" charset="-128"/>
            </a:rPr>
            <a:t>1,409,845</a:t>
          </a:r>
          <a:r>
            <a:rPr kumimoji="1" lang="ja-JP" altLang="en-US" sz="1400">
              <a:latin typeface="ＭＳ Ｐゴシック" panose="020B0600070205080204" pitchFamily="50" charset="-128"/>
              <a:ea typeface="ＭＳ Ｐゴシック" panose="020B0600070205080204" pitchFamily="50" charset="-128"/>
            </a:rPr>
            <a:t>円となっており、前年と比べて</a:t>
          </a:r>
          <a:r>
            <a:rPr kumimoji="1" lang="en-US" altLang="ja-JP" sz="1400">
              <a:latin typeface="ＭＳ Ｐゴシック" panose="020B0600070205080204" pitchFamily="50" charset="-128"/>
              <a:ea typeface="ＭＳ Ｐゴシック" panose="020B0600070205080204" pitchFamily="50" charset="-128"/>
            </a:rPr>
            <a:t>20,996</a:t>
          </a:r>
          <a:r>
            <a:rPr kumimoji="1" lang="ja-JP" altLang="en-US" sz="1400">
              <a:latin typeface="ＭＳ Ｐゴシック" panose="020B0600070205080204" pitchFamily="50" charset="-128"/>
              <a:ea typeface="ＭＳ Ｐゴシック" panose="020B0600070205080204" pitchFamily="50" charset="-128"/>
            </a:rPr>
            <a:t>円増加している。要因としては、本村の人口規模は類似団体と比較しても少なくスケールメリットが働かず、非効率とならざるを得ない状況となっている。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特に、人件費と繰出金が突出して高くなっている。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人件費については、会計年度任用職員制度による人件費の増加が要因として考えられる。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繰出金については、</a:t>
          </a:r>
          <a:r>
            <a:rPr kumimoji="1" lang="ja-JP" altLang="ja-JP" sz="1400">
              <a:solidFill>
                <a:schemeClr val="dk1"/>
              </a:solidFill>
              <a:effectLst/>
              <a:latin typeface="+mn-lt"/>
              <a:ea typeface="+mn-ea"/>
              <a:cs typeface="+mn-cs"/>
            </a:rPr>
            <a:t>直営で行っている国保診療所事業の運営経費やこれまで整備してきた簡易水道施設の維持管理経費、元利償還金への繰出金が必要となっているためである。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2,141
2,121
87.09
3,190,998
2,789,847
384,851
1,790,795
2,889,344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79872</xdr:rowOff>
    </xdr:from>
    <xdr:to>
      <xdr:col>24</xdr:col>
      <xdr:colOff>63500</xdr:colOff>
      <xdr:row>36</xdr:row>
      <xdr:rowOff>84967</xdr:rowOff>
    </xdr:to>
    <xdr:cxnSp macro="">
      <xdr:nvCxnSpPr>
        <xdr:cNvPr id="62" name="直線コネクタ 61"/>
        <xdr:cNvCxnSpPr/>
      </xdr:nvCxnSpPr>
      <xdr:spPr>
        <a:xfrm flipV="1">
          <a:off x="3797300" y="6252072"/>
          <a:ext cx="8382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46986</xdr:rowOff>
    </xdr:from>
    <xdr:to>
      <xdr:col>19</xdr:col>
      <xdr:colOff>177800</xdr:colOff>
      <xdr:row>36</xdr:row>
      <xdr:rowOff>84967</xdr:rowOff>
    </xdr:to>
    <xdr:cxnSp macro="">
      <xdr:nvCxnSpPr>
        <xdr:cNvPr id="65" name="直線コネクタ 64"/>
        <xdr:cNvCxnSpPr/>
      </xdr:nvCxnSpPr>
      <xdr:spPr>
        <a:xfrm>
          <a:off x="2908300" y="6219186"/>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46986</xdr:rowOff>
    </xdr:from>
    <xdr:to>
      <xdr:col>15</xdr:col>
      <xdr:colOff>50800</xdr:colOff>
      <xdr:row>36</xdr:row>
      <xdr:rowOff>74647</xdr:rowOff>
    </xdr:to>
    <xdr:cxnSp macro="">
      <xdr:nvCxnSpPr>
        <xdr:cNvPr id="68" name="直線コネクタ 67"/>
        <xdr:cNvCxnSpPr/>
      </xdr:nvCxnSpPr>
      <xdr:spPr>
        <a:xfrm flipV="1">
          <a:off x="2019300" y="621918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74647</xdr:rowOff>
    </xdr:from>
    <xdr:to>
      <xdr:col>10</xdr:col>
      <xdr:colOff>114300</xdr:colOff>
      <xdr:row>36</xdr:row>
      <xdr:rowOff>78991</xdr:rowOff>
    </xdr:to>
    <xdr:cxnSp macro="">
      <xdr:nvCxnSpPr>
        <xdr:cNvPr id="71" name="直線コネクタ 70"/>
        <xdr:cNvCxnSpPr/>
      </xdr:nvCxnSpPr>
      <xdr:spPr>
        <a:xfrm flipV="1">
          <a:off x="1130300" y="624684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29072</xdr:rowOff>
    </xdr:from>
    <xdr:to>
      <xdr:col>24</xdr:col>
      <xdr:colOff>114300</xdr:colOff>
      <xdr:row>36</xdr:row>
      <xdr:rowOff>130672</xdr:rowOff>
    </xdr:to>
    <xdr:sp macro="" textlink="">
      <xdr:nvSpPr>
        <xdr:cNvPr id="81" name="楕円 80"/>
        <xdr:cNvSpPr/>
      </xdr:nvSpPr>
      <xdr:spPr>
        <a:xfrm>
          <a:off x="4584700" y="62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51949</xdr:rowOff>
    </xdr:from>
    <xdr:ext cx="534377" cy="259045"/>
    <xdr:sp macro="" textlink="">
      <xdr:nvSpPr>
        <xdr:cNvPr id="82" name="議会費該当値テキスト"/>
        <xdr:cNvSpPr txBox="1"/>
      </xdr:nvSpPr>
      <xdr:spPr>
        <a:xfrm>
          <a:off x="4686300" y="60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34167</xdr:rowOff>
    </xdr:from>
    <xdr:to>
      <xdr:col>20</xdr:col>
      <xdr:colOff>38100</xdr:colOff>
      <xdr:row>36</xdr:row>
      <xdr:rowOff>135767</xdr:rowOff>
    </xdr:to>
    <xdr:sp macro="" textlink="">
      <xdr:nvSpPr>
        <xdr:cNvPr id="83" name="楕円 82"/>
        <xdr:cNvSpPr/>
      </xdr:nvSpPr>
      <xdr:spPr>
        <a:xfrm>
          <a:off x="3746500" y="62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126894</xdr:rowOff>
    </xdr:from>
    <xdr:ext cx="534377" cy="259045"/>
    <xdr:sp macro="" textlink="">
      <xdr:nvSpPr>
        <xdr:cNvPr id="84" name="テキスト ボックス 83"/>
        <xdr:cNvSpPr txBox="1"/>
      </xdr:nvSpPr>
      <xdr:spPr>
        <a:xfrm>
          <a:off x="3530111" y="62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167636</xdr:rowOff>
    </xdr:from>
    <xdr:to>
      <xdr:col>15</xdr:col>
      <xdr:colOff>101600</xdr:colOff>
      <xdr:row>36</xdr:row>
      <xdr:rowOff>97786</xdr:rowOff>
    </xdr:to>
    <xdr:sp macro="" textlink="">
      <xdr:nvSpPr>
        <xdr:cNvPr id="85" name="楕円 84"/>
        <xdr:cNvSpPr/>
      </xdr:nvSpPr>
      <xdr:spPr>
        <a:xfrm>
          <a:off x="2857500" y="61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114313</xdr:rowOff>
    </xdr:from>
    <xdr:ext cx="534377" cy="259045"/>
    <xdr:sp macro="" textlink="">
      <xdr:nvSpPr>
        <xdr:cNvPr id="86" name="テキスト ボックス 85"/>
        <xdr:cNvSpPr txBox="1"/>
      </xdr:nvSpPr>
      <xdr:spPr>
        <a:xfrm>
          <a:off x="2641111" y="59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23847</xdr:rowOff>
    </xdr:from>
    <xdr:to>
      <xdr:col>10</xdr:col>
      <xdr:colOff>165100</xdr:colOff>
      <xdr:row>36</xdr:row>
      <xdr:rowOff>125447</xdr:rowOff>
    </xdr:to>
    <xdr:sp macro="" textlink="">
      <xdr:nvSpPr>
        <xdr:cNvPr id="87" name="楕円 86"/>
        <xdr:cNvSpPr/>
      </xdr:nvSpPr>
      <xdr:spPr>
        <a:xfrm>
          <a:off x="1968500" y="61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116574</xdr:rowOff>
    </xdr:from>
    <xdr:ext cx="534377" cy="259045"/>
    <xdr:sp macro="" textlink="">
      <xdr:nvSpPr>
        <xdr:cNvPr id="88" name="テキスト ボックス 87"/>
        <xdr:cNvSpPr txBox="1"/>
      </xdr:nvSpPr>
      <xdr:spPr>
        <a:xfrm>
          <a:off x="1752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28191</xdr:rowOff>
    </xdr:from>
    <xdr:to>
      <xdr:col>6</xdr:col>
      <xdr:colOff>38100</xdr:colOff>
      <xdr:row>36</xdr:row>
      <xdr:rowOff>129791</xdr:rowOff>
    </xdr:to>
    <xdr:sp macro="" textlink="">
      <xdr:nvSpPr>
        <xdr:cNvPr id="89" name="楕円 88"/>
        <xdr:cNvSpPr/>
      </xdr:nvSpPr>
      <xdr:spPr>
        <a:xfrm>
          <a:off x="1079500" y="62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146318</xdr:rowOff>
    </xdr:from>
    <xdr:ext cx="534377" cy="259045"/>
    <xdr:sp macro="" textlink="">
      <xdr:nvSpPr>
        <xdr:cNvPr id="90" name="テキスト ボックス 89"/>
        <xdr:cNvSpPr txBox="1"/>
      </xdr:nvSpPr>
      <xdr:spPr>
        <a:xfrm>
          <a:off x="863111" y="59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68871</xdr:rowOff>
    </xdr:from>
    <xdr:to>
      <xdr:col>24</xdr:col>
      <xdr:colOff>63500</xdr:colOff>
      <xdr:row>57</xdr:row>
      <xdr:rowOff>16119</xdr:rowOff>
    </xdr:to>
    <xdr:cxnSp macro="">
      <xdr:nvCxnSpPr>
        <xdr:cNvPr id="119" name="直線コネクタ 118"/>
        <xdr:cNvCxnSpPr/>
      </xdr:nvCxnSpPr>
      <xdr:spPr>
        <a:xfrm>
          <a:off x="3797300" y="9670071"/>
          <a:ext cx="838200" cy="1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68871</xdr:rowOff>
    </xdr:from>
    <xdr:to>
      <xdr:col>19</xdr:col>
      <xdr:colOff>177800</xdr:colOff>
      <xdr:row>56</xdr:row>
      <xdr:rowOff>139185</xdr:rowOff>
    </xdr:to>
    <xdr:cxnSp macro="">
      <xdr:nvCxnSpPr>
        <xdr:cNvPr id="122" name="直線コネクタ 121"/>
        <xdr:cNvCxnSpPr/>
      </xdr:nvCxnSpPr>
      <xdr:spPr>
        <a:xfrm flipV="1">
          <a:off x="2908300" y="9670071"/>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139185</xdr:rowOff>
    </xdr:from>
    <xdr:to>
      <xdr:col>15</xdr:col>
      <xdr:colOff>50800</xdr:colOff>
      <xdr:row>57</xdr:row>
      <xdr:rowOff>130805</xdr:rowOff>
    </xdr:to>
    <xdr:cxnSp macro="">
      <xdr:nvCxnSpPr>
        <xdr:cNvPr id="125" name="直線コネクタ 124"/>
        <xdr:cNvCxnSpPr/>
      </xdr:nvCxnSpPr>
      <xdr:spPr>
        <a:xfrm flipV="1">
          <a:off x="2019300" y="9740385"/>
          <a:ext cx="889000" cy="1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119955</xdr:rowOff>
    </xdr:from>
    <xdr:to>
      <xdr:col>10</xdr:col>
      <xdr:colOff>114300</xdr:colOff>
      <xdr:row>57</xdr:row>
      <xdr:rowOff>130805</xdr:rowOff>
    </xdr:to>
    <xdr:cxnSp macro="">
      <xdr:nvCxnSpPr>
        <xdr:cNvPr id="128" name="直線コネクタ 127"/>
        <xdr:cNvCxnSpPr/>
      </xdr:nvCxnSpPr>
      <xdr:spPr>
        <a:xfrm>
          <a:off x="1130300" y="9892605"/>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136769</xdr:rowOff>
    </xdr:from>
    <xdr:to>
      <xdr:col>24</xdr:col>
      <xdr:colOff>114300</xdr:colOff>
      <xdr:row>57</xdr:row>
      <xdr:rowOff>66919</xdr:rowOff>
    </xdr:to>
    <xdr:sp macro="" textlink="">
      <xdr:nvSpPr>
        <xdr:cNvPr id="138" name="楕円 137"/>
        <xdr:cNvSpPr/>
      </xdr:nvSpPr>
      <xdr:spPr>
        <a:xfrm>
          <a:off x="4584700" y="97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115196</xdr:rowOff>
    </xdr:from>
    <xdr:ext cx="599010" cy="259045"/>
    <xdr:sp macro="" textlink="">
      <xdr:nvSpPr>
        <xdr:cNvPr id="139" name="総務費該当値テキスト"/>
        <xdr:cNvSpPr txBox="1"/>
      </xdr:nvSpPr>
      <xdr:spPr>
        <a:xfrm>
          <a:off x="4686300" y="971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18071</xdr:rowOff>
    </xdr:from>
    <xdr:to>
      <xdr:col>20</xdr:col>
      <xdr:colOff>38100</xdr:colOff>
      <xdr:row>56</xdr:row>
      <xdr:rowOff>119671</xdr:rowOff>
    </xdr:to>
    <xdr:sp macro="" textlink="">
      <xdr:nvSpPr>
        <xdr:cNvPr id="140" name="楕円 139"/>
        <xdr:cNvSpPr/>
      </xdr:nvSpPr>
      <xdr:spPr>
        <a:xfrm>
          <a:off x="3746500" y="96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110798</xdr:rowOff>
    </xdr:from>
    <xdr:ext cx="599010" cy="259045"/>
    <xdr:sp macro="" textlink="">
      <xdr:nvSpPr>
        <xdr:cNvPr id="141" name="テキスト ボックス 140"/>
        <xdr:cNvSpPr txBox="1"/>
      </xdr:nvSpPr>
      <xdr:spPr>
        <a:xfrm>
          <a:off x="3497795" y="971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88385</xdr:rowOff>
    </xdr:from>
    <xdr:to>
      <xdr:col>15</xdr:col>
      <xdr:colOff>101600</xdr:colOff>
      <xdr:row>57</xdr:row>
      <xdr:rowOff>18535</xdr:rowOff>
    </xdr:to>
    <xdr:sp macro="" textlink="">
      <xdr:nvSpPr>
        <xdr:cNvPr id="142" name="楕円 141"/>
        <xdr:cNvSpPr/>
      </xdr:nvSpPr>
      <xdr:spPr>
        <a:xfrm>
          <a:off x="2857500" y="9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35062</xdr:rowOff>
    </xdr:from>
    <xdr:ext cx="599010" cy="259045"/>
    <xdr:sp macro="" textlink="">
      <xdr:nvSpPr>
        <xdr:cNvPr id="143" name="テキスト ボックス 142"/>
        <xdr:cNvSpPr txBox="1"/>
      </xdr:nvSpPr>
      <xdr:spPr>
        <a:xfrm>
          <a:off x="2608795" y="946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80005</xdr:rowOff>
    </xdr:from>
    <xdr:to>
      <xdr:col>10</xdr:col>
      <xdr:colOff>165100</xdr:colOff>
      <xdr:row>58</xdr:row>
      <xdr:rowOff>10155</xdr:rowOff>
    </xdr:to>
    <xdr:sp macro="" textlink="">
      <xdr:nvSpPr>
        <xdr:cNvPr id="144" name="楕円 143"/>
        <xdr:cNvSpPr/>
      </xdr:nvSpPr>
      <xdr:spPr>
        <a:xfrm>
          <a:off x="1968500" y="98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1282</xdr:rowOff>
    </xdr:from>
    <xdr:ext cx="599010" cy="259045"/>
    <xdr:sp macro="" textlink="">
      <xdr:nvSpPr>
        <xdr:cNvPr id="145" name="テキスト ボックス 144"/>
        <xdr:cNvSpPr txBox="1"/>
      </xdr:nvSpPr>
      <xdr:spPr>
        <a:xfrm>
          <a:off x="1719795" y="994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69155</xdr:rowOff>
    </xdr:from>
    <xdr:to>
      <xdr:col>6</xdr:col>
      <xdr:colOff>38100</xdr:colOff>
      <xdr:row>57</xdr:row>
      <xdr:rowOff>170755</xdr:rowOff>
    </xdr:to>
    <xdr:sp macro="" textlink="">
      <xdr:nvSpPr>
        <xdr:cNvPr id="146" name="楕円 145"/>
        <xdr:cNvSpPr/>
      </xdr:nvSpPr>
      <xdr:spPr>
        <a:xfrm>
          <a:off x="1079500" y="9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161882</xdr:rowOff>
    </xdr:from>
    <xdr:ext cx="599010" cy="259045"/>
    <xdr:sp macro="" textlink="">
      <xdr:nvSpPr>
        <xdr:cNvPr id="147" name="テキスト ボックス 146"/>
        <xdr:cNvSpPr txBox="1"/>
      </xdr:nvSpPr>
      <xdr:spPr>
        <a:xfrm>
          <a:off x="830795" y="993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114668</xdr:rowOff>
    </xdr:from>
    <xdr:to>
      <xdr:col>24</xdr:col>
      <xdr:colOff>63500</xdr:colOff>
      <xdr:row>75</xdr:row>
      <xdr:rowOff>102589</xdr:rowOff>
    </xdr:to>
    <xdr:cxnSp macro="">
      <xdr:nvCxnSpPr>
        <xdr:cNvPr id="175" name="直線コネクタ 174"/>
        <xdr:cNvCxnSpPr/>
      </xdr:nvCxnSpPr>
      <xdr:spPr>
        <a:xfrm flipV="1">
          <a:off x="3797300" y="12801968"/>
          <a:ext cx="838200" cy="1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102589</xdr:rowOff>
    </xdr:from>
    <xdr:to>
      <xdr:col>19</xdr:col>
      <xdr:colOff>177800</xdr:colOff>
      <xdr:row>76</xdr:row>
      <xdr:rowOff>16754</xdr:rowOff>
    </xdr:to>
    <xdr:cxnSp macro="">
      <xdr:nvCxnSpPr>
        <xdr:cNvPr id="178" name="直線コネクタ 177"/>
        <xdr:cNvCxnSpPr/>
      </xdr:nvCxnSpPr>
      <xdr:spPr>
        <a:xfrm flipV="1">
          <a:off x="2908300" y="12961339"/>
          <a:ext cx="889000" cy="8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16754</xdr:rowOff>
    </xdr:from>
    <xdr:to>
      <xdr:col>15</xdr:col>
      <xdr:colOff>50800</xdr:colOff>
      <xdr:row>76</xdr:row>
      <xdr:rowOff>74769</xdr:rowOff>
    </xdr:to>
    <xdr:cxnSp macro="">
      <xdr:nvCxnSpPr>
        <xdr:cNvPr id="181" name="直線コネクタ 180"/>
        <xdr:cNvCxnSpPr/>
      </xdr:nvCxnSpPr>
      <xdr:spPr>
        <a:xfrm flipV="1">
          <a:off x="2019300" y="13046954"/>
          <a:ext cx="8890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29597</xdr:rowOff>
    </xdr:from>
    <xdr:to>
      <xdr:col>10</xdr:col>
      <xdr:colOff>114300</xdr:colOff>
      <xdr:row>76</xdr:row>
      <xdr:rowOff>74769</xdr:rowOff>
    </xdr:to>
    <xdr:cxnSp macro="">
      <xdr:nvCxnSpPr>
        <xdr:cNvPr id="184" name="直線コネクタ 183"/>
        <xdr:cNvCxnSpPr/>
      </xdr:nvCxnSpPr>
      <xdr:spPr>
        <a:xfrm>
          <a:off x="1130300" y="13059797"/>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63868</xdr:rowOff>
    </xdr:from>
    <xdr:to>
      <xdr:col>24</xdr:col>
      <xdr:colOff>114300</xdr:colOff>
      <xdr:row>74</xdr:row>
      <xdr:rowOff>165468</xdr:rowOff>
    </xdr:to>
    <xdr:sp macro="" textlink="">
      <xdr:nvSpPr>
        <xdr:cNvPr id="194" name="楕円 193"/>
        <xdr:cNvSpPr/>
      </xdr:nvSpPr>
      <xdr:spPr>
        <a:xfrm>
          <a:off x="4584700" y="127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86745</xdr:rowOff>
    </xdr:from>
    <xdr:ext cx="599010" cy="259045"/>
    <xdr:sp macro="" textlink="">
      <xdr:nvSpPr>
        <xdr:cNvPr id="195" name="民生費該当値テキスト"/>
        <xdr:cNvSpPr txBox="1"/>
      </xdr:nvSpPr>
      <xdr:spPr>
        <a:xfrm>
          <a:off x="4686300" y="1260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51789</xdr:rowOff>
    </xdr:from>
    <xdr:to>
      <xdr:col>20</xdr:col>
      <xdr:colOff>38100</xdr:colOff>
      <xdr:row>75</xdr:row>
      <xdr:rowOff>153389</xdr:rowOff>
    </xdr:to>
    <xdr:sp macro="" textlink="">
      <xdr:nvSpPr>
        <xdr:cNvPr id="196" name="楕円 195"/>
        <xdr:cNvSpPr/>
      </xdr:nvSpPr>
      <xdr:spPr>
        <a:xfrm>
          <a:off x="3746500" y="129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144516</xdr:rowOff>
    </xdr:from>
    <xdr:ext cx="599010" cy="259045"/>
    <xdr:sp macro="" textlink="">
      <xdr:nvSpPr>
        <xdr:cNvPr id="197" name="テキスト ボックス 196"/>
        <xdr:cNvSpPr txBox="1"/>
      </xdr:nvSpPr>
      <xdr:spPr>
        <a:xfrm>
          <a:off x="3497795" y="1300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137404</xdr:rowOff>
    </xdr:from>
    <xdr:to>
      <xdr:col>15</xdr:col>
      <xdr:colOff>101600</xdr:colOff>
      <xdr:row>76</xdr:row>
      <xdr:rowOff>67554</xdr:rowOff>
    </xdr:to>
    <xdr:sp macro="" textlink="">
      <xdr:nvSpPr>
        <xdr:cNvPr id="198" name="楕円 197"/>
        <xdr:cNvSpPr/>
      </xdr:nvSpPr>
      <xdr:spPr>
        <a:xfrm>
          <a:off x="2857500" y="129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58681</xdr:rowOff>
    </xdr:from>
    <xdr:ext cx="599010" cy="259045"/>
    <xdr:sp macro="" textlink="">
      <xdr:nvSpPr>
        <xdr:cNvPr id="199" name="テキスト ボックス 198"/>
        <xdr:cNvSpPr txBox="1"/>
      </xdr:nvSpPr>
      <xdr:spPr>
        <a:xfrm>
          <a:off x="2608795" y="130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23969</xdr:rowOff>
    </xdr:from>
    <xdr:to>
      <xdr:col>10</xdr:col>
      <xdr:colOff>165100</xdr:colOff>
      <xdr:row>76</xdr:row>
      <xdr:rowOff>125569</xdr:rowOff>
    </xdr:to>
    <xdr:sp macro="" textlink="">
      <xdr:nvSpPr>
        <xdr:cNvPr id="200" name="楕円 199"/>
        <xdr:cNvSpPr/>
      </xdr:nvSpPr>
      <xdr:spPr>
        <a:xfrm>
          <a:off x="1968500" y="130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142095</xdr:rowOff>
    </xdr:from>
    <xdr:ext cx="599010" cy="259045"/>
    <xdr:sp macro="" textlink="">
      <xdr:nvSpPr>
        <xdr:cNvPr id="201" name="テキスト ボックス 200"/>
        <xdr:cNvSpPr txBox="1"/>
      </xdr:nvSpPr>
      <xdr:spPr>
        <a:xfrm>
          <a:off x="1719795" y="1282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150247</xdr:rowOff>
    </xdr:from>
    <xdr:to>
      <xdr:col>6</xdr:col>
      <xdr:colOff>38100</xdr:colOff>
      <xdr:row>76</xdr:row>
      <xdr:rowOff>80397</xdr:rowOff>
    </xdr:to>
    <xdr:sp macro="" textlink="">
      <xdr:nvSpPr>
        <xdr:cNvPr id="202" name="楕円 201"/>
        <xdr:cNvSpPr/>
      </xdr:nvSpPr>
      <xdr:spPr>
        <a:xfrm>
          <a:off x="1079500" y="13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96924</xdr:rowOff>
    </xdr:from>
    <xdr:ext cx="599010" cy="259045"/>
    <xdr:sp macro="" textlink="">
      <xdr:nvSpPr>
        <xdr:cNvPr id="203" name="テキスト ボックス 202"/>
        <xdr:cNvSpPr txBox="1"/>
      </xdr:nvSpPr>
      <xdr:spPr>
        <a:xfrm>
          <a:off x="830795" y="1278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43428</xdr:rowOff>
    </xdr:from>
    <xdr:to>
      <xdr:col>24</xdr:col>
      <xdr:colOff>63500</xdr:colOff>
      <xdr:row>97</xdr:row>
      <xdr:rowOff>94480</xdr:rowOff>
    </xdr:to>
    <xdr:cxnSp macro="">
      <xdr:nvCxnSpPr>
        <xdr:cNvPr id="232" name="直線コネクタ 231"/>
        <xdr:cNvCxnSpPr/>
      </xdr:nvCxnSpPr>
      <xdr:spPr>
        <a:xfrm flipV="1">
          <a:off x="3797300" y="16674078"/>
          <a:ext cx="838200" cy="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53569</xdr:rowOff>
    </xdr:from>
    <xdr:to>
      <xdr:col>19</xdr:col>
      <xdr:colOff>177800</xdr:colOff>
      <xdr:row>97</xdr:row>
      <xdr:rowOff>94480</xdr:rowOff>
    </xdr:to>
    <xdr:cxnSp macro="">
      <xdr:nvCxnSpPr>
        <xdr:cNvPr id="235" name="直線コネクタ 234"/>
        <xdr:cNvCxnSpPr/>
      </xdr:nvCxnSpPr>
      <xdr:spPr>
        <a:xfrm>
          <a:off x="2908300" y="16684219"/>
          <a:ext cx="889000" cy="4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21003</xdr:rowOff>
    </xdr:from>
    <xdr:to>
      <xdr:col>15</xdr:col>
      <xdr:colOff>50800</xdr:colOff>
      <xdr:row>97</xdr:row>
      <xdr:rowOff>53569</xdr:rowOff>
    </xdr:to>
    <xdr:cxnSp macro="">
      <xdr:nvCxnSpPr>
        <xdr:cNvPr id="238" name="直線コネクタ 237"/>
        <xdr:cNvCxnSpPr/>
      </xdr:nvCxnSpPr>
      <xdr:spPr>
        <a:xfrm>
          <a:off x="2019300" y="16480203"/>
          <a:ext cx="889000" cy="20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21003</xdr:rowOff>
    </xdr:from>
    <xdr:to>
      <xdr:col>10</xdr:col>
      <xdr:colOff>114300</xdr:colOff>
      <xdr:row>97</xdr:row>
      <xdr:rowOff>122141</xdr:rowOff>
    </xdr:to>
    <xdr:cxnSp macro="">
      <xdr:nvCxnSpPr>
        <xdr:cNvPr id="241" name="直線コネクタ 240"/>
        <xdr:cNvCxnSpPr/>
      </xdr:nvCxnSpPr>
      <xdr:spPr>
        <a:xfrm flipV="1">
          <a:off x="1130300" y="16480203"/>
          <a:ext cx="889000" cy="2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164078</xdr:rowOff>
    </xdr:from>
    <xdr:to>
      <xdr:col>24</xdr:col>
      <xdr:colOff>114300</xdr:colOff>
      <xdr:row>97</xdr:row>
      <xdr:rowOff>94228</xdr:rowOff>
    </xdr:to>
    <xdr:sp macro="" textlink="">
      <xdr:nvSpPr>
        <xdr:cNvPr id="251" name="楕円 250"/>
        <xdr:cNvSpPr/>
      </xdr:nvSpPr>
      <xdr:spPr>
        <a:xfrm>
          <a:off x="4584700" y="166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15505</xdr:rowOff>
    </xdr:from>
    <xdr:ext cx="599010" cy="259045"/>
    <xdr:sp macro="" textlink="">
      <xdr:nvSpPr>
        <xdr:cNvPr id="252" name="衛生費該当値テキスト"/>
        <xdr:cNvSpPr txBox="1"/>
      </xdr:nvSpPr>
      <xdr:spPr>
        <a:xfrm>
          <a:off x="4686300" y="164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43680</xdr:rowOff>
    </xdr:from>
    <xdr:to>
      <xdr:col>20</xdr:col>
      <xdr:colOff>38100</xdr:colOff>
      <xdr:row>97</xdr:row>
      <xdr:rowOff>145280</xdr:rowOff>
    </xdr:to>
    <xdr:sp macro="" textlink="">
      <xdr:nvSpPr>
        <xdr:cNvPr id="253" name="楕円 252"/>
        <xdr:cNvSpPr/>
      </xdr:nvSpPr>
      <xdr:spPr>
        <a:xfrm>
          <a:off x="3746500" y="166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161807</xdr:rowOff>
    </xdr:from>
    <xdr:ext cx="599010" cy="259045"/>
    <xdr:sp macro="" textlink="">
      <xdr:nvSpPr>
        <xdr:cNvPr id="254" name="テキスト ボックス 253"/>
        <xdr:cNvSpPr txBox="1"/>
      </xdr:nvSpPr>
      <xdr:spPr>
        <a:xfrm>
          <a:off x="3497795" y="1644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2769</xdr:rowOff>
    </xdr:from>
    <xdr:to>
      <xdr:col>15</xdr:col>
      <xdr:colOff>101600</xdr:colOff>
      <xdr:row>97</xdr:row>
      <xdr:rowOff>104369</xdr:rowOff>
    </xdr:to>
    <xdr:sp macro="" textlink="">
      <xdr:nvSpPr>
        <xdr:cNvPr id="255" name="楕円 254"/>
        <xdr:cNvSpPr/>
      </xdr:nvSpPr>
      <xdr:spPr>
        <a:xfrm>
          <a:off x="2857500" y="166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120896</xdr:rowOff>
    </xdr:from>
    <xdr:ext cx="599010" cy="259045"/>
    <xdr:sp macro="" textlink="">
      <xdr:nvSpPr>
        <xdr:cNvPr id="256" name="テキスト ボックス 255"/>
        <xdr:cNvSpPr txBox="1"/>
      </xdr:nvSpPr>
      <xdr:spPr>
        <a:xfrm>
          <a:off x="2608795" y="1640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141653</xdr:rowOff>
    </xdr:from>
    <xdr:to>
      <xdr:col>10</xdr:col>
      <xdr:colOff>165100</xdr:colOff>
      <xdr:row>96</xdr:row>
      <xdr:rowOff>71803</xdr:rowOff>
    </xdr:to>
    <xdr:sp macro="" textlink="">
      <xdr:nvSpPr>
        <xdr:cNvPr id="257" name="楕円 256"/>
        <xdr:cNvSpPr/>
      </xdr:nvSpPr>
      <xdr:spPr>
        <a:xfrm>
          <a:off x="1968500" y="164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88330</xdr:rowOff>
    </xdr:from>
    <xdr:ext cx="599010" cy="259045"/>
    <xdr:sp macro="" textlink="">
      <xdr:nvSpPr>
        <xdr:cNvPr id="258" name="テキスト ボックス 257"/>
        <xdr:cNvSpPr txBox="1"/>
      </xdr:nvSpPr>
      <xdr:spPr>
        <a:xfrm>
          <a:off x="1719795" y="1620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71341</xdr:rowOff>
    </xdr:from>
    <xdr:to>
      <xdr:col>6</xdr:col>
      <xdr:colOff>38100</xdr:colOff>
      <xdr:row>98</xdr:row>
      <xdr:rowOff>1491</xdr:rowOff>
    </xdr:to>
    <xdr:sp macro="" textlink="">
      <xdr:nvSpPr>
        <xdr:cNvPr id="259" name="楕円 258"/>
        <xdr:cNvSpPr/>
      </xdr:nvSpPr>
      <xdr:spPr>
        <a:xfrm>
          <a:off x="1079500" y="167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18018</xdr:rowOff>
    </xdr:from>
    <xdr:ext cx="599010" cy="259045"/>
    <xdr:sp macro="" textlink="">
      <xdr:nvSpPr>
        <xdr:cNvPr id="260" name="テキスト ボックス 259"/>
        <xdr:cNvSpPr txBox="1"/>
      </xdr:nvSpPr>
      <xdr:spPr>
        <a:xfrm>
          <a:off x="830795" y="164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85223</xdr:rowOff>
    </xdr:from>
    <xdr:to>
      <xdr:col>55</xdr:col>
      <xdr:colOff>0</xdr:colOff>
      <xdr:row>58</xdr:row>
      <xdr:rowOff>133619</xdr:rowOff>
    </xdr:to>
    <xdr:cxnSp macro="">
      <xdr:nvCxnSpPr>
        <xdr:cNvPr id="348" name="直線コネクタ 347"/>
        <xdr:cNvCxnSpPr/>
      </xdr:nvCxnSpPr>
      <xdr:spPr>
        <a:xfrm>
          <a:off x="9639300" y="10029323"/>
          <a:ext cx="838200" cy="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85223</xdr:rowOff>
    </xdr:from>
    <xdr:to>
      <xdr:col>50</xdr:col>
      <xdr:colOff>114300</xdr:colOff>
      <xdr:row>58</xdr:row>
      <xdr:rowOff>132628</xdr:rowOff>
    </xdr:to>
    <xdr:cxnSp macro="">
      <xdr:nvCxnSpPr>
        <xdr:cNvPr id="351" name="直線コネクタ 350"/>
        <xdr:cNvCxnSpPr/>
      </xdr:nvCxnSpPr>
      <xdr:spPr>
        <a:xfrm flipV="1">
          <a:off x="8750300" y="10029323"/>
          <a:ext cx="889000" cy="4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166076</xdr:rowOff>
    </xdr:from>
    <xdr:ext cx="599010" cy="259045"/>
    <xdr:sp macro="" textlink="">
      <xdr:nvSpPr>
        <xdr:cNvPr id="353" name="テキスト ボックス 352"/>
        <xdr:cNvSpPr txBox="1"/>
      </xdr:nvSpPr>
      <xdr:spPr>
        <a:xfrm>
          <a:off x="9339795" y="10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132628</xdr:rowOff>
    </xdr:from>
    <xdr:to>
      <xdr:col>45</xdr:col>
      <xdr:colOff>177800</xdr:colOff>
      <xdr:row>58</xdr:row>
      <xdr:rowOff>170526</xdr:rowOff>
    </xdr:to>
    <xdr:cxnSp macro="">
      <xdr:nvCxnSpPr>
        <xdr:cNvPr id="354" name="直線コネクタ 353"/>
        <xdr:cNvCxnSpPr/>
      </xdr:nvCxnSpPr>
      <xdr:spPr>
        <a:xfrm flipV="1">
          <a:off x="7861300" y="10076728"/>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151236</xdr:rowOff>
    </xdr:from>
    <xdr:to>
      <xdr:col>41</xdr:col>
      <xdr:colOff>50800</xdr:colOff>
      <xdr:row>58</xdr:row>
      <xdr:rowOff>170526</xdr:rowOff>
    </xdr:to>
    <xdr:cxnSp macro="">
      <xdr:nvCxnSpPr>
        <xdr:cNvPr id="357" name="直線コネクタ 356"/>
        <xdr:cNvCxnSpPr/>
      </xdr:nvCxnSpPr>
      <xdr:spPr>
        <a:xfrm>
          <a:off x="6972300" y="10095336"/>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82819</xdr:rowOff>
    </xdr:from>
    <xdr:to>
      <xdr:col>55</xdr:col>
      <xdr:colOff>50800</xdr:colOff>
      <xdr:row>59</xdr:row>
      <xdr:rowOff>12969</xdr:rowOff>
    </xdr:to>
    <xdr:sp macro="" textlink="">
      <xdr:nvSpPr>
        <xdr:cNvPr id="367" name="楕円 366"/>
        <xdr:cNvSpPr/>
      </xdr:nvSpPr>
      <xdr:spPr>
        <a:xfrm>
          <a:off x="10426700" y="100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61246</xdr:rowOff>
    </xdr:from>
    <xdr:ext cx="599010" cy="259045"/>
    <xdr:sp macro="" textlink="">
      <xdr:nvSpPr>
        <xdr:cNvPr id="368" name="農林水産業費該当値テキスト"/>
        <xdr:cNvSpPr txBox="1"/>
      </xdr:nvSpPr>
      <xdr:spPr>
        <a:xfrm>
          <a:off x="10528300" y="1000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34423</xdr:rowOff>
    </xdr:from>
    <xdr:to>
      <xdr:col>50</xdr:col>
      <xdr:colOff>165100</xdr:colOff>
      <xdr:row>58</xdr:row>
      <xdr:rowOff>136023</xdr:rowOff>
    </xdr:to>
    <xdr:sp macro="" textlink="">
      <xdr:nvSpPr>
        <xdr:cNvPr id="369" name="楕円 368"/>
        <xdr:cNvSpPr/>
      </xdr:nvSpPr>
      <xdr:spPr>
        <a:xfrm>
          <a:off x="9588500" y="99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152550</xdr:rowOff>
    </xdr:from>
    <xdr:ext cx="599010" cy="259045"/>
    <xdr:sp macro="" textlink="">
      <xdr:nvSpPr>
        <xdr:cNvPr id="370" name="テキスト ボックス 369"/>
        <xdr:cNvSpPr txBox="1"/>
      </xdr:nvSpPr>
      <xdr:spPr>
        <a:xfrm>
          <a:off x="9339795" y="975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81828</xdr:rowOff>
    </xdr:from>
    <xdr:to>
      <xdr:col>46</xdr:col>
      <xdr:colOff>38100</xdr:colOff>
      <xdr:row>59</xdr:row>
      <xdr:rowOff>11978</xdr:rowOff>
    </xdr:to>
    <xdr:sp macro="" textlink="">
      <xdr:nvSpPr>
        <xdr:cNvPr id="371" name="楕円 370"/>
        <xdr:cNvSpPr/>
      </xdr:nvSpPr>
      <xdr:spPr>
        <a:xfrm>
          <a:off x="8699500" y="100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28505</xdr:rowOff>
    </xdr:from>
    <xdr:ext cx="599010" cy="259045"/>
    <xdr:sp macro="" textlink="">
      <xdr:nvSpPr>
        <xdr:cNvPr id="372" name="テキスト ボックス 371"/>
        <xdr:cNvSpPr txBox="1"/>
      </xdr:nvSpPr>
      <xdr:spPr>
        <a:xfrm>
          <a:off x="8450795" y="980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119726</xdr:rowOff>
    </xdr:from>
    <xdr:to>
      <xdr:col>41</xdr:col>
      <xdr:colOff>101600</xdr:colOff>
      <xdr:row>59</xdr:row>
      <xdr:rowOff>49876</xdr:rowOff>
    </xdr:to>
    <xdr:sp macro="" textlink="">
      <xdr:nvSpPr>
        <xdr:cNvPr id="373" name="楕円 372"/>
        <xdr:cNvSpPr/>
      </xdr:nvSpPr>
      <xdr:spPr>
        <a:xfrm>
          <a:off x="7810500" y="100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41003</xdr:rowOff>
    </xdr:from>
    <xdr:ext cx="534377" cy="259045"/>
    <xdr:sp macro="" textlink="">
      <xdr:nvSpPr>
        <xdr:cNvPr id="374" name="テキスト ボックス 373"/>
        <xdr:cNvSpPr txBox="1"/>
      </xdr:nvSpPr>
      <xdr:spPr>
        <a:xfrm>
          <a:off x="7594111" y="101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100436</xdr:rowOff>
    </xdr:from>
    <xdr:to>
      <xdr:col>36</xdr:col>
      <xdr:colOff>165100</xdr:colOff>
      <xdr:row>59</xdr:row>
      <xdr:rowOff>30586</xdr:rowOff>
    </xdr:to>
    <xdr:sp macro="" textlink="">
      <xdr:nvSpPr>
        <xdr:cNvPr id="375" name="楕円 374"/>
        <xdr:cNvSpPr/>
      </xdr:nvSpPr>
      <xdr:spPr>
        <a:xfrm>
          <a:off x="6921500" y="100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21713</xdr:rowOff>
    </xdr:from>
    <xdr:ext cx="599010" cy="259045"/>
    <xdr:sp macro="" textlink="">
      <xdr:nvSpPr>
        <xdr:cNvPr id="376" name="テキスト ボックス 375"/>
        <xdr:cNvSpPr txBox="1"/>
      </xdr:nvSpPr>
      <xdr:spPr>
        <a:xfrm>
          <a:off x="6672795" y="1013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43431</xdr:rowOff>
    </xdr:from>
    <xdr:to>
      <xdr:col>55</xdr:col>
      <xdr:colOff>0</xdr:colOff>
      <xdr:row>76</xdr:row>
      <xdr:rowOff>98592</xdr:rowOff>
    </xdr:to>
    <xdr:cxnSp macro="">
      <xdr:nvCxnSpPr>
        <xdr:cNvPr id="403" name="直線コネクタ 402"/>
        <xdr:cNvCxnSpPr/>
      </xdr:nvCxnSpPr>
      <xdr:spPr>
        <a:xfrm>
          <a:off x="9639300" y="13073631"/>
          <a:ext cx="838200" cy="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43431</xdr:rowOff>
    </xdr:from>
    <xdr:to>
      <xdr:col>50</xdr:col>
      <xdr:colOff>114300</xdr:colOff>
      <xdr:row>77</xdr:row>
      <xdr:rowOff>12027</xdr:rowOff>
    </xdr:to>
    <xdr:cxnSp macro="">
      <xdr:nvCxnSpPr>
        <xdr:cNvPr id="406" name="直線コネクタ 405"/>
        <xdr:cNvCxnSpPr/>
      </xdr:nvCxnSpPr>
      <xdr:spPr>
        <a:xfrm flipV="1">
          <a:off x="8750300" y="13073631"/>
          <a:ext cx="889000" cy="14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149141</xdr:rowOff>
    </xdr:from>
    <xdr:to>
      <xdr:col>45</xdr:col>
      <xdr:colOff>177800</xdr:colOff>
      <xdr:row>77</xdr:row>
      <xdr:rowOff>12027</xdr:rowOff>
    </xdr:to>
    <xdr:cxnSp macro="">
      <xdr:nvCxnSpPr>
        <xdr:cNvPr id="409" name="直線コネクタ 408"/>
        <xdr:cNvCxnSpPr/>
      </xdr:nvCxnSpPr>
      <xdr:spPr>
        <a:xfrm>
          <a:off x="7861300" y="13179341"/>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75555</xdr:rowOff>
    </xdr:from>
    <xdr:to>
      <xdr:col>41</xdr:col>
      <xdr:colOff>50800</xdr:colOff>
      <xdr:row>76</xdr:row>
      <xdr:rowOff>149141</xdr:rowOff>
    </xdr:to>
    <xdr:cxnSp macro="">
      <xdr:nvCxnSpPr>
        <xdr:cNvPr id="412" name="直線コネクタ 411"/>
        <xdr:cNvCxnSpPr/>
      </xdr:nvCxnSpPr>
      <xdr:spPr>
        <a:xfrm>
          <a:off x="6972300" y="13105755"/>
          <a:ext cx="889000" cy="7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130297</xdr:rowOff>
    </xdr:from>
    <xdr:ext cx="534377" cy="259045"/>
    <xdr:sp macro="" textlink="">
      <xdr:nvSpPr>
        <xdr:cNvPr id="414" name="テキスト ボックス 413"/>
        <xdr:cNvSpPr txBox="1"/>
      </xdr:nvSpPr>
      <xdr:spPr>
        <a:xfrm>
          <a:off x="7594111" y="133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85555</xdr:rowOff>
    </xdr:from>
    <xdr:ext cx="534377" cy="259045"/>
    <xdr:sp macro="" textlink="">
      <xdr:nvSpPr>
        <xdr:cNvPr id="416" name="テキスト ボックス 415"/>
        <xdr:cNvSpPr txBox="1"/>
      </xdr:nvSpPr>
      <xdr:spPr>
        <a:xfrm>
          <a:off x="6705111" y="13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47792</xdr:rowOff>
    </xdr:from>
    <xdr:to>
      <xdr:col>55</xdr:col>
      <xdr:colOff>50800</xdr:colOff>
      <xdr:row>76</xdr:row>
      <xdr:rowOff>149392</xdr:rowOff>
    </xdr:to>
    <xdr:sp macro="" textlink="">
      <xdr:nvSpPr>
        <xdr:cNvPr id="422" name="楕円 421"/>
        <xdr:cNvSpPr/>
      </xdr:nvSpPr>
      <xdr:spPr>
        <a:xfrm>
          <a:off x="10426700" y="130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70670</xdr:rowOff>
    </xdr:from>
    <xdr:ext cx="534377" cy="259045"/>
    <xdr:sp macro="" textlink="">
      <xdr:nvSpPr>
        <xdr:cNvPr id="423" name="商工費該当値テキスト"/>
        <xdr:cNvSpPr txBox="1"/>
      </xdr:nvSpPr>
      <xdr:spPr>
        <a:xfrm>
          <a:off x="10528300" y="129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164081</xdr:rowOff>
    </xdr:from>
    <xdr:to>
      <xdr:col>50</xdr:col>
      <xdr:colOff>165100</xdr:colOff>
      <xdr:row>76</xdr:row>
      <xdr:rowOff>94231</xdr:rowOff>
    </xdr:to>
    <xdr:sp macro="" textlink="">
      <xdr:nvSpPr>
        <xdr:cNvPr id="424" name="楕円 423"/>
        <xdr:cNvSpPr/>
      </xdr:nvSpPr>
      <xdr:spPr>
        <a:xfrm>
          <a:off x="9588500" y="130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110759</xdr:rowOff>
    </xdr:from>
    <xdr:ext cx="534377" cy="259045"/>
    <xdr:sp macro="" textlink="">
      <xdr:nvSpPr>
        <xdr:cNvPr id="425" name="テキスト ボックス 424"/>
        <xdr:cNvSpPr txBox="1"/>
      </xdr:nvSpPr>
      <xdr:spPr>
        <a:xfrm>
          <a:off x="9372111" y="127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132677</xdr:rowOff>
    </xdr:from>
    <xdr:to>
      <xdr:col>46</xdr:col>
      <xdr:colOff>38100</xdr:colOff>
      <xdr:row>77</xdr:row>
      <xdr:rowOff>62827</xdr:rowOff>
    </xdr:to>
    <xdr:sp macro="" textlink="">
      <xdr:nvSpPr>
        <xdr:cNvPr id="426" name="楕円 425"/>
        <xdr:cNvSpPr/>
      </xdr:nvSpPr>
      <xdr:spPr>
        <a:xfrm>
          <a:off x="8699500" y="13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79354</xdr:rowOff>
    </xdr:from>
    <xdr:ext cx="534377" cy="259045"/>
    <xdr:sp macro="" textlink="">
      <xdr:nvSpPr>
        <xdr:cNvPr id="427" name="テキスト ボックス 426"/>
        <xdr:cNvSpPr txBox="1"/>
      </xdr:nvSpPr>
      <xdr:spPr>
        <a:xfrm>
          <a:off x="8483111" y="129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98341</xdr:rowOff>
    </xdr:from>
    <xdr:to>
      <xdr:col>41</xdr:col>
      <xdr:colOff>101600</xdr:colOff>
      <xdr:row>77</xdr:row>
      <xdr:rowOff>28491</xdr:rowOff>
    </xdr:to>
    <xdr:sp macro="" textlink="">
      <xdr:nvSpPr>
        <xdr:cNvPr id="428" name="楕円 427"/>
        <xdr:cNvSpPr/>
      </xdr:nvSpPr>
      <xdr:spPr>
        <a:xfrm>
          <a:off x="7810500" y="131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45018</xdr:rowOff>
    </xdr:from>
    <xdr:ext cx="534377" cy="259045"/>
    <xdr:sp macro="" textlink="">
      <xdr:nvSpPr>
        <xdr:cNvPr id="429" name="テキスト ボックス 428"/>
        <xdr:cNvSpPr txBox="1"/>
      </xdr:nvSpPr>
      <xdr:spPr>
        <a:xfrm>
          <a:off x="7594111" y="12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24755</xdr:rowOff>
    </xdr:from>
    <xdr:to>
      <xdr:col>36</xdr:col>
      <xdr:colOff>165100</xdr:colOff>
      <xdr:row>76</xdr:row>
      <xdr:rowOff>126355</xdr:rowOff>
    </xdr:to>
    <xdr:sp macro="" textlink="">
      <xdr:nvSpPr>
        <xdr:cNvPr id="430" name="楕円 429"/>
        <xdr:cNvSpPr/>
      </xdr:nvSpPr>
      <xdr:spPr>
        <a:xfrm>
          <a:off x="6921500" y="13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142882</xdr:rowOff>
    </xdr:from>
    <xdr:ext cx="534377" cy="259045"/>
    <xdr:sp macro="" textlink="">
      <xdr:nvSpPr>
        <xdr:cNvPr id="431" name="テキスト ボックス 430"/>
        <xdr:cNvSpPr txBox="1"/>
      </xdr:nvSpPr>
      <xdr:spPr>
        <a:xfrm>
          <a:off x="6705111" y="128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42486</xdr:rowOff>
    </xdr:from>
    <xdr:to>
      <xdr:col>55</xdr:col>
      <xdr:colOff>0</xdr:colOff>
      <xdr:row>98</xdr:row>
      <xdr:rowOff>44701</xdr:rowOff>
    </xdr:to>
    <xdr:cxnSp macro="">
      <xdr:nvCxnSpPr>
        <xdr:cNvPr id="460" name="直線コネクタ 459"/>
        <xdr:cNvCxnSpPr/>
      </xdr:nvCxnSpPr>
      <xdr:spPr>
        <a:xfrm flipV="1">
          <a:off x="9639300" y="16844586"/>
          <a:ext cx="8382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42311</xdr:rowOff>
    </xdr:from>
    <xdr:to>
      <xdr:col>50</xdr:col>
      <xdr:colOff>114300</xdr:colOff>
      <xdr:row>98</xdr:row>
      <xdr:rowOff>44701</xdr:rowOff>
    </xdr:to>
    <xdr:cxnSp macro="">
      <xdr:nvCxnSpPr>
        <xdr:cNvPr id="463" name="直線コネクタ 462"/>
        <xdr:cNvCxnSpPr/>
      </xdr:nvCxnSpPr>
      <xdr:spPr>
        <a:xfrm>
          <a:off x="8750300" y="16844411"/>
          <a:ext cx="8890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42311</xdr:rowOff>
    </xdr:from>
    <xdr:to>
      <xdr:col>45</xdr:col>
      <xdr:colOff>177800</xdr:colOff>
      <xdr:row>98</xdr:row>
      <xdr:rowOff>48487</xdr:rowOff>
    </xdr:to>
    <xdr:cxnSp macro="">
      <xdr:nvCxnSpPr>
        <xdr:cNvPr id="466" name="直線コネクタ 465"/>
        <xdr:cNvCxnSpPr/>
      </xdr:nvCxnSpPr>
      <xdr:spPr>
        <a:xfrm flipV="1">
          <a:off x="7861300" y="16844411"/>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48487</xdr:rowOff>
    </xdr:from>
    <xdr:to>
      <xdr:col>41</xdr:col>
      <xdr:colOff>50800</xdr:colOff>
      <xdr:row>98</xdr:row>
      <xdr:rowOff>58138</xdr:rowOff>
    </xdr:to>
    <xdr:cxnSp macro="">
      <xdr:nvCxnSpPr>
        <xdr:cNvPr id="469" name="直線コネクタ 468"/>
        <xdr:cNvCxnSpPr/>
      </xdr:nvCxnSpPr>
      <xdr:spPr>
        <a:xfrm flipV="1">
          <a:off x="6972300" y="16850587"/>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163136</xdr:rowOff>
    </xdr:from>
    <xdr:to>
      <xdr:col>55</xdr:col>
      <xdr:colOff>50800</xdr:colOff>
      <xdr:row>98</xdr:row>
      <xdr:rowOff>93286</xdr:rowOff>
    </xdr:to>
    <xdr:sp macro="" textlink="">
      <xdr:nvSpPr>
        <xdr:cNvPr id="479" name="楕円 478"/>
        <xdr:cNvSpPr/>
      </xdr:nvSpPr>
      <xdr:spPr>
        <a:xfrm>
          <a:off x="10426700" y="167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78063</xdr:rowOff>
    </xdr:from>
    <xdr:ext cx="534377" cy="259045"/>
    <xdr:sp macro="" textlink="">
      <xdr:nvSpPr>
        <xdr:cNvPr id="480" name="土木費該当値テキスト"/>
        <xdr:cNvSpPr txBox="1"/>
      </xdr:nvSpPr>
      <xdr:spPr>
        <a:xfrm>
          <a:off x="10528300" y="167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165351</xdr:rowOff>
    </xdr:from>
    <xdr:to>
      <xdr:col>50</xdr:col>
      <xdr:colOff>165100</xdr:colOff>
      <xdr:row>98</xdr:row>
      <xdr:rowOff>95501</xdr:rowOff>
    </xdr:to>
    <xdr:sp macro="" textlink="">
      <xdr:nvSpPr>
        <xdr:cNvPr id="481" name="楕円 480"/>
        <xdr:cNvSpPr/>
      </xdr:nvSpPr>
      <xdr:spPr>
        <a:xfrm>
          <a:off x="9588500" y="167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86628</xdr:rowOff>
    </xdr:from>
    <xdr:ext cx="534377" cy="259045"/>
    <xdr:sp macro="" textlink="">
      <xdr:nvSpPr>
        <xdr:cNvPr id="482" name="テキスト ボックス 481"/>
        <xdr:cNvSpPr txBox="1"/>
      </xdr:nvSpPr>
      <xdr:spPr>
        <a:xfrm>
          <a:off x="9372111" y="168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162961</xdr:rowOff>
    </xdr:from>
    <xdr:to>
      <xdr:col>46</xdr:col>
      <xdr:colOff>38100</xdr:colOff>
      <xdr:row>98</xdr:row>
      <xdr:rowOff>93111</xdr:rowOff>
    </xdr:to>
    <xdr:sp macro="" textlink="">
      <xdr:nvSpPr>
        <xdr:cNvPr id="483" name="楕円 482"/>
        <xdr:cNvSpPr/>
      </xdr:nvSpPr>
      <xdr:spPr>
        <a:xfrm>
          <a:off x="8699500" y="1679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84238</xdr:rowOff>
    </xdr:from>
    <xdr:ext cx="534377" cy="259045"/>
    <xdr:sp macro="" textlink="">
      <xdr:nvSpPr>
        <xdr:cNvPr id="484" name="テキスト ボックス 483"/>
        <xdr:cNvSpPr txBox="1"/>
      </xdr:nvSpPr>
      <xdr:spPr>
        <a:xfrm>
          <a:off x="8483111" y="1688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169137</xdr:rowOff>
    </xdr:from>
    <xdr:to>
      <xdr:col>41</xdr:col>
      <xdr:colOff>101600</xdr:colOff>
      <xdr:row>98</xdr:row>
      <xdr:rowOff>99287</xdr:rowOff>
    </xdr:to>
    <xdr:sp macro="" textlink="">
      <xdr:nvSpPr>
        <xdr:cNvPr id="485" name="楕円 484"/>
        <xdr:cNvSpPr/>
      </xdr:nvSpPr>
      <xdr:spPr>
        <a:xfrm>
          <a:off x="7810500" y="167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90414</xdr:rowOff>
    </xdr:from>
    <xdr:ext cx="534377" cy="259045"/>
    <xdr:sp macro="" textlink="">
      <xdr:nvSpPr>
        <xdr:cNvPr id="486" name="テキスト ボックス 485"/>
        <xdr:cNvSpPr txBox="1"/>
      </xdr:nvSpPr>
      <xdr:spPr>
        <a:xfrm>
          <a:off x="7594111" y="168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7338</xdr:rowOff>
    </xdr:from>
    <xdr:to>
      <xdr:col>36</xdr:col>
      <xdr:colOff>165100</xdr:colOff>
      <xdr:row>98</xdr:row>
      <xdr:rowOff>108938</xdr:rowOff>
    </xdr:to>
    <xdr:sp macro="" textlink="">
      <xdr:nvSpPr>
        <xdr:cNvPr id="487" name="楕円 486"/>
        <xdr:cNvSpPr/>
      </xdr:nvSpPr>
      <xdr:spPr>
        <a:xfrm>
          <a:off x="6921500" y="168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100065</xdr:rowOff>
    </xdr:from>
    <xdr:ext cx="534377" cy="259045"/>
    <xdr:sp macro="" textlink="">
      <xdr:nvSpPr>
        <xdr:cNvPr id="488" name="テキスト ボックス 487"/>
        <xdr:cNvSpPr txBox="1"/>
      </xdr:nvSpPr>
      <xdr:spPr>
        <a:xfrm>
          <a:off x="6705111" y="169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128946</xdr:rowOff>
    </xdr:from>
    <xdr:to>
      <xdr:col>85</xdr:col>
      <xdr:colOff>127000</xdr:colOff>
      <xdr:row>38</xdr:row>
      <xdr:rowOff>136921</xdr:rowOff>
    </xdr:to>
    <xdr:cxnSp macro="">
      <xdr:nvCxnSpPr>
        <xdr:cNvPr id="519" name="直線コネクタ 518"/>
        <xdr:cNvCxnSpPr/>
      </xdr:nvCxnSpPr>
      <xdr:spPr>
        <a:xfrm>
          <a:off x="15481300" y="6644046"/>
          <a:ext cx="8382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125475</xdr:rowOff>
    </xdr:from>
    <xdr:to>
      <xdr:col>81</xdr:col>
      <xdr:colOff>50800</xdr:colOff>
      <xdr:row>38</xdr:row>
      <xdr:rowOff>128946</xdr:rowOff>
    </xdr:to>
    <xdr:cxnSp macro="">
      <xdr:nvCxnSpPr>
        <xdr:cNvPr id="522" name="直線コネクタ 521"/>
        <xdr:cNvCxnSpPr/>
      </xdr:nvCxnSpPr>
      <xdr:spPr>
        <a:xfrm>
          <a:off x="14592300" y="6640575"/>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112820</xdr:rowOff>
    </xdr:from>
    <xdr:to>
      <xdr:col>76</xdr:col>
      <xdr:colOff>114300</xdr:colOff>
      <xdr:row>38</xdr:row>
      <xdr:rowOff>125475</xdr:rowOff>
    </xdr:to>
    <xdr:cxnSp macro="">
      <xdr:nvCxnSpPr>
        <xdr:cNvPr id="525" name="直線コネクタ 524"/>
        <xdr:cNvCxnSpPr/>
      </xdr:nvCxnSpPr>
      <xdr:spPr>
        <a:xfrm>
          <a:off x="13703300" y="6627920"/>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112820</xdr:rowOff>
    </xdr:from>
    <xdr:to>
      <xdr:col>71</xdr:col>
      <xdr:colOff>177800</xdr:colOff>
      <xdr:row>38</xdr:row>
      <xdr:rowOff>122489</xdr:rowOff>
    </xdr:to>
    <xdr:cxnSp macro="">
      <xdr:nvCxnSpPr>
        <xdr:cNvPr id="528" name="直線コネクタ 527"/>
        <xdr:cNvCxnSpPr/>
      </xdr:nvCxnSpPr>
      <xdr:spPr>
        <a:xfrm flipV="1">
          <a:off x="12814300" y="6627920"/>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86121</xdr:rowOff>
    </xdr:from>
    <xdr:to>
      <xdr:col>85</xdr:col>
      <xdr:colOff>177800</xdr:colOff>
      <xdr:row>39</xdr:row>
      <xdr:rowOff>16271</xdr:rowOff>
    </xdr:to>
    <xdr:sp macro="" textlink="">
      <xdr:nvSpPr>
        <xdr:cNvPr id="538" name="楕円 537"/>
        <xdr:cNvSpPr/>
      </xdr:nvSpPr>
      <xdr:spPr>
        <a:xfrm>
          <a:off x="16268700" y="66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1048</xdr:rowOff>
    </xdr:from>
    <xdr:ext cx="534377" cy="259045"/>
    <xdr:sp macro="" textlink="">
      <xdr:nvSpPr>
        <xdr:cNvPr id="539" name="消防費該当値テキスト"/>
        <xdr:cNvSpPr txBox="1"/>
      </xdr:nvSpPr>
      <xdr:spPr>
        <a:xfrm>
          <a:off x="16370300" y="6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78146</xdr:rowOff>
    </xdr:from>
    <xdr:to>
      <xdr:col>81</xdr:col>
      <xdr:colOff>101600</xdr:colOff>
      <xdr:row>39</xdr:row>
      <xdr:rowOff>8296</xdr:rowOff>
    </xdr:to>
    <xdr:sp macro="" textlink="">
      <xdr:nvSpPr>
        <xdr:cNvPr id="540" name="楕円 539"/>
        <xdr:cNvSpPr/>
      </xdr:nvSpPr>
      <xdr:spPr>
        <a:xfrm>
          <a:off x="15430500" y="65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170873</xdr:rowOff>
    </xdr:from>
    <xdr:ext cx="534377" cy="259045"/>
    <xdr:sp macro="" textlink="">
      <xdr:nvSpPr>
        <xdr:cNvPr id="541" name="テキスト ボックス 540"/>
        <xdr:cNvSpPr txBox="1"/>
      </xdr:nvSpPr>
      <xdr:spPr>
        <a:xfrm>
          <a:off x="15214111" y="66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74675</xdr:rowOff>
    </xdr:from>
    <xdr:to>
      <xdr:col>76</xdr:col>
      <xdr:colOff>165100</xdr:colOff>
      <xdr:row>39</xdr:row>
      <xdr:rowOff>4825</xdr:rowOff>
    </xdr:to>
    <xdr:sp macro="" textlink="">
      <xdr:nvSpPr>
        <xdr:cNvPr id="542" name="楕円 541"/>
        <xdr:cNvSpPr/>
      </xdr:nvSpPr>
      <xdr:spPr>
        <a:xfrm>
          <a:off x="14541500" y="65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167402</xdr:rowOff>
    </xdr:from>
    <xdr:ext cx="534377" cy="259045"/>
    <xdr:sp macro="" textlink="">
      <xdr:nvSpPr>
        <xdr:cNvPr id="543" name="テキスト ボックス 542"/>
        <xdr:cNvSpPr txBox="1"/>
      </xdr:nvSpPr>
      <xdr:spPr>
        <a:xfrm>
          <a:off x="14325111" y="66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62020</xdr:rowOff>
    </xdr:from>
    <xdr:to>
      <xdr:col>72</xdr:col>
      <xdr:colOff>38100</xdr:colOff>
      <xdr:row>38</xdr:row>
      <xdr:rowOff>163620</xdr:rowOff>
    </xdr:to>
    <xdr:sp macro="" textlink="">
      <xdr:nvSpPr>
        <xdr:cNvPr id="544" name="楕円 543"/>
        <xdr:cNvSpPr/>
      </xdr:nvSpPr>
      <xdr:spPr>
        <a:xfrm>
          <a:off x="13652500" y="65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154747</xdr:rowOff>
    </xdr:from>
    <xdr:ext cx="534377" cy="259045"/>
    <xdr:sp macro="" textlink="">
      <xdr:nvSpPr>
        <xdr:cNvPr id="545" name="テキスト ボックス 544"/>
        <xdr:cNvSpPr txBox="1"/>
      </xdr:nvSpPr>
      <xdr:spPr>
        <a:xfrm>
          <a:off x="13436111" y="66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71689</xdr:rowOff>
    </xdr:from>
    <xdr:to>
      <xdr:col>67</xdr:col>
      <xdr:colOff>101600</xdr:colOff>
      <xdr:row>39</xdr:row>
      <xdr:rowOff>1839</xdr:rowOff>
    </xdr:to>
    <xdr:sp macro="" textlink="">
      <xdr:nvSpPr>
        <xdr:cNvPr id="546" name="楕円 545"/>
        <xdr:cNvSpPr/>
      </xdr:nvSpPr>
      <xdr:spPr>
        <a:xfrm>
          <a:off x="12763500" y="65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18367</xdr:rowOff>
    </xdr:from>
    <xdr:ext cx="534377" cy="259045"/>
    <xdr:sp macro="" textlink="">
      <xdr:nvSpPr>
        <xdr:cNvPr id="547" name="テキスト ボックス 546"/>
        <xdr:cNvSpPr txBox="1"/>
      </xdr:nvSpPr>
      <xdr:spPr>
        <a:xfrm>
          <a:off x="12547111" y="636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44283</xdr:rowOff>
    </xdr:from>
    <xdr:to>
      <xdr:col>85</xdr:col>
      <xdr:colOff>127000</xdr:colOff>
      <xdr:row>58</xdr:row>
      <xdr:rowOff>58175</xdr:rowOff>
    </xdr:to>
    <xdr:cxnSp macro="">
      <xdr:nvCxnSpPr>
        <xdr:cNvPr id="578" name="直線コネクタ 577"/>
        <xdr:cNvCxnSpPr/>
      </xdr:nvCxnSpPr>
      <xdr:spPr>
        <a:xfrm>
          <a:off x="15481300" y="9988383"/>
          <a:ext cx="8382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99868</xdr:rowOff>
    </xdr:from>
    <xdr:to>
      <xdr:col>81</xdr:col>
      <xdr:colOff>50800</xdr:colOff>
      <xdr:row>58</xdr:row>
      <xdr:rowOff>44283</xdr:rowOff>
    </xdr:to>
    <xdr:cxnSp macro="">
      <xdr:nvCxnSpPr>
        <xdr:cNvPr id="581" name="直線コネクタ 580"/>
        <xdr:cNvCxnSpPr/>
      </xdr:nvCxnSpPr>
      <xdr:spPr>
        <a:xfrm>
          <a:off x="14592300" y="9872518"/>
          <a:ext cx="889000" cy="1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99868</xdr:rowOff>
    </xdr:from>
    <xdr:to>
      <xdr:col>76</xdr:col>
      <xdr:colOff>114300</xdr:colOff>
      <xdr:row>57</xdr:row>
      <xdr:rowOff>114159</xdr:rowOff>
    </xdr:to>
    <xdr:cxnSp macro="">
      <xdr:nvCxnSpPr>
        <xdr:cNvPr id="584" name="直線コネクタ 583"/>
        <xdr:cNvCxnSpPr/>
      </xdr:nvCxnSpPr>
      <xdr:spPr>
        <a:xfrm flipV="1">
          <a:off x="13703300" y="9872518"/>
          <a:ext cx="8890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43972</xdr:rowOff>
    </xdr:from>
    <xdr:to>
      <xdr:col>71</xdr:col>
      <xdr:colOff>177800</xdr:colOff>
      <xdr:row>57</xdr:row>
      <xdr:rowOff>114159</xdr:rowOff>
    </xdr:to>
    <xdr:cxnSp macro="">
      <xdr:nvCxnSpPr>
        <xdr:cNvPr id="587" name="直線コネクタ 586"/>
        <xdr:cNvCxnSpPr/>
      </xdr:nvCxnSpPr>
      <xdr:spPr>
        <a:xfrm>
          <a:off x="12814300" y="9816622"/>
          <a:ext cx="889000" cy="7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7375</xdr:rowOff>
    </xdr:from>
    <xdr:to>
      <xdr:col>85</xdr:col>
      <xdr:colOff>177800</xdr:colOff>
      <xdr:row>58</xdr:row>
      <xdr:rowOff>108975</xdr:rowOff>
    </xdr:to>
    <xdr:sp macro="" textlink="">
      <xdr:nvSpPr>
        <xdr:cNvPr id="597" name="楕円 596"/>
        <xdr:cNvSpPr/>
      </xdr:nvSpPr>
      <xdr:spPr>
        <a:xfrm>
          <a:off x="16268700" y="99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93752</xdr:rowOff>
    </xdr:from>
    <xdr:ext cx="534377" cy="259045"/>
    <xdr:sp macro="" textlink="">
      <xdr:nvSpPr>
        <xdr:cNvPr id="598" name="教育費該当値テキスト"/>
        <xdr:cNvSpPr txBox="1"/>
      </xdr:nvSpPr>
      <xdr:spPr>
        <a:xfrm>
          <a:off x="16370300" y="98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164933</xdr:rowOff>
    </xdr:from>
    <xdr:to>
      <xdr:col>81</xdr:col>
      <xdr:colOff>101600</xdr:colOff>
      <xdr:row>58</xdr:row>
      <xdr:rowOff>95083</xdr:rowOff>
    </xdr:to>
    <xdr:sp macro="" textlink="">
      <xdr:nvSpPr>
        <xdr:cNvPr id="599" name="楕円 598"/>
        <xdr:cNvSpPr/>
      </xdr:nvSpPr>
      <xdr:spPr>
        <a:xfrm>
          <a:off x="15430500" y="99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86210</xdr:rowOff>
    </xdr:from>
    <xdr:ext cx="534377" cy="259045"/>
    <xdr:sp macro="" textlink="">
      <xdr:nvSpPr>
        <xdr:cNvPr id="600" name="テキスト ボックス 599"/>
        <xdr:cNvSpPr txBox="1"/>
      </xdr:nvSpPr>
      <xdr:spPr>
        <a:xfrm>
          <a:off x="15214111" y="100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49068</xdr:rowOff>
    </xdr:from>
    <xdr:to>
      <xdr:col>76</xdr:col>
      <xdr:colOff>165100</xdr:colOff>
      <xdr:row>57</xdr:row>
      <xdr:rowOff>150668</xdr:rowOff>
    </xdr:to>
    <xdr:sp macro="" textlink="">
      <xdr:nvSpPr>
        <xdr:cNvPr id="601" name="楕円 600"/>
        <xdr:cNvSpPr/>
      </xdr:nvSpPr>
      <xdr:spPr>
        <a:xfrm>
          <a:off x="14541500" y="98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141795</xdr:rowOff>
    </xdr:from>
    <xdr:ext cx="599010" cy="259045"/>
    <xdr:sp macro="" textlink="">
      <xdr:nvSpPr>
        <xdr:cNvPr id="602" name="テキスト ボックス 601"/>
        <xdr:cNvSpPr txBox="1"/>
      </xdr:nvSpPr>
      <xdr:spPr>
        <a:xfrm>
          <a:off x="14292795" y="991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63359</xdr:rowOff>
    </xdr:from>
    <xdr:to>
      <xdr:col>72</xdr:col>
      <xdr:colOff>38100</xdr:colOff>
      <xdr:row>57</xdr:row>
      <xdr:rowOff>164959</xdr:rowOff>
    </xdr:to>
    <xdr:sp macro="" textlink="">
      <xdr:nvSpPr>
        <xdr:cNvPr id="603" name="楕円 602"/>
        <xdr:cNvSpPr/>
      </xdr:nvSpPr>
      <xdr:spPr>
        <a:xfrm>
          <a:off x="13652500" y="98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156086</xdr:rowOff>
    </xdr:from>
    <xdr:ext cx="599010" cy="259045"/>
    <xdr:sp macro="" textlink="">
      <xdr:nvSpPr>
        <xdr:cNvPr id="604" name="テキスト ボックス 603"/>
        <xdr:cNvSpPr txBox="1"/>
      </xdr:nvSpPr>
      <xdr:spPr>
        <a:xfrm>
          <a:off x="13403795" y="992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164622</xdr:rowOff>
    </xdr:from>
    <xdr:to>
      <xdr:col>67</xdr:col>
      <xdr:colOff>101600</xdr:colOff>
      <xdr:row>57</xdr:row>
      <xdr:rowOff>94772</xdr:rowOff>
    </xdr:to>
    <xdr:sp macro="" textlink="">
      <xdr:nvSpPr>
        <xdr:cNvPr id="605" name="楕円 604"/>
        <xdr:cNvSpPr/>
      </xdr:nvSpPr>
      <xdr:spPr>
        <a:xfrm>
          <a:off x="12763500" y="97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85899</xdr:rowOff>
    </xdr:from>
    <xdr:ext cx="599010" cy="259045"/>
    <xdr:sp macro="" textlink="">
      <xdr:nvSpPr>
        <xdr:cNvPr id="606" name="テキスト ボックス 605"/>
        <xdr:cNvSpPr txBox="1"/>
      </xdr:nvSpPr>
      <xdr:spPr>
        <a:xfrm>
          <a:off x="12514795" y="985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115486</xdr:rowOff>
    </xdr:from>
    <xdr:to>
      <xdr:col>85</xdr:col>
      <xdr:colOff>127000</xdr:colOff>
      <xdr:row>78</xdr:row>
      <xdr:rowOff>124262</xdr:rowOff>
    </xdr:to>
    <xdr:cxnSp macro="">
      <xdr:nvCxnSpPr>
        <xdr:cNvPr id="633" name="直線コネクタ 632"/>
        <xdr:cNvCxnSpPr/>
      </xdr:nvCxnSpPr>
      <xdr:spPr>
        <a:xfrm>
          <a:off x="15481300" y="13488586"/>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115486</xdr:rowOff>
    </xdr:from>
    <xdr:to>
      <xdr:col>81</xdr:col>
      <xdr:colOff>50800</xdr:colOff>
      <xdr:row>78</xdr:row>
      <xdr:rowOff>139700</xdr:rowOff>
    </xdr:to>
    <xdr:cxnSp macro="">
      <xdr:nvCxnSpPr>
        <xdr:cNvPr id="636" name="直線コネクタ 635"/>
        <xdr:cNvCxnSpPr/>
      </xdr:nvCxnSpPr>
      <xdr:spPr>
        <a:xfrm flipV="1">
          <a:off x="14592300" y="13488586"/>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73462</xdr:rowOff>
    </xdr:from>
    <xdr:to>
      <xdr:col>85</xdr:col>
      <xdr:colOff>177800</xdr:colOff>
      <xdr:row>79</xdr:row>
      <xdr:rowOff>3612</xdr:rowOff>
    </xdr:to>
    <xdr:sp macro="" textlink="">
      <xdr:nvSpPr>
        <xdr:cNvPr id="652" name="楕円 651"/>
        <xdr:cNvSpPr/>
      </xdr:nvSpPr>
      <xdr:spPr>
        <a:xfrm>
          <a:off x="16268700" y="134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164497</xdr:rowOff>
    </xdr:from>
    <xdr:ext cx="469744" cy="259045"/>
    <xdr:sp macro="" textlink="">
      <xdr:nvSpPr>
        <xdr:cNvPr id="653" name="災害復旧費該当値テキスト"/>
        <xdr:cNvSpPr txBox="1"/>
      </xdr:nvSpPr>
      <xdr:spPr>
        <a:xfrm>
          <a:off x="16370300" y="133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64686</xdr:rowOff>
    </xdr:from>
    <xdr:to>
      <xdr:col>81</xdr:col>
      <xdr:colOff>101600</xdr:colOff>
      <xdr:row>78</xdr:row>
      <xdr:rowOff>166286</xdr:rowOff>
    </xdr:to>
    <xdr:sp macro="" textlink="">
      <xdr:nvSpPr>
        <xdr:cNvPr id="654" name="楕円 653"/>
        <xdr:cNvSpPr/>
      </xdr:nvSpPr>
      <xdr:spPr>
        <a:xfrm>
          <a:off x="15430500" y="134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157413</xdr:rowOff>
    </xdr:from>
    <xdr:ext cx="534377" cy="259045"/>
    <xdr:sp macro="" textlink="">
      <xdr:nvSpPr>
        <xdr:cNvPr id="655" name="テキスト ボックス 654"/>
        <xdr:cNvSpPr txBox="1"/>
      </xdr:nvSpPr>
      <xdr:spPr>
        <a:xfrm>
          <a:off x="15214111" y="135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150597</xdr:rowOff>
    </xdr:from>
    <xdr:to>
      <xdr:col>85</xdr:col>
      <xdr:colOff>127000</xdr:colOff>
      <xdr:row>97</xdr:row>
      <xdr:rowOff>6021</xdr:rowOff>
    </xdr:to>
    <xdr:cxnSp macro="">
      <xdr:nvCxnSpPr>
        <xdr:cNvPr id="688" name="直線コネクタ 687"/>
        <xdr:cNvCxnSpPr/>
      </xdr:nvCxnSpPr>
      <xdr:spPr>
        <a:xfrm flipV="1">
          <a:off x="15481300" y="16609797"/>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6021</xdr:rowOff>
    </xdr:from>
    <xdr:to>
      <xdr:col>81</xdr:col>
      <xdr:colOff>50800</xdr:colOff>
      <xdr:row>97</xdr:row>
      <xdr:rowOff>47597</xdr:rowOff>
    </xdr:to>
    <xdr:cxnSp macro="">
      <xdr:nvCxnSpPr>
        <xdr:cNvPr id="691" name="直線コネクタ 690"/>
        <xdr:cNvCxnSpPr/>
      </xdr:nvCxnSpPr>
      <xdr:spPr>
        <a:xfrm flipV="1">
          <a:off x="14592300" y="16636671"/>
          <a:ext cx="8890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47597</xdr:rowOff>
    </xdr:from>
    <xdr:to>
      <xdr:col>76</xdr:col>
      <xdr:colOff>114300</xdr:colOff>
      <xdr:row>97</xdr:row>
      <xdr:rowOff>69331</xdr:rowOff>
    </xdr:to>
    <xdr:cxnSp macro="">
      <xdr:nvCxnSpPr>
        <xdr:cNvPr id="694" name="直線コネクタ 693"/>
        <xdr:cNvCxnSpPr/>
      </xdr:nvCxnSpPr>
      <xdr:spPr>
        <a:xfrm flipV="1">
          <a:off x="13703300" y="16678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59733</xdr:rowOff>
    </xdr:from>
    <xdr:to>
      <xdr:col>71</xdr:col>
      <xdr:colOff>177800</xdr:colOff>
      <xdr:row>97</xdr:row>
      <xdr:rowOff>69331</xdr:rowOff>
    </xdr:to>
    <xdr:cxnSp macro="">
      <xdr:nvCxnSpPr>
        <xdr:cNvPr id="697" name="直線コネクタ 696"/>
        <xdr:cNvCxnSpPr/>
      </xdr:nvCxnSpPr>
      <xdr:spPr>
        <a:xfrm>
          <a:off x="12814300" y="16690383"/>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99797</xdr:rowOff>
    </xdr:from>
    <xdr:to>
      <xdr:col>85</xdr:col>
      <xdr:colOff>177800</xdr:colOff>
      <xdr:row>97</xdr:row>
      <xdr:rowOff>29947</xdr:rowOff>
    </xdr:to>
    <xdr:sp macro="" textlink="">
      <xdr:nvSpPr>
        <xdr:cNvPr id="707" name="楕円 706"/>
        <xdr:cNvSpPr/>
      </xdr:nvSpPr>
      <xdr:spPr>
        <a:xfrm>
          <a:off x="162687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122674</xdr:rowOff>
    </xdr:from>
    <xdr:ext cx="599010" cy="259045"/>
    <xdr:sp macro="" textlink="">
      <xdr:nvSpPr>
        <xdr:cNvPr id="708" name="公債費該当値テキスト"/>
        <xdr:cNvSpPr txBox="1"/>
      </xdr:nvSpPr>
      <xdr:spPr>
        <a:xfrm>
          <a:off x="16370300" y="1641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126671</xdr:rowOff>
    </xdr:from>
    <xdr:to>
      <xdr:col>81</xdr:col>
      <xdr:colOff>101600</xdr:colOff>
      <xdr:row>97</xdr:row>
      <xdr:rowOff>56821</xdr:rowOff>
    </xdr:to>
    <xdr:sp macro="" textlink="">
      <xdr:nvSpPr>
        <xdr:cNvPr id="709" name="楕円 708"/>
        <xdr:cNvSpPr/>
      </xdr:nvSpPr>
      <xdr:spPr>
        <a:xfrm>
          <a:off x="15430500" y="165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73348</xdr:rowOff>
    </xdr:from>
    <xdr:ext cx="599010" cy="259045"/>
    <xdr:sp macro="" textlink="">
      <xdr:nvSpPr>
        <xdr:cNvPr id="710" name="テキスト ボックス 709"/>
        <xdr:cNvSpPr txBox="1"/>
      </xdr:nvSpPr>
      <xdr:spPr>
        <a:xfrm>
          <a:off x="15181795" y="1636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168247</xdr:rowOff>
    </xdr:from>
    <xdr:to>
      <xdr:col>76</xdr:col>
      <xdr:colOff>165100</xdr:colOff>
      <xdr:row>97</xdr:row>
      <xdr:rowOff>98397</xdr:rowOff>
    </xdr:to>
    <xdr:sp macro="" textlink="">
      <xdr:nvSpPr>
        <xdr:cNvPr id="711" name="楕円 710"/>
        <xdr:cNvSpPr/>
      </xdr:nvSpPr>
      <xdr:spPr>
        <a:xfrm>
          <a:off x="14541500" y="16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114924</xdr:rowOff>
    </xdr:from>
    <xdr:ext cx="599010" cy="259045"/>
    <xdr:sp macro="" textlink="">
      <xdr:nvSpPr>
        <xdr:cNvPr id="712" name="テキスト ボックス 711"/>
        <xdr:cNvSpPr txBox="1"/>
      </xdr:nvSpPr>
      <xdr:spPr>
        <a:xfrm>
          <a:off x="14292795" y="16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18531</xdr:rowOff>
    </xdr:from>
    <xdr:to>
      <xdr:col>72</xdr:col>
      <xdr:colOff>38100</xdr:colOff>
      <xdr:row>97</xdr:row>
      <xdr:rowOff>120131</xdr:rowOff>
    </xdr:to>
    <xdr:sp macro="" textlink="">
      <xdr:nvSpPr>
        <xdr:cNvPr id="713" name="楕円 712"/>
        <xdr:cNvSpPr/>
      </xdr:nvSpPr>
      <xdr:spPr>
        <a:xfrm>
          <a:off x="13652500" y="166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111258</xdr:rowOff>
    </xdr:from>
    <xdr:ext cx="599010" cy="259045"/>
    <xdr:sp macro="" textlink="">
      <xdr:nvSpPr>
        <xdr:cNvPr id="714" name="テキスト ボックス 713"/>
        <xdr:cNvSpPr txBox="1"/>
      </xdr:nvSpPr>
      <xdr:spPr>
        <a:xfrm>
          <a:off x="13403795" y="167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8933</xdr:rowOff>
    </xdr:from>
    <xdr:to>
      <xdr:col>67</xdr:col>
      <xdr:colOff>101600</xdr:colOff>
      <xdr:row>97</xdr:row>
      <xdr:rowOff>110533</xdr:rowOff>
    </xdr:to>
    <xdr:sp macro="" textlink="">
      <xdr:nvSpPr>
        <xdr:cNvPr id="715" name="楕円 714"/>
        <xdr:cNvSpPr/>
      </xdr:nvSpPr>
      <xdr:spPr>
        <a:xfrm>
          <a:off x="12763500" y="166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127060</xdr:rowOff>
    </xdr:from>
    <xdr:ext cx="599010" cy="259045"/>
    <xdr:sp macro="" textlink="">
      <xdr:nvSpPr>
        <xdr:cNvPr id="716" name="テキスト ボックス 715"/>
        <xdr:cNvSpPr txBox="1"/>
      </xdr:nvSpPr>
      <xdr:spPr>
        <a:xfrm>
          <a:off x="12514795" y="1641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180,536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26,798</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円増加している。これは新型コロナウイルスワクチン接種事業によるワクチン接種費用が増加したことや国保診療所特別会計への繰出金が主な要因である。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商工費については、経済力が弱い過疎地域において経済の活性化は行政主導型にならざるを得ず類似団体平均を上回る水準となっている。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財政調整基金残高は、適切な財源の確保と歳出の精査により取り崩しを回避しており、前年度と比べて</a:t>
          </a:r>
          <a:r>
            <a:rPr kumimoji="1" lang="en-US" altLang="ja-JP" sz="1300">
              <a:latin typeface="ＭＳ ゴシック" pitchFamily="49" charset="-128"/>
              <a:ea typeface="ＭＳ ゴシック" pitchFamily="49" charset="-128"/>
            </a:rPr>
            <a:t>1.24</a:t>
          </a:r>
          <a:r>
            <a:rPr kumimoji="1" lang="ja-JP" altLang="en-US" sz="1300">
              <a:latin typeface="ＭＳ ゴシック" pitchFamily="49" charset="-128"/>
              <a:ea typeface="ＭＳ ゴシック" pitchFamily="49" charset="-128"/>
            </a:rPr>
            <a:t>％増加している。また前年度の決算剰余金を積み増ししたこともあり、標準財政規模比は</a:t>
          </a:r>
          <a:r>
            <a:rPr kumimoji="1" lang="en-US" altLang="ja-JP" sz="1300">
              <a:latin typeface="ＭＳ ゴシック" pitchFamily="49" charset="-128"/>
              <a:ea typeface="ＭＳ ゴシック" pitchFamily="49" charset="-128"/>
            </a:rPr>
            <a:t>56.28</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からは地方創生や地域活性化に向けて各種施策を行うため、基金を繰り入れて積極的に投資しているが、今後も人口対策を重点にメリハリのある事業推進を図りながら、適正な財政運営を行うよう努力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一般会計の実質黒字比率は</a:t>
          </a:r>
          <a:r>
            <a:rPr kumimoji="1" lang="en-US" altLang="ja-JP" sz="1400">
              <a:latin typeface="ＭＳ ゴシック" pitchFamily="49" charset="-128"/>
              <a:ea typeface="ＭＳ ゴシック" pitchFamily="49" charset="-128"/>
            </a:rPr>
            <a:t>21.49</a:t>
          </a:r>
          <a:r>
            <a:rPr kumimoji="1" lang="ja-JP" altLang="en-US" sz="1400">
              <a:latin typeface="ＭＳ ゴシック" pitchFamily="49" charset="-128"/>
              <a:ea typeface="ＭＳ ゴシック" pitchFamily="49" charset="-128"/>
            </a:rPr>
            <a:t>％となった。総体的には、ある程度の黒字を確保しており、概ね健全であると判断している。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多くの固定資産を保有している簡易水道特別会計や下水道特別会計で施設の老朽化に老朽化に伴う経費の増大、一般会計から国保診療所特別会計への繰出金が増額が予測されるため、東白川村国保診療所介護サービス事業経営戦略（</a:t>
          </a:r>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R08</a:t>
          </a:r>
          <a:r>
            <a:rPr kumimoji="1" lang="ja-JP" altLang="en-US" sz="1400">
              <a:latin typeface="ＭＳ ゴシック" pitchFamily="49" charset="-128"/>
              <a:ea typeface="ＭＳ ゴシック" pitchFamily="49" charset="-128"/>
            </a:rPr>
            <a:t>）に沿った経営改革や中長期における総合的な行財政計画の管理が必要と考えている。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3190998</v>
      </c>
      <c r="BO4" s="453"/>
      <c r="BP4" s="453"/>
      <c r="BQ4" s="453"/>
      <c r="BR4" s="453"/>
      <c r="BS4" s="453"/>
      <c r="BT4" s="453"/>
      <c r="BU4" s="454"/>
      <c r="BV4" s="452">
        <v>3373388</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21.5</v>
      </c>
      <c r="CU4" s="593"/>
      <c r="CV4" s="593"/>
      <c r="CW4" s="593"/>
      <c r="CX4" s="593"/>
      <c r="CY4" s="593"/>
      <c r="CZ4" s="593"/>
      <c r="DA4" s="594"/>
      <c r="DB4" s="592">
        <v>21.2</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2789847</v>
      </c>
      <c r="BO5" s="424"/>
      <c r="BP5" s="424"/>
      <c r="BQ5" s="424"/>
      <c r="BR5" s="424"/>
      <c r="BS5" s="424"/>
      <c r="BT5" s="424"/>
      <c r="BU5" s="425"/>
      <c r="BV5" s="423">
        <v>3024915</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88.9</v>
      </c>
      <c r="CU5" s="421"/>
      <c r="CV5" s="421"/>
      <c r="CW5" s="421"/>
      <c r="CX5" s="421"/>
      <c r="CY5" s="421"/>
      <c r="CZ5" s="421"/>
      <c r="DA5" s="422"/>
      <c r="DB5" s="420">
        <v>93.8</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401151</v>
      </c>
      <c r="BO6" s="424"/>
      <c r="BP6" s="424"/>
      <c r="BQ6" s="424"/>
      <c r="BR6" s="424"/>
      <c r="BS6" s="424"/>
      <c r="BT6" s="424"/>
      <c r="BU6" s="425"/>
      <c r="BV6" s="423">
        <v>348473</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91.7</v>
      </c>
      <c r="CU6" s="567"/>
      <c r="CV6" s="567"/>
      <c r="CW6" s="567"/>
      <c r="CX6" s="567"/>
      <c r="CY6" s="567"/>
      <c r="CZ6" s="567"/>
      <c r="DA6" s="568"/>
      <c r="DB6" s="566">
        <v>96.2</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101</v>
      </c>
      <c r="AV7" s="482"/>
      <c r="AW7" s="482"/>
      <c r="AX7" s="482"/>
      <c r="AY7" s="437" t="s">
        <v>105</v>
      </c>
      <c r="AZ7" s="438"/>
      <c r="BA7" s="438"/>
      <c r="BB7" s="438"/>
      <c r="BC7" s="438"/>
      <c r="BD7" s="438"/>
      <c r="BE7" s="438"/>
      <c r="BF7" s="438"/>
      <c r="BG7" s="438"/>
      <c r="BH7" s="438"/>
      <c r="BI7" s="438"/>
      <c r="BJ7" s="438"/>
      <c r="BK7" s="438"/>
      <c r="BL7" s="438"/>
      <c r="BM7" s="439"/>
      <c r="BN7" s="423">
        <v>16300</v>
      </c>
      <c r="BO7" s="424"/>
      <c r="BP7" s="424"/>
      <c r="BQ7" s="424"/>
      <c r="BR7" s="424"/>
      <c r="BS7" s="424"/>
      <c r="BT7" s="424"/>
      <c r="BU7" s="425"/>
      <c r="BV7" s="423">
        <v>8100</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1790795</v>
      </c>
      <c r="CU7" s="424"/>
      <c r="CV7" s="424"/>
      <c r="CW7" s="424"/>
      <c r="CX7" s="424"/>
      <c r="CY7" s="424"/>
      <c r="CZ7" s="424"/>
      <c r="DA7" s="425"/>
      <c r="DB7" s="423">
        <v>1602810</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384851</v>
      </c>
      <c r="BO8" s="424"/>
      <c r="BP8" s="424"/>
      <c r="BQ8" s="424"/>
      <c r="BR8" s="424"/>
      <c r="BS8" s="424"/>
      <c r="BT8" s="424"/>
      <c r="BU8" s="425"/>
      <c r="BV8" s="423">
        <v>340373</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0.16</v>
      </c>
      <c r="CU8" s="527"/>
      <c r="CV8" s="527"/>
      <c r="CW8" s="527"/>
      <c r="CX8" s="527"/>
      <c r="CY8" s="527"/>
      <c r="CZ8" s="527"/>
      <c r="DA8" s="528"/>
      <c r="DB8" s="526">
        <v>0.16</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2016</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101</v>
      </c>
      <c r="AV9" s="482"/>
      <c r="AW9" s="482"/>
      <c r="AX9" s="482"/>
      <c r="AY9" s="437" t="s">
        <v>115</v>
      </c>
      <c r="AZ9" s="438"/>
      <c r="BA9" s="438"/>
      <c r="BB9" s="438"/>
      <c r="BC9" s="438"/>
      <c r="BD9" s="438"/>
      <c r="BE9" s="438"/>
      <c r="BF9" s="438"/>
      <c r="BG9" s="438"/>
      <c r="BH9" s="438"/>
      <c r="BI9" s="438"/>
      <c r="BJ9" s="438"/>
      <c r="BK9" s="438"/>
      <c r="BL9" s="438"/>
      <c r="BM9" s="439"/>
      <c r="BN9" s="423">
        <v>50365</v>
      </c>
      <c r="BO9" s="424"/>
      <c r="BP9" s="424"/>
      <c r="BQ9" s="424"/>
      <c r="BR9" s="424"/>
      <c r="BS9" s="424"/>
      <c r="BT9" s="424"/>
      <c r="BU9" s="425"/>
      <c r="BV9" s="423">
        <v>18659</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12.7</v>
      </c>
      <c r="CU9" s="421"/>
      <c r="CV9" s="421"/>
      <c r="CW9" s="421"/>
      <c r="CX9" s="421"/>
      <c r="CY9" s="421"/>
      <c r="CZ9" s="421"/>
      <c r="DA9" s="422"/>
      <c r="DB9" s="420">
        <v>11.8</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2261</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125600</v>
      </c>
      <c r="BO10" s="424"/>
      <c r="BP10" s="424"/>
      <c r="BQ10" s="424"/>
      <c r="BR10" s="424"/>
      <c r="BS10" s="424"/>
      <c r="BT10" s="424"/>
      <c r="BU10" s="425"/>
      <c r="BV10" s="423">
        <v>300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8"/>
      <c r="B12" s="529" t="s">
        <v>129</v>
      </c>
      <c r="C12" s="530"/>
      <c r="D12" s="530"/>
      <c r="E12" s="530"/>
      <c r="F12" s="530"/>
      <c r="G12" s="530"/>
      <c r="H12" s="530"/>
      <c r="I12" s="530"/>
      <c r="J12" s="530"/>
      <c r="K12" s="531"/>
      <c r="L12" s="538" t="s">
        <v>130</v>
      </c>
      <c r="M12" s="539"/>
      <c r="N12" s="539"/>
      <c r="O12" s="539"/>
      <c r="P12" s="539"/>
      <c r="Q12" s="540"/>
      <c r="R12" s="541">
        <v>2141</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101</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136</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137</v>
      </c>
      <c r="N13" s="508"/>
      <c r="O13" s="508"/>
      <c r="P13" s="508"/>
      <c r="Q13" s="509"/>
      <c r="R13" s="510">
        <v>2121</v>
      </c>
      <c r="S13" s="511"/>
      <c r="T13" s="511"/>
      <c r="U13" s="511"/>
      <c r="V13" s="512"/>
      <c r="W13" s="513" t="s">
        <v>138</v>
      </c>
      <c r="X13" s="409"/>
      <c r="Y13" s="409"/>
      <c r="Z13" s="409"/>
      <c r="AA13" s="409"/>
      <c r="AB13" s="410"/>
      <c r="AC13" s="376">
        <v>172</v>
      </c>
      <c r="AD13" s="377"/>
      <c r="AE13" s="377"/>
      <c r="AF13" s="377"/>
      <c r="AG13" s="378"/>
      <c r="AH13" s="376">
        <v>224</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175965</v>
      </c>
      <c r="BO13" s="424"/>
      <c r="BP13" s="424"/>
      <c r="BQ13" s="424"/>
      <c r="BR13" s="424"/>
      <c r="BS13" s="424"/>
      <c r="BT13" s="424"/>
      <c r="BU13" s="425"/>
      <c r="BV13" s="423">
        <v>18959</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14.1</v>
      </c>
      <c r="CU13" s="421"/>
      <c r="CV13" s="421"/>
      <c r="CW13" s="421"/>
      <c r="CX13" s="421"/>
      <c r="CY13" s="421"/>
      <c r="CZ13" s="421"/>
      <c r="DA13" s="422"/>
      <c r="DB13" s="420">
        <v>13.2</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143</v>
      </c>
      <c r="M14" s="550"/>
      <c r="N14" s="550"/>
      <c r="O14" s="550"/>
      <c r="P14" s="550"/>
      <c r="Q14" s="551"/>
      <c r="R14" s="510">
        <v>2178</v>
      </c>
      <c r="S14" s="511"/>
      <c r="T14" s="511"/>
      <c r="U14" s="511"/>
      <c r="V14" s="512"/>
      <c r="W14" s="514"/>
      <c r="X14" s="412"/>
      <c r="Y14" s="412"/>
      <c r="Z14" s="412"/>
      <c r="AA14" s="412"/>
      <c r="AB14" s="413"/>
      <c r="AC14" s="503">
        <v>15.5</v>
      </c>
      <c r="AD14" s="504"/>
      <c r="AE14" s="504"/>
      <c r="AF14" s="504"/>
      <c r="AG14" s="505"/>
      <c r="AH14" s="503">
        <v>18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26.5</v>
      </c>
      <c r="CU14" s="521"/>
      <c r="CV14" s="521"/>
      <c r="CW14" s="521"/>
      <c r="CX14" s="521"/>
      <c r="CY14" s="521"/>
      <c r="CZ14" s="521"/>
      <c r="DA14" s="522"/>
      <c r="DB14" s="520">
        <v>48.1</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137</v>
      </c>
      <c r="N15" s="508"/>
      <c r="O15" s="508"/>
      <c r="P15" s="508"/>
      <c r="Q15" s="509"/>
      <c r="R15" s="510">
        <v>2159</v>
      </c>
      <c r="S15" s="511"/>
      <c r="T15" s="511"/>
      <c r="U15" s="511"/>
      <c r="V15" s="512"/>
      <c r="W15" s="513" t="s">
        <v>145</v>
      </c>
      <c r="X15" s="409"/>
      <c r="Y15" s="409"/>
      <c r="Z15" s="409"/>
      <c r="AA15" s="409"/>
      <c r="AB15" s="410"/>
      <c r="AC15" s="376">
        <v>430</v>
      </c>
      <c r="AD15" s="377"/>
      <c r="AE15" s="377"/>
      <c r="AF15" s="377"/>
      <c r="AG15" s="378"/>
      <c r="AH15" s="376">
        <v>459</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245758</v>
      </c>
      <c r="BO15" s="453"/>
      <c r="BP15" s="453"/>
      <c r="BQ15" s="453"/>
      <c r="BR15" s="453"/>
      <c r="BS15" s="453"/>
      <c r="BT15" s="453"/>
      <c r="BU15" s="454"/>
      <c r="BV15" s="452">
        <v>251552</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38.700000000000003</v>
      </c>
      <c r="AD16" s="504"/>
      <c r="AE16" s="504"/>
      <c r="AF16" s="504"/>
      <c r="AG16" s="505"/>
      <c r="AH16" s="503">
        <v>36.799999999999997</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1687368</v>
      </c>
      <c r="BO16" s="424"/>
      <c r="BP16" s="424"/>
      <c r="BQ16" s="424"/>
      <c r="BR16" s="424"/>
      <c r="BS16" s="424"/>
      <c r="BT16" s="424"/>
      <c r="BU16" s="425"/>
      <c r="BV16" s="423">
        <v>1512771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508</v>
      </c>
      <c r="AD17" s="377"/>
      <c r="AE17" s="377"/>
      <c r="AF17" s="377"/>
      <c r="AG17" s="378"/>
      <c r="AH17" s="376">
        <v>563</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294343</v>
      </c>
      <c r="BO17" s="424"/>
      <c r="BP17" s="424"/>
      <c r="BQ17" s="424"/>
      <c r="BR17" s="424"/>
      <c r="BS17" s="424"/>
      <c r="BT17" s="424"/>
      <c r="BU17" s="425"/>
      <c r="BV17" s="423">
        <v>300697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155</v>
      </c>
      <c r="C18" s="474"/>
      <c r="D18" s="474"/>
      <c r="E18" s="475"/>
      <c r="F18" s="475"/>
      <c r="G18" s="475"/>
      <c r="H18" s="475"/>
      <c r="I18" s="475"/>
      <c r="J18" s="475"/>
      <c r="K18" s="475"/>
      <c r="L18" s="476">
        <v>87.09</v>
      </c>
      <c r="M18" s="476"/>
      <c r="N18" s="476"/>
      <c r="O18" s="476"/>
      <c r="P18" s="476"/>
      <c r="Q18" s="476"/>
      <c r="R18" s="477"/>
      <c r="S18" s="477"/>
      <c r="T18" s="477"/>
      <c r="U18" s="477"/>
      <c r="V18" s="478"/>
      <c r="W18" s="494"/>
      <c r="X18" s="495"/>
      <c r="Y18" s="495"/>
      <c r="Z18" s="495"/>
      <c r="AA18" s="495"/>
      <c r="AB18" s="519"/>
      <c r="AC18" s="393">
        <v>45.8</v>
      </c>
      <c r="AD18" s="394"/>
      <c r="AE18" s="394"/>
      <c r="AF18" s="394"/>
      <c r="AG18" s="479"/>
      <c r="AH18" s="393">
        <v>45.2</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1616268</v>
      </c>
      <c r="BO18" s="424"/>
      <c r="BP18" s="424"/>
      <c r="BQ18" s="424"/>
      <c r="BR18" s="424"/>
      <c r="BS18" s="424"/>
      <c r="BT18" s="424"/>
      <c r="BU18" s="425"/>
      <c r="BV18" s="423">
        <v>1523331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157</v>
      </c>
      <c r="C19" s="474"/>
      <c r="D19" s="474"/>
      <c r="E19" s="475"/>
      <c r="F19" s="475"/>
      <c r="G19" s="475"/>
      <c r="H19" s="475"/>
      <c r="I19" s="475"/>
      <c r="J19" s="475"/>
      <c r="K19" s="475"/>
      <c r="L19" s="483">
        <v>23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2451139</v>
      </c>
      <c r="BO19" s="424"/>
      <c r="BP19" s="424"/>
      <c r="BQ19" s="424"/>
      <c r="BR19" s="424"/>
      <c r="BS19" s="424"/>
      <c r="BT19" s="424"/>
      <c r="BU19" s="425"/>
      <c r="BV19" s="423">
        <v>2427274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159</v>
      </c>
      <c r="C20" s="474"/>
      <c r="D20" s="474"/>
      <c r="E20" s="475"/>
      <c r="F20" s="475"/>
      <c r="G20" s="475"/>
      <c r="H20" s="475"/>
      <c r="I20" s="475"/>
      <c r="J20" s="475"/>
      <c r="K20" s="475"/>
      <c r="L20" s="483">
        <v>780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610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2889344</v>
      </c>
      <c r="BO22" s="453"/>
      <c r="BP22" s="453"/>
      <c r="BQ22" s="453"/>
      <c r="BR22" s="453"/>
      <c r="BS22" s="453"/>
      <c r="BT22" s="453"/>
      <c r="BU22" s="454"/>
      <c r="BV22" s="452">
        <v>2982897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2294752</v>
      </c>
      <c r="BO23" s="424"/>
      <c r="BP23" s="424"/>
      <c r="BQ23" s="424"/>
      <c r="BR23" s="424"/>
      <c r="BS23" s="424"/>
      <c r="BT23" s="424"/>
      <c r="BU23" s="425"/>
      <c r="BV23" s="423">
        <v>2353979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168</v>
      </c>
      <c r="F24" s="380"/>
      <c r="G24" s="380"/>
      <c r="H24" s="380"/>
      <c r="I24" s="380"/>
      <c r="J24" s="380"/>
      <c r="K24" s="381"/>
      <c r="L24" s="376">
        <v>1</v>
      </c>
      <c r="M24" s="377"/>
      <c r="N24" s="377"/>
      <c r="O24" s="377"/>
      <c r="P24" s="378"/>
      <c r="Q24" s="376">
        <v>6180</v>
      </c>
      <c r="R24" s="377"/>
      <c r="S24" s="377"/>
      <c r="T24" s="377"/>
      <c r="U24" s="377"/>
      <c r="V24" s="378"/>
      <c r="W24" s="466"/>
      <c r="X24" s="403"/>
      <c r="Y24" s="404"/>
      <c r="Z24" s="379" t="s">
        <v>169</v>
      </c>
      <c r="AA24" s="380"/>
      <c r="AB24" s="380"/>
      <c r="AC24" s="380"/>
      <c r="AD24" s="380"/>
      <c r="AE24" s="380"/>
      <c r="AF24" s="380"/>
      <c r="AG24" s="381"/>
      <c r="AH24" s="376">
        <v>54</v>
      </c>
      <c r="AI24" s="377"/>
      <c r="AJ24" s="377"/>
      <c r="AK24" s="377"/>
      <c r="AL24" s="378"/>
      <c r="AM24" s="376">
        <v>156438</v>
      </c>
      <c r="AN24" s="377"/>
      <c r="AO24" s="377"/>
      <c r="AP24" s="377"/>
      <c r="AQ24" s="377"/>
      <c r="AR24" s="378"/>
      <c r="AS24" s="376">
        <v>2897</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2006254</v>
      </c>
      <c r="BO24" s="424"/>
      <c r="BP24" s="424"/>
      <c r="BQ24" s="424"/>
      <c r="BR24" s="424"/>
      <c r="BS24" s="424"/>
      <c r="BT24" s="424"/>
      <c r="BU24" s="425"/>
      <c r="BV24" s="423">
        <v>2060318</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171</v>
      </c>
      <c r="F25" s="380"/>
      <c r="G25" s="380"/>
      <c r="H25" s="380"/>
      <c r="I25" s="380"/>
      <c r="J25" s="380"/>
      <c r="K25" s="381"/>
      <c r="L25" s="376">
        <v>1</v>
      </c>
      <c r="M25" s="377"/>
      <c r="N25" s="377"/>
      <c r="O25" s="377"/>
      <c r="P25" s="378"/>
      <c r="Q25" s="376">
        <v>5070</v>
      </c>
      <c r="R25" s="377"/>
      <c r="S25" s="377"/>
      <c r="T25" s="377"/>
      <c r="U25" s="377"/>
      <c r="V25" s="378"/>
      <c r="W25" s="466"/>
      <c r="X25" s="403"/>
      <c r="Y25" s="404"/>
      <c r="Z25" s="379" t="s">
        <v>172</v>
      </c>
      <c r="AA25" s="380"/>
      <c r="AB25" s="380"/>
      <c r="AC25" s="380"/>
      <c r="AD25" s="380"/>
      <c r="AE25" s="380"/>
      <c r="AF25" s="380"/>
      <c r="AG25" s="381"/>
      <c r="AH25" s="376" t="s">
        <v>173</v>
      </c>
      <c r="AI25" s="377"/>
      <c r="AJ25" s="377"/>
      <c r="AK25" s="377"/>
      <c r="AL25" s="378"/>
      <c r="AM25" s="376" t="s">
        <v>128</v>
      </c>
      <c r="AN25" s="377"/>
      <c r="AO25" s="377"/>
      <c r="AP25" s="377"/>
      <c r="AQ25" s="377"/>
      <c r="AR25" s="378"/>
      <c r="AS25" s="376" t="s">
        <v>128</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11580</v>
      </c>
      <c r="BO25" s="453"/>
      <c r="BP25" s="453"/>
      <c r="BQ25" s="453"/>
      <c r="BR25" s="453"/>
      <c r="BS25" s="453"/>
      <c r="BT25" s="453"/>
      <c r="BU25" s="454"/>
      <c r="BV25" s="452">
        <v>14303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175</v>
      </c>
      <c r="F26" s="380"/>
      <c r="G26" s="380"/>
      <c r="H26" s="380"/>
      <c r="I26" s="380"/>
      <c r="J26" s="380"/>
      <c r="K26" s="381"/>
      <c r="L26" s="376">
        <v>1</v>
      </c>
      <c r="M26" s="377"/>
      <c r="N26" s="377"/>
      <c r="O26" s="377"/>
      <c r="P26" s="378"/>
      <c r="Q26" s="376">
        <v>4980</v>
      </c>
      <c r="R26" s="377"/>
      <c r="S26" s="377"/>
      <c r="T26" s="377"/>
      <c r="U26" s="377"/>
      <c r="V26" s="378"/>
      <c r="W26" s="466"/>
      <c r="X26" s="403"/>
      <c r="Y26" s="404"/>
      <c r="Z26" s="379" t="s">
        <v>176</v>
      </c>
      <c r="AA26" s="434"/>
      <c r="AB26" s="434"/>
      <c r="AC26" s="434"/>
      <c r="AD26" s="434"/>
      <c r="AE26" s="434"/>
      <c r="AF26" s="434"/>
      <c r="AG26" s="435"/>
      <c r="AH26" s="376">
        <v>3</v>
      </c>
      <c r="AI26" s="377"/>
      <c r="AJ26" s="377"/>
      <c r="AK26" s="377"/>
      <c r="AL26" s="378"/>
      <c r="AM26" s="376">
        <v>9330</v>
      </c>
      <c r="AN26" s="377"/>
      <c r="AO26" s="377"/>
      <c r="AP26" s="377"/>
      <c r="AQ26" s="377"/>
      <c r="AR26" s="378"/>
      <c r="AS26" s="376">
        <v>3110</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128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178</v>
      </c>
      <c r="F27" s="380"/>
      <c r="G27" s="380"/>
      <c r="H27" s="380"/>
      <c r="I27" s="380"/>
      <c r="J27" s="380"/>
      <c r="K27" s="381"/>
      <c r="L27" s="376">
        <v>1</v>
      </c>
      <c r="M27" s="377"/>
      <c r="N27" s="377"/>
      <c r="O27" s="377"/>
      <c r="P27" s="378"/>
      <c r="Q27" s="376">
        <v>2650</v>
      </c>
      <c r="R27" s="377"/>
      <c r="S27" s="377"/>
      <c r="T27" s="377"/>
      <c r="U27" s="377"/>
      <c r="V27" s="378"/>
      <c r="W27" s="466"/>
      <c r="X27" s="403"/>
      <c r="Y27" s="404"/>
      <c r="Z27" s="379" t="s">
        <v>179</v>
      </c>
      <c r="AA27" s="380"/>
      <c r="AB27" s="380"/>
      <c r="AC27" s="380"/>
      <c r="AD27" s="380"/>
      <c r="AE27" s="380"/>
      <c r="AF27" s="380"/>
      <c r="AG27" s="381"/>
      <c r="AH27" s="376">
        <v>1</v>
      </c>
      <c r="AI27" s="377"/>
      <c r="AJ27" s="377"/>
      <c r="AK27" s="377"/>
      <c r="AL27" s="378"/>
      <c r="AM27" s="376" t="s">
        <v>180</v>
      </c>
      <c r="AN27" s="377"/>
      <c r="AO27" s="377"/>
      <c r="AP27" s="377"/>
      <c r="AQ27" s="377"/>
      <c r="AR27" s="378"/>
      <c r="AS27" s="376" t="s">
        <v>181</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85500</v>
      </c>
      <c r="BO27" s="458"/>
      <c r="BP27" s="458"/>
      <c r="BQ27" s="458"/>
      <c r="BR27" s="458"/>
      <c r="BS27" s="458"/>
      <c r="BT27" s="458"/>
      <c r="BU27" s="459"/>
      <c r="BV27" s="457">
        <v>85500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1950</v>
      </c>
      <c r="R28" s="377"/>
      <c r="S28" s="377"/>
      <c r="T28" s="377"/>
      <c r="U28" s="377"/>
      <c r="V28" s="378"/>
      <c r="W28" s="466"/>
      <c r="X28" s="403"/>
      <c r="Y28" s="404"/>
      <c r="Z28" s="379" t="s">
        <v>184</v>
      </c>
      <c r="AA28" s="380"/>
      <c r="AB28" s="380"/>
      <c r="AC28" s="380"/>
      <c r="AD28" s="380"/>
      <c r="AE28" s="380"/>
      <c r="AF28" s="380"/>
      <c r="AG28" s="381"/>
      <c r="AH28" s="376" t="s">
        <v>173</v>
      </c>
      <c r="AI28" s="377"/>
      <c r="AJ28" s="377"/>
      <c r="AK28" s="377"/>
      <c r="AL28" s="378"/>
      <c r="AM28" s="376" t="s">
        <v>128</v>
      </c>
      <c r="AN28" s="377"/>
      <c r="AO28" s="377"/>
      <c r="AP28" s="377"/>
      <c r="AQ28" s="377"/>
      <c r="AR28" s="378"/>
      <c r="AS28" s="376" t="s">
        <v>173</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1007840</v>
      </c>
      <c r="BO28" s="453"/>
      <c r="BP28" s="453"/>
      <c r="BQ28" s="453"/>
      <c r="BR28" s="453"/>
      <c r="BS28" s="453"/>
      <c r="BT28" s="453"/>
      <c r="BU28" s="454"/>
      <c r="BV28" s="452">
        <v>882240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5</v>
      </c>
      <c r="M29" s="377"/>
      <c r="N29" s="377"/>
      <c r="O29" s="377"/>
      <c r="P29" s="378"/>
      <c r="Q29" s="376">
        <v>1800</v>
      </c>
      <c r="R29" s="377"/>
      <c r="S29" s="377"/>
      <c r="T29" s="377"/>
      <c r="U29" s="377"/>
      <c r="V29" s="378"/>
      <c r="W29" s="467"/>
      <c r="X29" s="468"/>
      <c r="Y29" s="469"/>
      <c r="Z29" s="379" t="s">
        <v>187</v>
      </c>
      <c r="AA29" s="380"/>
      <c r="AB29" s="380"/>
      <c r="AC29" s="380"/>
      <c r="AD29" s="380"/>
      <c r="AE29" s="380"/>
      <c r="AF29" s="380"/>
      <c r="AG29" s="381"/>
      <c r="AH29" s="376">
        <v>55</v>
      </c>
      <c r="AI29" s="377"/>
      <c r="AJ29" s="377"/>
      <c r="AK29" s="377"/>
      <c r="AL29" s="378"/>
      <c r="AM29" s="376">
        <v>160471</v>
      </c>
      <c r="AN29" s="377"/>
      <c r="AO29" s="377"/>
      <c r="AP29" s="377"/>
      <c r="AQ29" s="377"/>
      <c r="AR29" s="378"/>
      <c r="AS29" s="376">
        <v>2918</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990</v>
      </c>
      <c r="BO29" s="424"/>
      <c r="BP29" s="424"/>
      <c r="BQ29" s="424"/>
      <c r="BR29" s="424"/>
      <c r="BS29" s="424"/>
      <c r="BT29" s="424"/>
      <c r="BU29" s="425"/>
      <c r="BV29" s="423">
        <v>985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95.2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180783</v>
      </c>
      <c r="BO30" s="458"/>
      <c r="BP30" s="458"/>
      <c r="BQ30" s="458"/>
      <c r="BR30" s="458"/>
      <c r="BS30" s="458"/>
      <c r="BT30" s="458"/>
      <c r="BU30" s="459"/>
      <c r="BV30" s="457">
        <v>189455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199</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198</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㈱東白川</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IF('各会計、関係団体の財政状況及び健全化判断比率'!B33="","",'各会計、関係団体の財政状況及び健全化判断比率'!B33)</f>
        <v>下水道特別会計</v>
      </c>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可茂消防事務組合</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㈱ふるさと企画</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国保診療所特別会計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岐阜県市町村会館組合</v>
      </c>
      <c r="BZ36" s="372"/>
      <c r="CA36" s="372"/>
      <c r="CB36" s="372"/>
      <c r="CC36" s="372"/>
      <c r="CD36" s="372"/>
      <c r="CE36" s="372"/>
      <c r="CF36" s="372"/>
      <c r="CG36" s="372"/>
      <c r="CH36" s="372"/>
      <c r="CI36" s="372"/>
      <c r="CJ36" s="372"/>
      <c r="CK36" s="372"/>
      <c r="CL36" s="372"/>
      <c r="CM36" s="372"/>
      <c r="CN36" s="178"/>
      <c r="CO36" s="371">
        <f t="shared" si="3"/>
        <v>17</v>
      </c>
      <c r="CP36" s="371"/>
      <c r="CQ36" s="372" t="str">
        <f>IF('各会計、関係団体の財政状況及び健全化判断比率'!BS9="","",'各会計、関係団体の財政状況及び健全化判断比率'!BS9)</f>
        <v>㈱新世紀工房</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岐阜県市町村退職手当組合</v>
      </c>
      <c r="BZ37" s="372"/>
      <c r="CA37" s="372"/>
      <c r="CB37" s="372"/>
      <c r="CC37" s="372"/>
      <c r="CD37" s="372"/>
      <c r="CE37" s="372"/>
      <c r="CF37" s="372"/>
      <c r="CG37" s="372"/>
      <c r="CH37" s="372"/>
      <c r="CI37" s="372"/>
      <c r="CJ37" s="372"/>
      <c r="CK37" s="372"/>
      <c r="CL37" s="372"/>
      <c r="CM37" s="372"/>
      <c r="CN37" s="178"/>
      <c r="CO37" s="371">
        <f t="shared" si="3"/>
        <v>18</v>
      </c>
      <c r="CP37" s="371"/>
      <c r="CQ37" s="372" t="str">
        <f>IF('各会計、関係団体の財政状況及び健全化判断比率'!BS10="","",'各会計、関係団体の財政状況及び健全化判断比率'!BS10)</f>
        <v>㈱みのりの郷　東白川</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後期高齢者医療広域連合（一般会計）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後期高齢者医療広域連合（特別会計）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可茂公設地方卸売市場組合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611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80" t="s">
        <v>567</v>
      </c>
      <c r="D34" s="1180"/>
      <c r="E34" s="1181"/>
      <c r="F34" s="32">
        <v>22.21</v>
      </c>
      <c r="G34" s="33">
        <v>20.7</v>
      </c>
      <c r="H34" s="33">
        <v>21.59</v>
      </c>
      <c r="I34" s="33">
        <v>21.23</v>
      </c>
      <c r="J34" s="34">
        <v>21.49</v>
      </c>
      <c r="K34" s="22"/>
      <c r="L34" s="22"/>
      <c r="M34" s="22"/>
      <c r="N34" s="22"/>
      <c r="O34" s="22"/>
      <c r="P34" s="22"/>
    </row>
    <row r="35" spans="1:16" ht="39" customHeight="1" x14ac:dyDescent="0.2">
      <c r="A35" s="22"/>
      <c r="B35" s="35"/>
      <c r="C35" s="1174" t="s">
        <v>568</v>
      </c>
      <c r="D35" s="1175"/>
      <c r="E35" s="1176"/>
      <c r="F35" s="36">
        <v>1.22</v>
      </c>
      <c r="G35" s="37">
        <v>2.14</v>
      </c>
      <c r="H35" s="37">
        <v>2.15</v>
      </c>
      <c r="I35" s="37">
        <v>2.4700000000000002</v>
      </c>
      <c r="J35" s="38">
        <v>1.75</v>
      </c>
      <c r="K35" s="22"/>
      <c r="L35" s="22"/>
      <c r="M35" s="22"/>
      <c r="N35" s="22"/>
      <c r="O35" s="22"/>
      <c r="P35" s="22"/>
    </row>
    <row r="36" spans="1:16" ht="39" customHeight="1" x14ac:dyDescent="0.2">
      <c r="A36" s="22"/>
      <c r="B36" s="35"/>
      <c r="C36" s="1174" t="s">
        <v>569</v>
      </c>
      <c r="D36" s="1175"/>
      <c r="E36" s="1176"/>
      <c r="F36" s="36">
        <v>3.45</v>
      </c>
      <c r="G36" s="37">
        <v>1.81</v>
      </c>
      <c r="H36" s="37">
        <v>0.13</v>
      </c>
      <c r="I36" s="37">
        <v>0.36</v>
      </c>
      <c r="J36" s="38">
        <v>0.68</v>
      </c>
      <c r="K36" s="22"/>
      <c r="L36" s="22"/>
      <c r="M36" s="22"/>
      <c r="N36" s="22"/>
      <c r="O36" s="22"/>
      <c r="P36" s="22"/>
    </row>
    <row r="37" spans="1:16" ht="39" customHeight="1" x14ac:dyDescent="0.2">
      <c r="A37" s="22"/>
      <c r="B37" s="35"/>
      <c r="C37" s="1174" t="s">
        <v>570</v>
      </c>
      <c r="D37" s="1175"/>
      <c r="E37" s="1176"/>
      <c r="F37" s="36">
        <v>1.84</v>
      </c>
      <c r="G37" s="37">
        <v>6.05</v>
      </c>
      <c r="H37" s="37">
        <v>1.81</v>
      </c>
      <c r="I37" s="37">
        <v>0.98</v>
      </c>
      <c r="J37" s="38">
        <v>0.59</v>
      </c>
      <c r="K37" s="22"/>
      <c r="L37" s="22"/>
      <c r="M37" s="22"/>
      <c r="N37" s="22"/>
      <c r="O37" s="22"/>
      <c r="P37" s="22"/>
    </row>
    <row r="38" spans="1:16" ht="39" customHeight="1" x14ac:dyDescent="0.2">
      <c r="A38" s="22"/>
      <c r="B38" s="35"/>
      <c r="C38" s="1174" t="s">
        <v>571</v>
      </c>
      <c r="D38" s="1175"/>
      <c r="E38" s="1176"/>
      <c r="F38" s="36">
        <v>0.36</v>
      </c>
      <c r="G38" s="37">
        <v>0.42</v>
      </c>
      <c r="H38" s="37">
        <v>0.46</v>
      </c>
      <c r="I38" s="37">
        <v>0.48</v>
      </c>
      <c r="J38" s="38">
        <v>0.46</v>
      </c>
      <c r="K38" s="22"/>
      <c r="L38" s="22"/>
      <c r="M38" s="22"/>
      <c r="N38" s="22"/>
      <c r="O38" s="22"/>
      <c r="P38" s="22"/>
    </row>
    <row r="39" spans="1:16" ht="39" customHeight="1" x14ac:dyDescent="0.2">
      <c r="A39" s="22"/>
      <c r="B39" s="35"/>
      <c r="C39" s="1174" t="s">
        <v>572</v>
      </c>
      <c r="D39" s="1175"/>
      <c r="E39" s="1176"/>
      <c r="F39" s="36">
        <v>1.34</v>
      </c>
      <c r="G39" s="37">
        <v>0.9</v>
      </c>
      <c r="H39" s="37">
        <v>0.6</v>
      </c>
      <c r="I39" s="37">
        <v>0.41</v>
      </c>
      <c r="J39" s="38">
        <v>0.27</v>
      </c>
      <c r="K39" s="22"/>
      <c r="L39" s="22"/>
      <c r="M39" s="22"/>
      <c r="N39" s="22"/>
      <c r="O39" s="22"/>
      <c r="P39" s="22"/>
    </row>
    <row r="40" spans="1:16" ht="39" customHeight="1" x14ac:dyDescent="0.2">
      <c r="A40" s="22"/>
      <c r="B40" s="35"/>
      <c r="C40" s="1174" t="s">
        <v>573</v>
      </c>
      <c r="D40" s="1175"/>
      <c r="E40" s="1176"/>
      <c r="F40" s="36">
        <v>0.14000000000000001</v>
      </c>
      <c r="G40" s="37">
        <v>0.16</v>
      </c>
      <c r="H40" s="37">
        <v>0.1</v>
      </c>
      <c r="I40" s="37">
        <v>7.0000000000000007E-2</v>
      </c>
      <c r="J40" s="38">
        <v>0.06</v>
      </c>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574</v>
      </c>
      <c r="D42" s="1175"/>
      <c r="E42" s="1176"/>
      <c r="F42" s="36" t="s">
        <v>518</v>
      </c>
      <c r="G42" s="37" t="s">
        <v>518</v>
      </c>
      <c r="H42" s="37" t="s">
        <v>518</v>
      </c>
      <c r="I42" s="37" t="s">
        <v>518</v>
      </c>
      <c r="J42" s="38" t="s">
        <v>518</v>
      </c>
      <c r="K42" s="22"/>
      <c r="L42" s="22"/>
      <c r="M42" s="22"/>
      <c r="N42" s="22"/>
      <c r="O42" s="22"/>
      <c r="P42" s="22"/>
    </row>
    <row r="43" spans="1:16" ht="39" customHeight="1" thickBot="1" x14ac:dyDescent="0.25">
      <c r="A43" s="22"/>
      <c r="B43" s="40"/>
      <c r="C43" s="1177" t="s">
        <v>575</v>
      </c>
      <c r="D43" s="1178"/>
      <c r="E43" s="1179"/>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262</v>
      </c>
      <c r="L45" s="60">
        <v>246</v>
      </c>
      <c r="M45" s="60">
        <v>260</v>
      </c>
      <c r="N45" s="60">
        <v>296</v>
      </c>
      <c r="O45" s="61">
        <v>318</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518</v>
      </c>
      <c r="L46" s="64" t="s">
        <v>518</v>
      </c>
      <c r="M46" s="64" t="s">
        <v>518</v>
      </c>
      <c r="N46" s="64" t="s">
        <v>518</v>
      </c>
      <c r="O46" s="65" t="s">
        <v>518</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518</v>
      </c>
      <c r="L47" s="64" t="s">
        <v>518</v>
      </c>
      <c r="M47" s="64" t="s">
        <v>518</v>
      </c>
      <c r="N47" s="64" t="s">
        <v>518</v>
      </c>
      <c r="O47" s="65" t="s">
        <v>518</v>
      </c>
      <c r="P47" s="48"/>
      <c r="Q47" s="48"/>
      <c r="R47" s="48"/>
      <c r="S47" s="48"/>
      <c r="T47" s="48"/>
      <c r="U47" s="48"/>
    </row>
    <row r="48" spans="1:21" ht="30.75" customHeight="1" x14ac:dyDescent="0.2">
      <c r="A48" s="48"/>
      <c r="B48" s="1202"/>
      <c r="C48" s="1203"/>
      <c r="D48" s="62"/>
      <c r="E48" s="1184" t="s">
        <v>15</v>
      </c>
      <c r="F48" s="1184"/>
      <c r="G48" s="1184"/>
      <c r="H48" s="1184"/>
      <c r="I48" s="1184"/>
      <c r="J48" s="1185"/>
      <c r="K48" s="63">
        <v>116</v>
      </c>
      <c r="L48" s="64">
        <v>128</v>
      </c>
      <c r="M48" s="64">
        <v>140</v>
      </c>
      <c r="N48" s="64">
        <v>150</v>
      </c>
      <c r="O48" s="65">
        <v>161</v>
      </c>
      <c r="P48" s="48"/>
      <c r="Q48" s="48"/>
      <c r="R48" s="48"/>
      <c r="S48" s="48"/>
      <c r="T48" s="48"/>
      <c r="U48" s="48"/>
    </row>
    <row r="49" spans="1:21" ht="30.75" customHeight="1" x14ac:dyDescent="0.2">
      <c r="A49" s="48"/>
      <c r="B49" s="1202"/>
      <c r="C49" s="1203"/>
      <c r="D49" s="62"/>
      <c r="E49" s="1184" t="s">
        <v>16</v>
      </c>
      <c r="F49" s="1184"/>
      <c r="G49" s="1184"/>
      <c r="H49" s="1184"/>
      <c r="I49" s="1184"/>
      <c r="J49" s="1185"/>
      <c r="K49" s="63">
        <v>10</v>
      </c>
      <c r="L49" s="64">
        <v>5</v>
      </c>
      <c r="M49" s="64">
        <v>3</v>
      </c>
      <c r="N49" s="64">
        <v>4</v>
      </c>
      <c r="O49" s="65">
        <v>6</v>
      </c>
      <c r="P49" s="48"/>
      <c r="Q49" s="48"/>
      <c r="R49" s="48"/>
      <c r="S49" s="48"/>
      <c r="T49" s="48"/>
      <c r="U49" s="48"/>
    </row>
    <row r="50" spans="1:21" ht="30.75" customHeight="1" x14ac:dyDescent="0.2">
      <c r="A50" s="48"/>
      <c r="B50" s="1202"/>
      <c r="C50" s="1203"/>
      <c r="D50" s="62"/>
      <c r="E50" s="1184" t="s">
        <v>17</v>
      </c>
      <c r="F50" s="1184"/>
      <c r="G50" s="1184"/>
      <c r="H50" s="1184"/>
      <c r="I50" s="1184"/>
      <c r="J50" s="1185"/>
      <c r="K50" s="63">
        <v>0</v>
      </c>
      <c r="L50" s="64">
        <v>0</v>
      </c>
      <c r="M50" s="64">
        <v>0</v>
      </c>
      <c r="N50" s="64">
        <v>0</v>
      </c>
      <c r="O50" s="65">
        <v>0</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518</v>
      </c>
      <c r="L51" s="64" t="s">
        <v>518</v>
      </c>
      <c r="M51" s="64" t="s">
        <v>518</v>
      </c>
      <c r="N51" s="64" t="s">
        <v>518</v>
      </c>
      <c r="O51" s="65" t="s">
        <v>518</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250</v>
      </c>
      <c r="L52" s="64">
        <v>231</v>
      </c>
      <c r="M52" s="64">
        <v>233</v>
      </c>
      <c r="N52" s="64">
        <v>254</v>
      </c>
      <c r="O52" s="65">
        <v>265</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138</v>
      </c>
      <c r="L53" s="69">
        <v>148</v>
      </c>
      <c r="M53" s="69">
        <v>170</v>
      </c>
      <c r="N53" s="69">
        <v>196</v>
      </c>
      <c r="O53" s="70">
        <v>220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604</v>
      </c>
      <c r="L57" s="84" t="s">
        <v>604</v>
      </c>
      <c r="M57" s="84" t="s">
        <v>605</v>
      </c>
      <c r="N57" s="84" t="s">
        <v>604</v>
      </c>
      <c r="O57" s="85" t="s">
        <v>604</v>
      </c>
    </row>
    <row r="58" spans="1:21" ht="31.5" customHeight="1" thickBot="1" x14ac:dyDescent="0.25">
      <c r="B58" s="1192"/>
      <c r="C58" s="1193"/>
      <c r="D58" s="1197" t="s">
        <v>27</v>
      </c>
      <c r="E58" s="1198"/>
      <c r="F58" s="1198"/>
      <c r="G58" s="1198"/>
      <c r="H58" s="1198"/>
      <c r="I58" s="1198"/>
      <c r="J58" s="1199"/>
      <c r="K58" s="86" t="s">
        <v>604</v>
      </c>
      <c r="L58" s="87" t="s">
        <v>604</v>
      </c>
      <c r="M58" s="87" t="s">
        <v>604</v>
      </c>
      <c r="N58" s="87" t="s">
        <v>604</v>
      </c>
      <c r="O58" s="88" t="s">
        <v>604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20" t="s">
        <v>30</v>
      </c>
      <c r="C41" s="1221"/>
      <c r="D41" s="102"/>
      <c r="E41" s="1222" t="s">
        <v>31</v>
      </c>
      <c r="F41" s="1222"/>
      <c r="G41" s="1222"/>
      <c r="H41" s="1223"/>
      <c r="I41" s="358">
        <v>2754</v>
      </c>
      <c r="J41" s="359">
        <v>2775</v>
      </c>
      <c r="K41" s="359">
        <v>3378</v>
      </c>
      <c r="L41" s="359">
        <v>3398</v>
      </c>
      <c r="M41" s="360">
        <v>3299</v>
      </c>
    </row>
    <row r="42" spans="2:13" ht="27.75" customHeight="1" x14ac:dyDescent="0.2">
      <c r="B42" s="1210"/>
      <c r="C42" s="1211"/>
      <c r="D42" s="103"/>
      <c r="E42" s="1214" t="s">
        <v>32</v>
      </c>
      <c r="F42" s="1214"/>
      <c r="G42" s="1214"/>
      <c r="H42" s="1215"/>
      <c r="I42" s="361">
        <v>1</v>
      </c>
      <c r="J42" s="362">
        <v>1</v>
      </c>
      <c r="K42" s="362">
        <v>1</v>
      </c>
      <c r="L42" s="362">
        <v>1</v>
      </c>
      <c r="M42" s="363">
        <v>1</v>
      </c>
    </row>
    <row r="43" spans="2:13" ht="27.75" customHeight="1" x14ac:dyDescent="0.2">
      <c r="B43" s="1210"/>
      <c r="C43" s="1211"/>
      <c r="D43" s="103"/>
      <c r="E43" s="1214" t="s">
        <v>33</v>
      </c>
      <c r="F43" s="1214"/>
      <c r="G43" s="1214"/>
      <c r="H43" s="1215"/>
      <c r="I43" s="361">
        <v>1119</v>
      </c>
      <c r="J43" s="362">
        <v>1102</v>
      </c>
      <c r="K43" s="362">
        <v>1046</v>
      </c>
      <c r="L43" s="362">
        <v>964</v>
      </c>
      <c r="M43" s="363">
        <v>854</v>
      </c>
    </row>
    <row r="44" spans="2:13" ht="27.75" customHeight="1" x14ac:dyDescent="0.2">
      <c r="B44" s="1210"/>
      <c r="C44" s="1211"/>
      <c r="D44" s="103"/>
      <c r="E44" s="1214" t="s">
        <v>34</v>
      </c>
      <c r="F44" s="1214"/>
      <c r="G44" s="1214"/>
      <c r="H44" s="1215"/>
      <c r="I44" s="361">
        <v>19</v>
      </c>
      <c r="J44" s="362">
        <v>19</v>
      </c>
      <c r="K44" s="362">
        <v>25</v>
      </c>
      <c r="L44" s="362">
        <v>28</v>
      </c>
      <c r="M44" s="363">
        <v>30</v>
      </c>
    </row>
    <row r="45" spans="2:13" ht="27.75" customHeight="1" x14ac:dyDescent="0.2">
      <c r="B45" s="1210"/>
      <c r="C45" s="1211"/>
      <c r="D45" s="103"/>
      <c r="E45" s="1214" t="s">
        <v>35</v>
      </c>
      <c r="F45" s="1214"/>
      <c r="G45" s="1214"/>
      <c r="H45" s="1215"/>
      <c r="I45" s="361">
        <v>187</v>
      </c>
      <c r="J45" s="362">
        <v>179</v>
      </c>
      <c r="K45" s="362">
        <v>271</v>
      </c>
      <c r="L45" s="362">
        <v>203</v>
      </c>
      <c r="M45" s="363">
        <v>157</v>
      </c>
    </row>
    <row r="46" spans="2:13" ht="27.75" customHeight="1" x14ac:dyDescent="0.2">
      <c r="B46" s="1210"/>
      <c r="C46" s="1211"/>
      <c r="D46" s="104"/>
      <c r="E46" s="1214" t="s">
        <v>36</v>
      </c>
      <c r="F46" s="1214"/>
      <c r="G46" s="1214"/>
      <c r="H46" s="1215"/>
      <c r="I46" s="361" t="s">
        <v>518</v>
      </c>
      <c r="J46" s="362" t="s">
        <v>518</v>
      </c>
      <c r="K46" s="362" t="s">
        <v>518</v>
      </c>
      <c r="L46" s="362" t="s">
        <v>518</v>
      </c>
      <c r="M46" s="363" t="s">
        <v>518</v>
      </c>
    </row>
    <row r="47" spans="2:13" ht="27.75" customHeight="1" x14ac:dyDescent="0.2">
      <c r="B47" s="1210"/>
      <c r="C47" s="1211"/>
      <c r="D47" s="105"/>
      <c r="E47" s="1224" t="s">
        <v>37</v>
      </c>
      <c r="F47" s="1225"/>
      <c r="G47" s="1225"/>
      <c r="H47" s="1226"/>
      <c r="I47" s="361" t="s">
        <v>518</v>
      </c>
      <c r="J47" s="362" t="s">
        <v>518</v>
      </c>
      <c r="K47" s="362" t="s">
        <v>518</v>
      </c>
      <c r="L47" s="362" t="s">
        <v>518</v>
      </c>
      <c r="M47" s="363" t="s">
        <v>518</v>
      </c>
    </row>
    <row r="48" spans="2:13" ht="27.75" customHeight="1" x14ac:dyDescent="0.2">
      <c r="B48" s="1210"/>
      <c r="C48" s="1211"/>
      <c r="D48" s="103"/>
      <c r="E48" s="1214" t="s">
        <v>38</v>
      </c>
      <c r="F48" s="1214"/>
      <c r="G48" s="1214"/>
      <c r="H48" s="1215"/>
      <c r="I48" s="361" t="s">
        <v>518</v>
      </c>
      <c r="J48" s="362" t="s">
        <v>518</v>
      </c>
      <c r="K48" s="362" t="s">
        <v>518</v>
      </c>
      <c r="L48" s="362" t="s">
        <v>518</v>
      </c>
      <c r="M48" s="363" t="s">
        <v>518</v>
      </c>
    </row>
    <row r="49" spans="2:13" ht="27.75" customHeight="1" x14ac:dyDescent="0.2">
      <c r="B49" s="1212"/>
      <c r="C49" s="1213"/>
      <c r="D49" s="103"/>
      <c r="E49" s="1214" t="s">
        <v>39</v>
      </c>
      <c r="F49" s="1214"/>
      <c r="G49" s="1214"/>
      <c r="H49" s="1215"/>
      <c r="I49" s="361" t="s">
        <v>518</v>
      </c>
      <c r="J49" s="362" t="s">
        <v>518</v>
      </c>
      <c r="K49" s="362" t="s">
        <v>518</v>
      </c>
      <c r="L49" s="362" t="s">
        <v>518</v>
      </c>
      <c r="M49" s="363" t="s">
        <v>518</v>
      </c>
    </row>
    <row r="50" spans="2:13" ht="27.75" customHeight="1" x14ac:dyDescent="0.2">
      <c r="B50" s="1208" t="s">
        <v>40</v>
      </c>
      <c r="C50" s="1209"/>
      <c r="D50" s="106"/>
      <c r="E50" s="1214" t="s">
        <v>41</v>
      </c>
      <c r="F50" s="1214"/>
      <c r="G50" s="1214"/>
      <c r="H50" s="1215"/>
      <c r="I50" s="361">
        <v>1535</v>
      </c>
      <c r="J50" s="362">
        <v>1229</v>
      </c>
      <c r="K50" s="362">
        <v>1161</v>
      </c>
      <c r="L50" s="362">
        <v>1178</v>
      </c>
      <c r="M50" s="363">
        <v>1290</v>
      </c>
    </row>
    <row r="51" spans="2:13" ht="27.75" customHeight="1" x14ac:dyDescent="0.2">
      <c r="B51" s="1210"/>
      <c r="C51" s="1211"/>
      <c r="D51" s="103"/>
      <c r="E51" s="1214" t="s">
        <v>42</v>
      </c>
      <c r="F51" s="1214"/>
      <c r="G51" s="1214"/>
      <c r="H51" s="1215"/>
      <c r="I51" s="361">
        <v>10</v>
      </c>
      <c r="J51" s="362">
        <v>7</v>
      </c>
      <c r="K51" s="362">
        <v>4</v>
      </c>
      <c r="L51" s="362">
        <v>1</v>
      </c>
      <c r="M51" s="363" t="s">
        <v>518</v>
      </c>
    </row>
    <row r="52" spans="2:13" ht="27.75" customHeight="1" x14ac:dyDescent="0.2">
      <c r="B52" s="1212"/>
      <c r="C52" s="1213"/>
      <c r="D52" s="103"/>
      <c r="E52" s="1214" t="s">
        <v>43</v>
      </c>
      <c r="F52" s="1214"/>
      <c r="G52" s="1214"/>
      <c r="H52" s="1215"/>
      <c r="I52" s="361">
        <v>2380</v>
      </c>
      <c r="J52" s="362">
        <v>2323</v>
      </c>
      <c r="K52" s="362">
        <v>2782</v>
      </c>
      <c r="L52" s="362">
        <v>2764</v>
      </c>
      <c r="M52" s="363">
        <v>2646</v>
      </c>
    </row>
    <row r="53" spans="2:13" ht="27.75" customHeight="1" thickBot="1" x14ac:dyDescent="0.25">
      <c r="B53" s="1216" t="s">
        <v>44</v>
      </c>
      <c r="C53" s="1217"/>
      <c r="D53" s="107"/>
      <c r="E53" s="1218" t="s">
        <v>45</v>
      </c>
      <c r="F53" s="1218"/>
      <c r="G53" s="1218"/>
      <c r="H53" s="1219"/>
      <c r="I53" s="364">
        <v>156</v>
      </c>
      <c r="J53" s="365">
        <v>518</v>
      </c>
      <c r="K53" s="365">
        <v>774</v>
      </c>
      <c r="L53" s="365">
        <v>651</v>
      </c>
      <c r="M53" s="366">
        <v>405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35" t="s">
        <v>48</v>
      </c>
      <c r="D55" s="1235"/>
      <c r="E55" s="1236"/>
      <c r="F55" s="119">
        <v>882</v>
      </c>
      <c r="G55" s="119">
        <v>882</v>
      </c>
      <c r="H55" s="120">
        <v>1008</v>
      </c>
    </row>
    <row r="56" spans="2:8" ht="52.5" customHeight="1" x14ac:dyDescent="0.2">
      <c r="B56" s="121"/>
      <c r="C56" s="1237" t="s">
        <v>49</v>
      </c>
      <c r="D56" s="1237"/>
      <c r="E56" s="1238"/>
      <c r="F56" s="122">
        <v>1</v>
      </c>
      <c r="G56" s="122">
        <v>1</v>
      </c>
      <c r="H56" s="123">
        <v>1</v>
      </c>
    </row>
    <row r="57" spans="2:8" ht="53.25" customHeight="1" x14ac:dyDescent="0.2">
      <c r="B57" s="121"/>
      <c r="C57" s="1239" t="s">
        <v>50</v>
      </c>
      <c r="D57" s="1239"/>
      <c r="E57" s="1240"/>
      <c r="F57" s="124">
        <v>178</v>
      </c>
      <c r="G57" s="124">
        <v>189</v>
      </c>
      <c r="H57" s="125">
        <v>181</v>
      </c>
    </row>
    <row r="58" spans="2:8" ht="45.75" customHeight="1" x14ac:dyDescent="0.2">
      <c r="B58" s="126"/>
      <c r="C58" s="1227" t="s">
        <v>599</v>
      </c>
      <c r="D58" s="1228"/>
      <c r="E58" s="1229"/>
      <c r="F58" s="127">
        <v>122</v>
      </c>
      <c r="G58" s="127">
        <v>122</v>
      </c>
      <c r="H58" s="128">
        <v>122</v>
      </c>
    </row>
    <row r="59" spans="2:8" ht="45.75" customHeight="1" x14ac:dyDescent="0.2">
      <c r="B59" s="126"/>
      <c r="C59" s="1227" t="s">
        <v>600</v>
      </c>
      <c r="D59" s="1228"/>
      <c r="E59" s="1229"/>
      <c r="F59" s="127">
        <v>26</v>
      </c>
      <c r="G59" s="127">
        <v>32</v>
      </c>
      <c r="H59" s="128">
        <v>36</v>
      </c>
    </row>
    <row r="60" spans="2:8" ht="45.75" customHeight="1" x14ac:dyDescent="0.2">
      <c r="B60" s="126"/>
      <c r="C60" s="1227" t="s">
        <v>601</v>
      </c>
      <c r="D60" s="1228"/>
      <c r="E60" s="1229"/>
      <c r="F60" s="127">
        <v>8</v>
      </c>
      <c r="G60" s="127">
        <v>12</v>
      </c>
      <c r="H60" s="128">
        <v>9</v>
      </c>
    </row>
    <row r="61" spans="2:8" ht="45.75" customHeight="1" x14ac:dyDescent="0.2">
      <c r="B61" s="126"/>
      <c r="C61" s="1227" t="s">
        <v>602</v>
      </c>
      <c r="D61" s="1228"/>
      <c r="E61" s="1229"/>
      <c r="F61" s="127">
        <v>1</v>
      </c>
      <c r="G61" s="127">
        <v>7</v>
      </c>
      <c r="H61" s="128">
        <v>7</v>
      </c>
    </row>
    <row r="62" spans="2:8" ht="45.75" customHeight="1" thickBot="1" x14ac:dyDescent="0.25">
      <c r="B62" s="129"/>
      <c r="C62" s="1230" t="s">
        <v>603</v>
      </c>
      <c r="D62" s="1231"/>
      <c r="E62" s="1232"/>
      <c r="F62" s="130">
        <v>15</v>
      </c>
      <c r="G62" s="130">
        <v>16</v>
      </c>
      <c r="H62" s="131">
        <v>6</v>
      </c>
    </row>
    <row r="63" spans="2:8" ht="52.5" customHeight="1" thickBot="1" x14ac:dyDescent="0.25">
      <c r="B63" s="132"/>
      <c r="C63" s="1233" t="s">
        <v>51</v>
      </c>
      <c r="D63" s="1233"/>
      <c r="E63" s="1234"/>
      <c r="F63" s="133">
        <v>1061</v>
      </c>
      <c r="G63" s="133">
        <v>1073</v>
      </c>
      <c r="H63" s="134">
        <v>1190</v>
      </c>
    </row>
    <row r="64" spans="2:8" ht="13.2" x14ac:dyDescent="0.2"/>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5" zoomScale="70" zoomScaleNormal="70" zoomScaleSheetLayoutView="55" workbookViewId="0">
      <selection activeCell="CO105" sqref="CO105"/>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622</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618</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621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616</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560</v>
      </c>
      <c r="BQ50" s="1250"/>
      <c r="BR50" s="1250"/>
      <c r="BS50" s="1250"/>
      <c r="BT50" s="1250"/>
      <c r="BU50" s="1250"/>
      <c r="BV50" s="1250"/>
      <c r="BW50" s="1250"/>
      <c r="BX50" s="1250" t="s">
        <v>561</v>
      </c>
      <c r="BY50" s="1250"/>
      <c r="BZ50" s="1250"/>
      <c r="CA50" s="1250"/>
      <c r="CB50" s="1250"/>
      <c r="CC50" s="1250"/>
      <c r="CD50" s="1250"/>
      <c r="CE50" s="1250"/>
      <c r="CF50" s="1250" t="s">
        <v>562</v>
      </c>
      <c r="CG50" s="1250"/>
      <c r="CH50" s="1250"/>
      <c r="CI50" s="1250"/>
      <c r="CJ50" s="1250"/>
      <c r="CK50" s="1250"/>
      <c r="CL50" s="1250"/>
      <c r="CM50" s="1250"/>
      <c r="CN50" s="1250" t="s">
        <v>563</v>
      </c>
      <c r="CO50" s="1250"/>
      <c r="CP50" s="1250"/>
      <c r="CQ50" s="1250"/>
      <c r="CR50" s="1250"/>
      <c r="CS50" s="1250"/>
      <c r="CT50" s="1250"/>
      <c r="CU50" s="1250"/>
      <c r="CV50" s="1250" t="s">
        <v>564</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615</v>
      </c>
      <c r="AO51" s="1249"/>
      <c r="AP51" s="1249"/>
      <c r="AQ51" s="1249"/>
      <c r="AR51" s="1249"/>
      <c r="AS51" s="1249"/>
      <c r="AT51" s="1249"/>
      <c r="AU51" s="1249"/>
      <c r="AV51" s="1249"/>
      <c r="AW51" s="1249"/>
      <c r="AX51" s="1249"/>
      <c r="AY51" s="1249"/>
      <c r="AZ51" s="1249"/>
      <c r="BA51" s="1249"/>
      <c r="BB51" s="1249" t="s">
        <v>613</v>
      </c>
      <c r="BC51" s="1249"/>
      <c r="BD51" s="1249"/>
      <c r="BE51" s="1249"/>
      <c r="BF51" s="1249"/>
      <c r="BG51" s="1249"/>
      <c r="BH51" s="1249"/>
      <c r="BI51" s="1249"/>
      <c r="BJ51" s="1249"/>
      <c r="BK51" s="1249"/>
      <c r="BL51" s="1249"/>
      <c r="BM51" s="1249"/>
      <c r="BN51" s="1249"/>
      <c r="BO51" s="1249"/>
      <c r="BP51" s="1248">
        <v>12.2</v>
      </c>
      <c r="BQ51" s="1248"/>
      <c r="BR51" s="1248"/>
      <c r="BS51" s="1248"/>
      <c r="BT51" s="1248"/>
      <c r="BU51" s="1248"/>
      <c r="BV51" s="1248"/>
      <c r="BW51" s="1248"/>
      <c r="BX51" s="1248">
        <v>41.2</v>
      </c>
      <c r="BY51" s="1248"/>
      <c r="BZ51" s="1248"/>
      <c r="CA51" s="1248"/>
      <c r="CB51" s="1248"/>
      <c r="CC51" s="1248"/>
      <c r="CD51" s="1248"/>
      <c r="CE51" s="1248"/>
      <c r="CF51" s="1248">
        <v>61.3</v>
      </c>
      <c r="CG51" s="1248"/>
      <c r="CH51" s="1248"/>
      <c r="CI51" s="1248"/>
      <c r="CJ51" s="1248"/>
      <c r="CK51" s="1248"/>
      <c r="CL51" s="1248"/>
      <c r="CM51" s="1248"/>
      <c r="CN51" s="1248">
        <v>48.1</v>
      </c>
      <c r="CO51" s="1248"/>
      <c r="CP51" s="1248"/>
      <c r="CQ51" s="1248"/>
      <c r="CR51" s="1248"/>
      <c r="CS51" s="1248"/>
      <c r="CT51" s="1248"/>
      <c r="CU51" s="1248"/>
      <c r="CV51" s="1248">
        <v>26.5</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620</v>
      </c>
      <c r="BC53" s="1249"/>
      <c r="BD53" s="1249"/>
      <c r="BE53" s="1249"/>
      <c r="BF53" s="1249"/>
      <c r="BG53" s="1249"/>
      <c r="BH53" s="1249"/>
      <c r="BI53" s="1249"/>
      <c r="BJ53" s="1249"/>
      <c r="BK53" s="1249"/>
      <c r="BL53" s="1249"/>
      <c r="BM53" s="1249"/>
      <c r="BN53" s="1249"/>
      <c r="BO53" s="1249"/>
      <c r="BP53" s="1248">
        <v>75.400000000000006</v>
      </c>
      <c r="BQ53" s="1248"/>
      <c r="BR53" s="1248"/>
      <c r="BS53" s="1248"/>
      <c r="BT53" s="1248"/>
      <c r="BU53" s="1248"/>
      <c r="BV53" s="1248"/>
      <c r="BW53" s="1248"/>
      <c r="BX53" s="1248">
        <v>86.3</v>
      </c>
      <c r="BY53" s="1248"/>
      <c r="BZ53" s="1248"/>
      <c r="CA53" s="1248"/>
      <c r="CB53" s="1248"/>
      <c r="CC53" s="1248"/>
      <c r="CD53" s="1248"/>
      <c r="CE53" s="1248"/>
      <c r="CF53" s="1248">
        <v>86.6</v>
      </c>
      <c r="CG53" s="1248"/>
      <c r="CH53" s="1248"/>
      <c r="CI53" s="1248"/>
      <c r="CJ53" s="1248"/>
      <c r="CK53" s="1248"/>
      <c r="CL53" s="1248"/>
      <c r="CM53" s="1248"/>
      <c r="CN53" s="1248">
        <v>87.7</v>
      </c>
      <c r="CO53" s="1248"/>
      <c r="CP53" s="1248"/>
      <c r="CQ53" s="1248"/>
      <c r="CR53" s="1248"/>
      <c r="CS53" s="1248"/>
      <c r="CT53" s="1248"/>
      <c r="CU53" s="1248"/>
      <c r="CV53" s="1248">
        <v>87.2</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614</v>
      </c>
      <c r="AO55" s="1250"/>
      <c r="AP55" s="1250"/>
      <c r="AQ55" s="1250"/>
      <c r="AR55" s="1250"/>
      <c r="AS55" s="1250"/>
      <c r="AT55" s="1250"/>
      <c r="AU55" s="1250"/>
      <c r="AV55" s="1250"/>
      <c r="AW55" s="1250"/>
      <c r="AX55" s="1250"/>
      <c r="AY55" s="1250"/>
      <c r="AZ55" s="1250"/>
      <c r="BA55" s="1250"/>
      <c r="BB55" s="1249" t="s">
        <v>613</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620</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61.8</v>
      </c>
      <c r="BY57" s="1248"/>
      <c r="BZ57" s="1248"/>
      <c r="CA57" s="1248"/>
      <c r="CB57" s="1248"/>
      <c r="CC57" s="1248"/>
      <c r="CD57" s="1248"/>
      <c r="CE57" s="1248"/>
      <c r="CF57" s="1248">
        <v>63.1</v>
      </c>
      <c r="CG57" s="1248"/>
      <c r="CH57" s="1248"/>
      <c r="CI57" s="1248"/>
      <c r="CJ57" s="1248"/>
      <c r="CK57" s="1248"/>
      <c r="CL57" s="1248"/>
      <c r="CM57" s="1248"/>
      <c r="CN57" s="1248">
        <v>62.2</v>
      </c>
      <c r="CO57" s="1248"/>
      <c r="CP57" s="1248"/>
      <c r="CQ57" s="1248"/>
      <c r="CR57" s="1248"/>
      <c r="CS57" s="1248"/>
      <c r="CT57" s="1248"/>
      <c r="CU57" s="1248"/>
      <c r="CV57" s="1248">
        <v>48</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619</v>
      </c>
    </row>
    <row r="64" spans="1:109" ht="13.2" x14ac:dyDescent="0.2">
      <c r="B64" s="1242"/>
      <c r="G64" s="1278"/>
      <c r="I64" s="1280"/>
      <c r="J64" s="1280"/>
      <c r="K64" s="1280"/>
      <c r="L64" s="1280"/>
      <c r="M64" s="1280"/>
      <c r="N64" s="1279"/>
      <c r="AM64" s="1278"/>
      <c r="AN64" s="1278" t="s">
        <v>618</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616</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560</v>
      </c>
      <c r="BQ72" s="1250"/>
      <c r="BR72" s="1250"/>
      <c r="BS72" s="1250"/>
      <c r="BT72" s="1250"/>
      <c r="BU72" s="1250"/>
      <c r="BV72" s="1250"/>
      <c r="BW72" s="1250"/>
      <c r="BX72" s="1250" t="s">
        <v>561</v>
      </c>
      <c r="BY72" s="1250"/>
      <c r="BZ72" s="1250"/>
      <c r="CA72" s="1250"/>
      <c r="CB72" s="1250"/>
      <c r="CC72" s="1250"/>
      <c r="CD72" s="1250"/>
      <c r="CE72" s="1250"/>
      <c r="CF72" s="1250" t="s">
        <v>562</v>
      </c>
      <c r="CG72" s="1250"/>
      <c r="CH72" s="1250"/>
      <c r="CI72" s="1250"/>
      <c r="CJ72" s="1250"/>
      <c r="CK72" s="1250"/>
      <c r="CL72" s="1250"/>
      <c r="CM72" s="1250"/>
      <c r="CN72" s="1250" t="s">
        <v>563</v>
      </c>
      <c r="CO72" s="1250"/>
      <c r="CP72" s="1250"/>
      <c r="CQ72" s="1250"/>
      <c r="CR72" s="1250"/>
      <c r="CS72" s="1250"/>
      <c r="CT72" s="1250"/>
      <c r="CU72" s="1250"/>
      <c r="CV72" s="1250" t="s">
        <v>564</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615</v>
      </c>
      <c r="AO73" s="1249"/>
      <c r="AP73" s="1249"/>
      <c r="AQ73" s="1249"/>
      <c r="AR73" s="1249"/>
      <c r="AS73" s="1249"/>
      <c r="AT73" s="1249"/>
      <c r="AU73" s="1249"/>
      <c r="AV73" s="1249"/>
      <c r="AW73" s="1249"/>
      <c r="AX73" s="1249"/>
      <c r="AY73" s="1249"/>
      <c r="AZ73" s="1249"/>
      <c r="BA73" s="1249"/>
      <c r="BB73" s="1249" t="s">
        <v>613</v>
      </c>
      <c r="BC73" s="1249"/>
      <c r="BD73" s="1249"/>
      <c r="BE73" s="1249"/>
      <c r="BF73" s="1249"/>
      <c r="BG73" s="1249"/>
      <c r="BH73" s="1249"/>
      <c r="BI73" s="1249"/>
      <c r="BJ73" s="1249"/>
      <c r="BK73" s="1249"/>
      <c r="BL73" s="1249"/>
      <c r="BM73" s="1249"/>
      <c r="BN73" s="1249"/>
      <c r="BO73" s="1249"/>
      <c r="BP73" s="1248">
        <v>12.2</v>
      </c>
      <c r="BQ73" s="1248"/>
      <c r="BR73" s="1248"/>
      <c r="BS73" s="1248"/>
      <c r="BT73" s="1248"/>
      <c r="BU73" s="1248"/>
      <c r="BV73" s="1248"/>
      <c r="BW73" s="1248"/>
      <c r="BX73" s="1248">
        <v>41.2</v>
      </c>
      <c r="BY73" s="1248"/>
      <c r="BZ73" s="1248"/>
      <c r="CA73" s="1248"/>
      <c r="CB73" s="1248"/>
      <c r="CC73" s="1248"/>
      <c r="CD73" s="1248"/>
      <c r="CE73" s="1248"/>
      <c r="CF73" s="1248">
        <v>61.3</v>
      </c>
      <c r="CG73" s="1248"/>
      <c r="CH73" s="1248"/>
      <c r="CI73" s="1248"/>
      <c r="CJ73" s="1248"/>
      <c r="CK73" s="1248"/>
      <c r="CL73" s="1248"/>
      <c r="CM73" s="1248"/>
      <c r="CN73" s="1248">
        <v>48.1</v>
      </c>
      <c r="CO73" s="1248"/>
      <c r="CP73" s="1248"/>
      <c r="CQ73" s="1248"/>
      <c r="CR73" s="1248"/>
      <c r="CS73" s="1248"/>
      <c r="CT73" s="1248"/>
      <c r="CU73" s="1248"/>
      <c r="CV73" s="1248">
        <v>26.5</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612</v>
      </c>
      <c r="BC75" s="1249"/>
      <c r="BD75" s="1249"/>
      <c r="BE75" s="1249"/>
      <c r="BF75" s="1249"/>
      <c r="BG75" s="1249"/>
      <c r="BH75" s="1249"/>
      <c r="BI75" s="1249"/>
      <c r="BJ75" s="1249"/>
      <c r="BK75" s="1249"/>
      <c r="BL75" s="1249"/>
      <c r="BM75" s="1249"/>
      <c r="BN75" s="1249"/>
      <c r="BO75" s="1249"/>
      <c r="BP75" s="1248">
        <v>10.199999999999999</v>
      </c>
      <c r="BQ75" s="1248"/>
      <c r="BR75" s="1248"/>
      <c r="BS75" s="1248"/>
      <c r="BT75" s="1248"/>
      <c r="BU75" s="1248"/>
      <c r="BV75" s="1248"/>
      <c r="BW75" s="1248"/>
      <c r="BX75" s="1248">
        <v>11</v>
      </c>
      <c r="BY75" s="1248"/>
      <c r="BZ75" s="1248"/>
      <c r="CA75" s="1248"/>
      <c r="CB75" s="1248"/>
      <c r="CC75" s="1248"/>
      <c r="CD75" s="1248"/>
      <c r="CE75" s="1248"/>
      <c r="CF75" s="1248">
        <v>12</v>
      </c>
      <c r="CG75" s="1248"/>
      <c r="CH75" s="1248"/>
      <c r="CI75" s="1248"/>
      <c r="CJ75" s="1248"/>
      <c r="CK75" s="1248"/>
      <c r="CL75" s="1248"/>
      <c r="CM75" s="1248"/>
      <c r="CN75" s="1248">
        <v>13.2</v>
      </c>
      <c r="CO75" s="1248"/>
      <c r="CP75" s="1248"/>
      <c r="CQ75" s="1248"/>
      <c r="CR75" s="1248"/>
      <c r="CS75" s="1248"/>
      <c r="CT75" s="1248"/>
      <c r="CU75" s="1248"/>
      <c r="CV75" s="1248">
        <v>14.1</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614</v>
      </c>
      <c r="AO77" s="1250"/>
      <c r="AP77" s="1250"/>
      <c r="AQ77" s="1250"/>
      <c r="AR77" s="1250"/>
      <c r="AS77" s="1250"/>
      <c r="AT77" s="1250"/>
      <c r="AU77" s="1250"/>
      <c r="AV77" s="1250"/>
      <c r="AW77" s="1250"/>
      <c r="AX77" s="1250"/>
      <c r="AY77" s="1250"/>
      <c r="AZ77" s="1250"/>
      <c r="BA77" s="1250"/>
      <c r="BB77" s="1249" t="s">
        <v>613</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612</v>
      </c>
      <c r="BC79" s="1249"/>
      <c r="BD79" s="1249"/>
      <c r="BE79" s="1249"/>
      <c r="BF79" s="1249"/>
      <c r="BG79" s="1249"/>
      <c r="BH79" s="1249"/>
      <c r="BI79" s="1249"/>
      <c r="BJ79" s="1249"/>
      <c r="BK79" s="1249"/>
      <c r="BL79" s="1249"/>
      <c r="BM79" s="1249"/>
      <c r="BN79" s="1249"/>
      <c r="BO79" s="1249"/>
      <c r="BP79" s="1248">
        <v>5.6</v>
      </c>
      <c r="BQ79" s="1248"/>
      <c r="BR79" s="1248"/>
      <c r="BS79" s="1248"/>
      <c r="BT79" s="1248"/>
      <c r="BU79" s="1248"/>
      <c r="BV79" s="1248"/>
      <c r="BW79" s="1248"/>
      <c r="BX79" s="1248">
        <v>5.3</v>
      </c>
      <c r="BY79" s="1248"/>
      <c r="BZ79" s="1248"/>
      <c r="CA79" s="1248"/>
      <c r="CB79" s="1248"/>
      <c r="CC79" s="1248"/>
      <c r="CD79" s="1248"/>
      <c r="CE79" s="1248"/>
      <c r="CF79" s="1248">
        <v>5.8</v>
      </c>
      <c r="CG79" s="1248"/>
      <c r="CH79" s="1248"/>
      <c r="CI79" s="1248"/>
      <c r="CJ79" s="1248"/>
      <c r="CK79" s="1248"/>
      <c r="CL79" s="1248"/>
      <c r="CM79" s="1248"/>
      <c r="CN79" s="1248">
        <v>5.8</v>
      </c>
      <c r="CO79" s="1248"/>
      <c r="CP79" s="1248"/>
      <c r="CQ79" s="1248"/>
      <c r="CR79" s="1248"/>
      <c r="CS79" s="1248"/>
      <c r="CT79" s="1248"/>
      <c r="CU79" s="1248"/>
      <c r="CV79" s="1248">
        <v>6.1</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3u1+yLZZy15UlLZC2P1YeqruzWEalscWBARVmzMN23lIhT41XWNRcJI0O0okCVWP7uepazVn9eZVbuCgw+2q5Q==" saltValue="refOHGgoaWRyn6PA7LONj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8" zoomScale="55" zoomScaleNormal="55" zoomScaleSheetLayoutView="70" workbookViewId="0">
      <selection activeCell="CO105" sqref="CO10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507</v>
      </c>
    </row>
  </sheetData>
  <sheetProtection algorithmName="SHA-512" hashValue="B2wDKzPdGubp7OeHQ40OYmsoFUKfzqrH73T7R28kNXACuHZQ3aZV5IyMNlV8AzL5k4jEhlCM/76nUPJvcd8SCg==" saltValue="5UR6jc9fJSFoRBeoqVXV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55" zoomScaleNormal="55" zoomScaleSheetLayoutView="55" workbookViewId="0">
      <selection activeCell="CO105" sqref="CO10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507</v>
      </c>
    </row>
  </sheetData>
  <sheetProtection algorithmName="SHA-512" hashValue="b+npXX/hrp+iYqL6WZqzVJ/MCqkTO9wyfFPNhCyWqy7OBuMOJ9OICVOtKW7GTxCdt4dUqztfMW81siK3JY0SbA==" saltValue="RJhfTzTLzKZkzXHicWnv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215006</v>
      </c>
      <c r="E3" s="153"/>
      <c r="F3" s="154">
        <v>267911</v>
      </c>
      <c r="G3" s="155"/>
      <c r="H3" s="156"/>
    </row>
    <row r="4" spans="1:8" x14ac:dyDescent="0.2">
      <c r="A4" s="157"/>
      <c r="B4" s="158"/>
      <c r="C4" s="159"/>
      <c r="D4" s="160">
        <v>158658</v>
      </c>
      <c r="E4" s="161"/>
      <c r="F4" s="162">
        <v>106425</v>
      </c>
      <c r="G4" s="163"/>
      <c r="H4" s="164"/>
    </row>
    <row r="5" spans="1:8" x14ac:dyDescent="0.2">
      <c r="A5" s="145" t="s">
        <v>552</v>
      </c>
      <c r="B5" s="150"/>
      <c r="C5" s="151"/>
      <c r="D5" s="152">
        <v>139917</v>
      </c>
      <c r="E5" s="153"/>
      <c r="F5" s="154">
        <v>228215</v>
      </c>
      <c r="G5" s="155"/>
      <c r="H5" s="156"/>
    </row>
    <row r="6" spans="1:8" x14ac:dyDescent="0.2">
      <c r="A6" s="157"/>
      <c r="B6" s="158"/>
      <c r="C6" s="159"/>
      <c r="D6" s="160">
        <v>87551</v>
      </c>
      <c r="E6" s="161"/>
      <c r="F6" s="162">
        <v>117571</v>
      </c>
      <c r="G6" s="163"/>
      <c r="H6" s="164"/>
    </row>
    <row r="7" spans="1:8" x14ac:dyDescent="0.2">
      <c r="A7" s="145" t="s">
        <v>553</v>
      </c>
      <c r="B7" s="150"/>
      <c r="C7" s="151"/>
      <c r="D7" s="152">
        <v>300350</v>
      </c>
      <c r="E7" s="153"/>
      <c r="F7" s="154">
        <v>264232</v>
      </c>
      <c r="G7" s="155"/>
      <c r="H7" s="156"/>
    </row>
    <row r="8" spans="1:8" x14ac:dyDescent="0.2">
      <c r="A8" s="157"/>
      <c r="B8" s="158"/>
      <c r="C8" s="159"/>
      <c r="D8" s="160">
        <v>105454</v>
      </c>
      <c r="E8" s="161"/>
      <c r="F8" s="162">
        <v>133959</v>
      </c>
      <c r="G8" s="163"/>
      <c r="H8" s="164"/>
    </row>
    <row r="9" spans="1:8" x14ac:dyDescent="0.2">
      <c r="A9" s="145" t="s">
        <v>554</v>
      </c>
      <c r="B9" s="150"/>
      <c r="C9" s="151"/>
      <c r="D9" s="152">
        <v>155511</v>
      </c>
      <c r="E9" s="153"/>
      <c r="F9" s="154">
        <v>263613</v>
      </c>
      <c r="G9" s="155"/>
      <c r="H9" s="156"/>
    </row>
    <row r="10" spans="1:8" x14ac:dyDescent="0.2">
      <c r="A10" s="157"/>
      <c r="B10" s="158"/>
      <c r="C10" s="159"/>
      <c r="D10" s="160">
        <v>83522</v>
      </c>
      <c r="E10" s="161"/>
      <c r="F10" s="162">
        <v>128823</v>
      </c>
      <c r="G10" s="163"/>
      <c r="H10" s="164"/>
    </row>
    <row r="11" spans="1:8" x14ac:dyDescent="0.2">
      <c r="A11" s="145" t="s">
        <v>555</v>
      </c>
      <c r="B11" s="150"/>
      <c r="C11" s="151"/>
      <c r="D11" s="152">
        <v>117852</v>
      </c>
      <c r="E11" s="153"/>
      <c r="F11" s="154">
        <v>330026</v>
      </c>
      <c r="G11" s="155"/>
      <c r="H11" s="156"/>
    </row>
    <row r="12" spans="1:8" x14ac:dyDescent="0.2">
      <c r="A12" s="157"/>
      <c r="B12" s="158"/>
      <c r="C12" s="165"/>
      <c r="D12" s="160">
        <v>54042</v>
      </c>
      <c r="E12" s="161"/>
      <c r="F12" s="162">
        <v>141075</v>
      </c>
      <c r="G12" s="163"/>
      <c r="H12" s="164"/>
    </row>
    <row r="13" spans="1:8" x14ac:dyDescent="0.2">
      <c r="A13" s="145"/>
      <c r="B13" s="150"/>
      <c r="C13" s="166"/>
      <c r="D13" s="167">
        <v>185727</v>
      </c>
      <c r="E13" s="168"/>
      <c r="F13" s="169">
        <v>270799</v>
      </c>
      <c r="G13" s="170"/>
      <c r="H13" s="156"/>
    </row>
    <row r="14" spans="1:8" x14ac:dyDescent="0.2">
      <c r="A14" s="157"/>
      <c r="B14" s="158"/>
      <c r="C14" s="159"/>
      <c r="D14" s="160">
        <v>97845</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22.21</v>
      </c>
      <c r="C19" s="171">
        <f>ROUND(VALUE(SUBSTITUTE(実質収支比率等に係る経年分析!G$48,"▲","-")),2)</f>
        <v>20.71</v>
      </c>
      <c r="D19" s="171">
        <f>ROUND(VALUE(SUBSTITUTE(実質収支比率等に係る経年分析!H$48,"▲","-")),2)</f>
        <v>21.59</v>
      </c>
      <c r="E19" s="171">
        <f>ROUND(VALUE(SUBSTITUTE(実質収支比率等に係る経年分析!I$48,"▲","-")),2)</f>
        <v>21.24</v>
      </c>
      <c r="F19" s="171">
        <f>ROUND(VALUE(SUBSTITUTE(実質収支比率等に係る経年分析!J$48,"▲","-")),2)</f>
        <v>21.49</v>
      </c>
    </row>
    <row r="20" spans="1:11" x14ac:dyDescent="0.2">
      <c r="A20" s="171" t="s">
        <v>55</v>
      </c>
      <c r="B20" s="171">
        <f>ROUND(VALUE(SUBSTITUTE(実質収支比率等に係る経年分析!F$47,"▲","-")),2)</f>
        <v>61.46</v>
      </c>
      <c r="C20" s="171">
        <f>ROUND(VALUE(SUBSTITUTE(実質収支比率等に係る経年分析!G$47,"▲","-")),2)</f>
        <v>62.83</v>
      </c>
      <c r="D20" s="171">
        <f>ROUND(VALUE(SUBSTITUTE(実質収支比率等に係る経年分析!H$47,"▲","-")),2)</f>
        <v>59.19</v>
      </c>
      <c r="E20" s="171">
        <f>ROUND(VALUE(SUBSTITUTE(実質収支比率等に係る経年分析!I$47,"▲","-")),2)</f>
        <v>55.04</v>
      </c>
      <c r="F20" s="171">
        <f>ROUND(VALUE(SUBSTITUTE(実質収支比率等に係る経年分析!J$47,"▲","-")),2)</f>
        <v>56.28</v>
      </c>
    </row>
    <row r="21" spans="1:11" x14ac:dyDescent="0.2">
      <c r="A21" s="171" t="s">
        <v>56</v>
      </c>
      <c r="B21" s="171">
        <f>IF(ISNUMBER(VALUE(SUBSTITUTE(実質収支比率等に係る経年分析!F$49,"▲","-"))),ROUND(VALUE(SUBSTITUTE(実質収支比率等に係る経年分析!F$49,"▲","-")),2),NA())</f>
        <v>0.91</v>
      </c>
      <c r="C21" s="171">
        <f>IF(ISNUMBER(VALUE(SUBSTITUTE(実質収支比率等に係る経年分析!G$49,"▲","-"))),ROUND(VALUE(SUBSTITUTE(実質収支比率等に係る経年分析!G$49,"▲","-")),2),NA())</f>
        <v>-1.97</v>
      </c>
      <c r="D21" s="171">
        <f>IF(ISNUMBER(VALUE(SUBSTITUTE(実質収支比率等に係る経年分析!H$49,"▲","-"))),ROUND(VALUE(SUBSTITUTE(実質収支比率等に係る経年分析!H$49,"▲","-")),2),NA())</f>
        <v>-2.35</v>
      </c>
      <c r="E21" s="171">
        <f>IF(ISNUMBER(VALUE(SUBSTITUTE(実質収支比率等に係る経年分析!I$49,"▲","-"))),ROUND(VALUE(SUBSTITUTE(実質収支比率等に係る経年分析!I$49,"▲","-")),2),NA())</f>
        <v>1.18</v>
      </c>
      <c r="F21" s="171">
        <f>IF(ISNUMBER(VALUE(SUBSTITUTE(実質収支比率等に係る経年分析!J$49,"▲","-"))),ROUND(VALUE(SUBSTITUTE(実質収支比率等に係る経年分析!J$49,"▲","-")),2),NA())</f>
        <v>9.83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2">
      <c r="A31" s="172" t="str">
        <f>IF(連結実質赤字比率に係る赤字・黒字の構成分析!C$39="",NA(),連結実質赤字比率に係る赤字・黒字の構成分析!C$39)</f>
        <v>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2">
      <c r="A33" s="172" t="str">
        <f>IF(連結実質赤字比率に係る赤字・黒字の構成分析!C$37="",NA(),連結実質赤字比率に係る赤字・黒字の構成分析!C$37)</f>
        <v>国保診療所特別会計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2.4700000000000002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21.49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250</v>
      </c>
      <c r="E42" s="173"/>
      <c r="F42" s="173"/>
      <c r="G42" s="173">
        <f>'実質公債費比率（分子）の構造'!L$52</f>
        <v>231</v>
      </c>
      <c r="H42" s="173"/>
      <c r="I42" s="173"/>
      <c r="J42" s="173">
        <f>'実質公債費比率（分子）の構造'!M$52</f>
        <v>233</v>
      </c>
      <c r="K42" s="173"/>
      <c r="L42" s="173"/>
      <c r="M42" s="173">
        <f>'実質公債費比率（分子）の構造'!N$52</f>
        <v>254</v>
      </c>
      <c r="N42" s="173"/>
      <c r="O42" s="173"/>
      <c r="P42" s="173">
        <f>'実質公債費比率（分子）の構造'!O$52</f>
        <v>265</v>
      </c>
    </row>
    <row r="43" spans="1:16" x14ac:dyDescent="0.2">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65</v>
      </c>
      <c r="B45" s="173">
        <f>'実質公債費比率（分子）の構造'!K$49</f>
        <v>10</v>
      </c>
      <c r="C45" s="173"/>
      <c r="D45" s="173"/>
      <c r="E45" s="173">
        <f>'実質公債費比率（分子）の構造'!L$49</f>
        <v>5</v>
      </c>
      <c r="F45" s="173"/>
      <c r="G45" s="173"/>
      <c r="H45" s="173">
        <f>'実質公債費比率（分子）の構造'!M$49</f>
        <v>3</v>
      </c>
      <c r="I45" s="173"/>
      <c r="J45" s="173"/>
      <c r="K45" s="173">
        <f>'実質公債費比率（分子）の構造'!N$49</f>
        <v>4</v>
      </c>
      <c r="L45" s="173"/>
      <c r="M45" s="173"/>
      <c r="N45" s="173">
        <f>'実質公債費比率（分子）の構造'!O$49</f>
        <v>6</v>
      </c>
      <c r="O45" s="173"/>
      <c r="P45" s="173"/>
    </row>
    <row r="46" spans="1:16" x14ac:dyDescent="0.2">
      <c r="A46" s="173" t="s">
        <v>66</v>
      </c>
      <c r="B46" s="173">
        <f>'実質公債費比率（分子）の構造'!K$48</f>
        <v>116</v>
      </c>
      <c r="C46" s="173"/>
      <c r="D46" s="173"/>
      <c r="E46" s="173">
        <f>'実質公債費比率（分子）の構造'!L$48</f>
        <v>128</v>
      </c>
      <c r="F46" s="173"/>
      <c r="G46" s="173"/>
      <c r="H46" s="173">
        <f>'実質公債費比率（分子）の構造'!M$48</f>
        <v>140</v>
      </c>
      <c r="I46" s="173"/>
      <c r="J46" s="173"/>
      <c r="K46" s="173">
        <f>'実質公債費比率（分子）の構造'!N$48</f>
        <v>150</v>
      </c>
      <c r="L46" s="173"/>
      <c r="M46" s="173"/>
      <c r="N46" s="173">
        <f>'実質公債費比率（分子）の構造'!O$48</f>
        <v>161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262</v>
      </c>
      <c r="C49" s="173"/>
      <c r="D49" s="173"/>
      <c r="E49" s="173">
        <f>'実質公債費比率（分子）の構造'!L$45</f>
        <v>246</v>
      </c>
      <c r="F49" s="173"/>
      <c r="G49" s="173"/>
      <c r="H49" s="173">
        <f>'実質公債費比率（分子）の構造'!M$45</f>
        <v>260</v>
      </c>
      <c r="I49" s="173"/>
      <c r="J49" s="173"/>
      <c r="K49" s="173">
        <f>'実質公債費比率（分子）の構造'!N$45</f>
        <v>296</v>
      </c>
      <c r="L49" s="173"/>
      <c r="M49" s="173"/>
      <c r="N49" s="173">
        <f>'実質公債費比率（分子）の構造'!O$45</f>
        <v>318</v>
      </c>
      <c r="O49" s="173"/>
      <c r="P49" s="173"/>
    </row>
    <row r="50" spans="1:16" x14ac:dyDescent="0.2">
      <c r="A50" s="173" t="s">
        <v>70</v>
      </c>
      <c r="B50" s="173" t="e">
        <f>NA()</f>
        <v>#N/A</v>
      </c>
      <c r="C50" s="173">
        <f>IF(ISNUMBER('実質公債費比率（分子）の構造'!K$53),'実質公債費比率（分子）の構造'!K$53,NA())</f>
        <v>138</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170</v>
      </c>
      <c r="J50" s="173" t="e">
        <f>NA()</f>
        <v>#N/A</v>
      </c>
      <c r="K50" s="173" t="e">
        <f>NA()</f>
        <v>#N/A</v>
      </c>
      <c r="L50" s="173">
        <f>IF(ISNUMBER('実質公債費比率（分子）の構造'!N$53),'実質公債費比率（分子）の構造'!N$53,NA())</f>
        <v>196</v>
      </c>
      <c r="M50" s="173" t="e">
        <f>NA()</f>
        <v>#N/A</v>
      </c>
      <c r="N50" s="173" t="e">
        <f>NA()</f>
        <v>#N/A</v>
      </c>
      <c r="O50" s="173">
        <f>IF(ISNUMBER('実質公債費比率（分子）の構造'!O$53),'実質公債費比率（分子）の構造'!O$53,NA())</f>
        <v>220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2380</v>
      </c>
      <c r="E56" s="172"/>
      <c r="F56" s="172"/>
      <c r="G56" s="172">
        <f>'将来負担比率（分子）の構造'!J$52</f>
        <v>2323</v>
      </c>
      <c r="H56" s="172"/>
      <c r="I56" s="172"/>
      <c r="J56" s="172">
        <f>'将来負担比率（分子）の構造'!K$52</f>
        <v>2782</v>
      </c>
      <c r="K56" s="172"/>
      <c r="L56" s="172"/>
      <c r="M56" s="172">
        <f>'将来負担比率（分子）の構造'!L$52</f>
        <v>2764</v>
      </c>
      <c r="N56" s="172"/>
      <c r="O56" s="172"/>
      <c r="P56" s="172">
        <f>'将来負担比率（分子）の構造'!M$52</f>
        <v>2646</v>
      </c>
    </row>
    <row r="57" spans="1:16" x14ac:dyDescent="0.2">
      <c r="A57" s="172" t="s">
        <v>42</v>
      </c>
      <c r="B57" s="172"/>
      <c r="C57" s="172"/>
      <c r="D57" s="172">
        <f>'将来負担比率（分子）の構造'!I$51</f>
        <v>10</v>
      </c>
      <c r="E57" s="172"/>
      <c r="F57" s="172"/>
      <c r="G57" s="172">
        <f>'将来負担比率（分子）の構造'!J$51</f>
        <v>7</v>
      </c>
      <c r="H57" s="172"/>
      <c r="I57" s="172"/>
      <c r="J57" s="172">
        <f>'将来負担比率（分子）の構造'!K$51</f>
        <v>4</v>
      </c>
      <c r="K57" s="172"/>
      <c r="L57" s="172"/>
      <c r="M57" s="172">
        <f>'将来負担比率（分子）の構造'!L$51</f>
        <v>1</v>
      </c>
      <c r="N57" s="172"/>
      <c r="O57" s="172"/>
      <c r="P57" s="172" t="str">
        <f>'将来負担比率（分子）の構造'!M$51</f>
        <v>-</v>
      </c>
    </row>
    <row r="58" spans="1:16" x14ac:dyDescent="0.2">
      <c r="A58" s="172" t="s">
        <v>41</v>
      </c>
      <c r="B58" s="172"/>
      <c r="C58" s="172"/>
      <c r="D58" s="172">
        <f>'将来負担比率（分子）の構造'!I$50</f>
        <v>1535</v>
      </c>
      <c r="E58" s="172"/>
      <c r="F58" s="172"/>
      <c r="G58" s="172">
        <f>'将来負担比率（分子）の構造'!J$50</f>
        <v>1229</v>
      </c>
      <c r="H58" s="172"/>
      <c r="I58" s="172"/>
      <c r="J58" s="172">
        <f>'将来負担比率（分子）の構造'!K$50</f>
        <v>1161</v>
      </c>
      <c r="K58" s="172"/>
      <c r="L58" s="172"/>
      <c r="M58" s="172">
        <f>'将来負担比率（分子）の構造'!L$50</f>
        <v>1178</v>
      </c>
      <c r="N58" s="172"/>
      <c r="O58" s="172"/>
      <c r="P58" s="172">
        <f>'将来負担比率（分子）の構造'!M$50</f>
        <v>1290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187</v>
      </c>
      <c r="C62" s="172"/>
      <c r="D62" s="172"/>
      <c r="E62" s="172">
        <f>'将来負担比率（分子）の構造'!J$45</f>
        <v>179</v>
      </c>
      <c r="F62" s="172"/>
      <c r="G62" s="172"/>
      <c r="H62" s="172">
        <f>'将来負担比率（分子）の構造'!K$45</f>
        <v>271</v>
      </c>
      <c r="I62" s="172"/>
      <c r="J62" s="172"/>
      <c r="K62" s="172">
        <f>'将来負担比率（分子）の構造'!L$45</f>
        <v>203</v>
      </c>
      <c r="L62" s="172"/>
      <c r="M62" s="172"/>
      <c r="N62" s="172">
        <f>'将来負担比率（分子）の構造'!M$45</f>
        <v>157</v>
      </c>
      <c r="O62" s="172"/>
      <c r="P62" s="172"/>
    </row>
    <row r="63" spans="1:16" x14ac:dyDescent="0.2">
      <c r="A63" s="172" t="s">
        <v>34</v>
      </c>
      <c r="B63" s="172">
        <f>'将来負担比率（分子）の構造'!I$44</f>
        <v>19</v>
      </c>
      <c r="C63" s="172"/>
      <c r="D63" s="172"/>
      <c r="E63" s="172">
        <f>'将来負担比率（分子）の構造'!J$44</f>
        <v>19</v>
      </c>
      <c r="F63" s="172"/>
      <c r="G63" s="172"/>
      <c r="H63" s="172">
        <f>'将来負担比率（分子）の構造'!K$44</f>
        <v>25</v>
      </c>
      <c r="I63" s="172"/>
      <c r="J63" s="172"/>
      <c r="K63" s="172">
        <f>'将来負担比率（分子）の構造'!L$44</f>
        <v>28</v>
      </c>
      <c r="L63" s="172"/>
      <c r="M63" s="172"/>
      <c r="N63" s="172">
        <f>'将来負担比率（分子）の構造'!M$44</f>
        <v>30</v>
      </c>
      <c r="O63" s="172"/>
      <c r="P63" s="172"/>
    </row>
    <row r="64" spans="1:16" x14ac:dyDescent="0.2">
      <c r="A64" s="172" t="s">
        <v>33</v>
      </c>
      <c r="B64" s="172">
        <f>'将来負担比率（分子）の構造'!I$43</f>
        <v>1119</v>
      </c>
      <c r="C64" s="172"/>
      <c r="D64" s="172"/>
      <c r="E64" s="172">
        <f>'将来負担比率（分子）の構造'!J$43</f>
        <v>1102</v>
      </c>
      <c r="F64" s="172"/>
      <c r="G64" s="172"/>
      <c r="H64" s="172">
        <f>'将来負担比率（分子）の構造'!K$43</f>
        <v>1046</v>
      </c>
      <c r="I64" s="172"/>
      <c r="J64" s="172"/>
      <c r="K64" s="172">
        <f>'将来負担比率（分子）の構造'!L$43</f>
        <v>964</v>
      </c>
      <c r="L64" s="172"/>
      <c r="M64" s="172"/>
      <c r="N64" s="172">
        <f>'将来負担比率（分子）の構造'!M$43</f>
        <v>854</v>
      </c>
      <c r="O64" s="172"/>
      <c r="P64" s="172"/>
    </row>
    <row r="65" spans="1:16" x14ac:dyDescent="0.2">
      <c r="A65" s="172" t="s">
        <v>32</v>
      </c>
      <c r="B65" s="172">
        <f>'将来負担比率（分子）の構造'!I$42</f>
        <v>1</v>
      </c>
      <c r="C65" s="172"/>
      <c r="D65" s="172"/>
      <c r="E65" s="172">
        <f>'将来負担比率（分子）の構造'!J$42</f>
        <v>1</v>
      </c>
      <c r="F65" s="172"/>
      <c r="G65" s="172"/>
      <c r="H65" s="172">
        <f>'将来負担比率（分子）の構造'!K$42</f>
        <v>1</v>
      </c>
      <c r="I65" s="172"/>
      <c r="J65" s="172"/>
      <c r="K65" s="172">
        <f>'将来負担比率（分子）の構造'!L$42</f>
        <v>1</v>
      </c>
      <c r="L65" s="172"/>
      <c r="M65" s="172"/>
      <c r="N65" s="172">
        <f>'将来負担比率（分子）の構造'!M$42</f>
        <v>1</v>
      </c>
      <c r="O65" s="172"/>
      <c r="P65" s="172"/>
    </row>
    <row r="66" spans="1:16" x14ac:dyDescent="0.2">
      <c r="A66" s="172" t="s">
        <v>31</v>
      </c>
      <c r="B66" s="172">
        <f>'将来負担比率（分子）の構造'!I$41</f>
        <v>2754</v>
      </c>
      <c r="C66" s="172"/>
      <c r="D66" s="172"/>
      <c r="E66" s="172">
        <f>'将来負担比率（分子）の構造'!J$41</f>
        <v>2775</v>
      </c>
      <c r="F66" s="172"/>
      <c r="G66" s="172"/>
      <c r="H66" s="172">
        <f>'将来負担比率（分子）の構造'!K$41</f>
        <v>3378</v>
      </c>
      <c r="I66" s="172"/>
      <c r="J66" s="172"/>
      <c r="K66" s="172">
        <f>'将来負担比率（分子）の構造'!L$41</f>
        <v>3398</v>
      </c>
      <c r="L66" s="172"/>
      <c r="M66" s="172"/>
      <c r="N66" s="172">
        <f>'将来負担比率（分子）の構造'!M$41</f>
        <v>3299</v>
      </c>
      <c r="O66" s="172"/>
      <c r="P66" s="172"/>
    </row>
    <row r="67" spans="1:16" x14ac:dyDescent="0.2">
      <c r="A67" s="172" t="s">
        <v>74</v>
      </c>
      <c r="B67" s="172" t="e">
        <f>NA()</f>
        <v>#N/A</v>
      </c>
      <c r="C67" s="172">
        <f>IF(ISNUMBER('将来負担比率（分子）の構造'!I$53), IF('将来負担比率（分子）の構造'!I$53 &lt; 0, 0, '将来負担比率（分子）の構造'!I$53), NA())</f>
        <v>156</v>
      </c>
      <c r="D67" s="172" t="e">
        <f>NA()</f>
        <v>#N/A</v>
      </c>
      <c r="E67" s="172" t="e">
        <f>NA()</f>
        <v>#N/A</v>
      </c>
      <c r="F67" s="172">
        <f>IF(ISNUMBER('将来負担比率（分子）の構造'!J$53), IF('将来負担比率（分子）の構造'!J$53 &lt; 0, 0, '将来負担比率（分子）の構造'!J$53), NA())</f>
        <v>518</v>
      </c>
      <c r="G67" s="172" t="e">
        <f>NA()</f>
        <v>#N/A</v>
      </c>
      <c r="H67" s="172" t="e">
        <f>NA()</f>
        <v>#N/A</v>
      </c>
      <c r="I67" s="172">
        <f>IF(ISNUMBER('将来負担比率（分子）の構造'!K$53), IF('将来負担比率（分子）の構造'!K$53 &lt; 0, 0, '将来負担比率（分子）の構造'!K$53), NA())</f>
        <v>774</v>
      </c>
      <c r="J67" s="172" t="e">
        <f>NA()</f>
        <v>#N/A</v>
      </c>
      <c r="K67" s="172" t="e">
        <f>NA()</f>
        <v>#N/A</v>
      </c>
      <c r="L67" s="172">
        <f>IF(ISNUMBER('将来負担比率（分子）の構造'!L$53), IF('将来負担比率（分子）の構造'!L$53 &lt; 0, 0, '将来負担比率（分子）の構造'!L$53), NA())</f>
        <v>651</v>
      </c>
      <c r="M67" s="172" t="e">
        <f>NA()</f>
        <v>#N/A</v>
      </c>
      <c r="N67" s="172" t="e">
        <f>NA()</f>
        <v>#N/A</v>
      </c>
      <c r="O67" s="172">
        <f>IF(ISNUMBER('将来負担比率（分子）の構造'!M$53), IF('将来負担比率（分子）の構造'!M$53 &lt; 0, 0, '将来負担比率（分子）の構造'!M$53), NA())</f>
        <v>405</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882</v>
      </c>
      <c r="C72" s="176">
        <f>基金残高に係る経年分析!G55</f>
        <v>882</v>
      </c>
      <c r="D72" s="176">
        <f>基金残高に係る経年分析!H55</f>
        <v>1008</v>
      </c>
    </row>
    <row r="73" spans="1:16" x14ac:dyDescent="0.2">
      <c r="A73" s="175" t="s">
        <v>77</v>
      </c>
      <c r="B73" s="176">
        <f>基金残高に係る経年分析!F56</f>
        <v>1</v>
      </c>
      <c r="C73" s="176">
        <f>基金残高に係る経年分析!G56</f>
        <v>1</v>
      </c>
      <c r="D73" s="176">
        <f>基金残高に係る経年分析!H56</f>
        <v>1</v>
      </c>
    </row>
    <row r="74" spans="1:16" x14ac:dyDescent="0.2">
      <c r="A74" s="175" t="s">
        <v>78</v>
      </c>
      <c r="B74" s="176">
        <f>基金残高に係る経年分析!F57</f>
        <v>178</v>
      </c>
      <c r="C74" s="176">
        <f>基金残高に係る経年分析!G57</f>
        <v>189</v>
      </c>
      <c r="D74" s="176">
        <f>基金残高に係る経年分析!H57</f>
        <v>181</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0"/>
  <sheetViews>
    <sheetView showGridLines="0" workbookViewId="0">
      <selection activeCell="AL23" sqref="AL23:AO23"/>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1:143" ht="22.5" customHeight="1" thickBot="1" x14ac:dyDescent="0.25">
      <c r="A1" s="212" t="s">
        <v>609</v>
      </c>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1: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1:143" ht="11.25" customHeight="1" x14ac:dyDescent="0.2">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219</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1:143" ht="11.25" customHeight="1" x14ac:dyDescent="0.2">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9" t="s">
        <v>223</v>
      </c>
      <c r="AQ4" s="749"/>
      <c r="AR4" s="749"/>
      <c r="AS4" s="749"/>
      <c r="AT4" s="749"/>
      <c r="AU4" s="749"/>
      <c r="AV4" s="749"/>
      <c r="AW4" s="749"/>
      <c r="AX4" s="749"/>
      <c r="AY4" s="749"/>
      <c r="AZ4" s="749"/>
      <c r="BA4" s="749"/>
      <c r="BB4" s="749"/>
      <c r="BC4" s="749"/>
      <c r="BD4" s="749"/>
      <c r="BE4" s="749"/>
      <c r="BF4" s="749"/>
      <c r="BG4" s="749" t="s">
        <v>224</v>
      </c>
      <c r="BH4" s="749"/>
      <c r="BI4" s="749"/>
      <c r="BJ4" s="749"/>
      <c r="BK4" s="749"/>
      <c r="BL4" s="749"/>
      <c r="BM4" s="749"/>
      <c r="BN4" s="749"/>
      <c r="BO4" s="749" t="s">
        <v>221</v>
      </c>
      <c r="BP4" s="749"/>
      <c r="BQ4" s="749"/>
      <c r="BR4" s="749"/>
      <c r="BS4" s="749" t="s">
        <v>225</v>
      </c>
      <c r="BT4" s="749"/>
      <c r="BU4" s="749"/>
      <c r="BV4" s="749"/>
      <c r="BW4" s="749"/>
      <c r="BX4" s="749"/>
      <c r="BY4" s="749"/>
      <c r="BZ4" s="749"/>
      <c r="CA4" s="749"/>
      <c r="CB4" s="749"/>
      <c r="CD4" s="731" t="s">
        <v>226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1:143" s="216" customFormat="1" ht="11.25" customHeight="1" x14ac:dyDescent="0.2">
      <c r="B5" s="696" t="s">
        <v>227</v>
      </c>
      <c r="C5" s="697"/>
      <c r="D5" s="697"/>
      <c r="E5" s="697"/>
      <c r="F5" s="697"/>
      <c r="G5" s="697"/>
      <c r="H5" s="697"/>
      <c r="I5" s="697"/>
      <c r="J5" s="697"/>
      <c r="K5" s="697"/>
      <c r="L5" s="697"/>
      <c r="M5" s="697"/>
      <c r="N5" s="697"/>
      <c r="O5" s="697"/>
      <c r="P5" s="697"/>
      <c r="Q5" s="698"/>
      <c r="R5" s="682">
        <v>199556</v>
      </c>
      <c r="S5" s="683"/>
      <c r="T5" s="683"/>
      <c r="U5" s="683"/>
      <c r="V5" s="683"/>
      <c r="W5" s="683"/>
      <c r="X5" s="683"/>
      <c r="Y5" s="726"/>
      <c r="Z5" s="744">
        <v>6.3</v>
      </c>
      <c r="AA5" s="744"/>
      <c r="AB5" s="744"/>
      <c r="AC5" s="744"/>
      <c r="AD5" s="745">
        <v>199556</v>
      </c>
      <c r="AE5" s="745"/>
      <c r="AF5" s="745"/>
      <c r="AG5" s="745"/>
      <c r="AH5" s="745"/>
      <c r="AI5" s="745"/>
      <c r="AJ5" s="745"/>
      <c r="AK5" s="745"/>
      <c r="AL5" s="727">
        <v>11.3</v>
      </c>
      <c r="AM5" s="701"/>
      <c r="AN5" s="701"/>
      <c r="AO5" s="728"/>
      <c r="AP5" s="696" t="s">
        <v>228</v>
      </c>
      <c r="AQ5" s="697"/>
      <c r="AR5" s="697"/>
      <c r="AS5" s="697"/>
      <c r="AT5" s="697"/>
      <c r="AU5" s="697"/>
      <c r="AV5" s="697"/>
      <c r="AW5" s="697"/>
      <c r="AX5" s="697"/>
      <c r="AY5" s="697"/>
      <c r="AZ5" s="697"/>
      <c r="BA5" s="697"/>
      <c r="BB5" s="697"/>
      <c r="BC5" s="697"/>
      <c r="BD5" s="697"/>
      <c r="BE5" s="697"/>
      <c r="BF5" s="698"/>
      <c r="BG5" s="629">
        <v>199556</v>
      </c>
      <c r="BH5" s="630"/>
      <c r="BI5" s="630"/>
      <c r="BJ5" s="630"/>
      <c r="BK5" s="630"/>
      <c r="BL5" s="630"/>
      <c r="BM5" s="630"/>
      <c r="BN5" s="631"/>
      <c r="BO5" s="656">
        <v>100</v>
      </c>
      <c r="BP5" s="656"/>
      <c r="BQ5" s="656"/>
      <c r="BR5" s="656"/>
      <c r="BS5" s="657">
        <v>12754</v>
      </c>
      <c r="BT5" s="657"/>
      <c r="BU5" s="657"/>
      <c r="BV5" s="657"/>
      <c r="BW5" s="657"/>
      <c r="BX5" s="657"/>
      <c r="BY5" s="657"/>
      <c r="BZ5" s="657"/>
      <c r="CA5" s="657"/>
      <c r="CB5" s="724"/>
      <c r="CD5" s="731" t="s">
        <v>223</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221</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1:143" ht="11.25" customHeight="1" x14ac:dyDescent="0.2">
      <c r="B6" s="626" t="s">
        <v>232</v>
      </c>
      <c r="C6" s="627"/>
      <c r="D6" s="627"/>
      <c r="E6" s="627"/>
      <c r="F6" s="627"/>
      <c r="G6" s="627"/>
      <c r="H6" s="627"/>
      <c r="I6" s="627"/>
      <c r="J6" s="627"/>
      <c r="K6" s="627"/>
      <c r="L6" s="627"/>
      <c r="M6" s="627"/>
      <c r="N6" s="627"/>
      <c r="O6" s="627"/>
      <c r="P6" s="627"/>
      <c r="Q6" s="628"/>
      <c r="R6" s="629">
        <v>53590</v>
      </c>
      <c r="S6" s="630"/>
      <c r="T6" s="630"/>
      <c r="U6" s="630"/>
      <c r="V6" s="630"/>
      <c r="W6" s="630"/>
      <c r="X6" s="630"/>
      <c r="Y6" s="631"/>
      <c r="Z6" s="656">
        <v>1.7</v>
      </c>
      <c r="AA6" s="656"/>
      <c r="AB6" s="656"/>
      <c r="AC6" s="656"/>
      <c r="AD6" s="657">
        <v>53590</v>
      </c>
      <c r="AE6" s="657"/>
      <c r="AF6" s="657"/>
      <c r="AG6" s="657"/>
      <c r="AH6" s="657"/>
      <c r="AI6" s="657"/>
      <c r="AJ6" s="657"/>
      <c r="AK6" s="657"/>
      <c r="AL6" s="632">
        <v>3</v>
      </c>
      <c r="AM6" s="633"/>
      <c r="AN6" s="633"/>
      <c r="AO6" s="658"/>
      <c r="AP6" s="626" t="s">
        <v>233</v>
      </c>
      <c r="AQ6" s="627"/>
      <c r="AR6" s="627"/>
      <c r="AS6" s="627"/>
      <c r="AT6" s="627"/>
      <c r="AU6" s="627"/>
      <c r="AV6" s="627"/>
      <c r="AW6" s="627"/>
      <c r="AX6" s="627"/>
      <c r="AY6" s="627"/>
      <c r="AZ6" s="627"/>
      <c r="BA6" s="627"/>
      <c r="BB6" s="627"/>
      <c r="BC6" s="627"/>
      <c r="BD6" s="627"/>
      <c r="BE6" s="627"/>
      <c r="BF6" s="628"/>
      <c r="BG6" s="629">
        <v>199556</v>
      </c>
      <c r="BH6" s="630"/>
      <c r="BI6" s="630"/>
      <c r="BJ6" s="630"/>
      <c r="BK6" s="630"/>
      <c r="BL6" s="630"/>
      <c r="BM6" s="630"/>
      <c r="BN6" s="631"/>
      <c r="BO6" s="656">
        <v>100</v>
      </c>
      <c r="BP6" s="656"/>
      <c r="BQ6" s="656"/>
      <c r="BR6" s="656"/>
      <c r="BS6" s="657">
        <v>12754</v>
      </c>
      <c r="BT6" s="657"/>
      <c r="BU6" s="657"/>
      <c r="BV6" s="657"/>
      <c r="BW6" s="657"/>
      <c r="BX6" s="657"/>
      <c r="BY6" s="657"/>
      <c r="BZ6" s="657"/>
      <c r="CA6" s="657"/>
      <c r="CB6" s="724"/>
      <c r="CD6" s="685" t="s">
        <v>234</v>
      </c>
      <c r="CE6" s="686"/>
      <c r="CF6" s="686"/>
      <c r="CG6" s="686"/>
      <c r="CH6" s="686"/>
      <c r="CI6" s="686"/>
      <c r="CJ6" s="686"/>
      <c r="CK6" s="686"/>
      <c r="CL6" s="686"/>
      <c r="CM6" s="686"/>
      <c r="CN6" s="686"/>
      <c r="CO6" s="686"/>
      <c r="CP6" s="686"/>
      <c r="CQ6" s="687"/>
      <c r="CR6" s="629">
        <v>34966</v>
      </c>
      <c r="CS6" s="630"/>
      <c r="CT6" s="630"/>
      <c r="CU6" s="630"/>
      <c r="CV6" s="630"/>
      <c r="CW6" s="630"/>
      <c r="CX6" s="630"/>
      <c r="CY6" s="631"/>
      <c r="CZ6" s="727">
        <v>1.3</v>
      </c>
      <c r="DA6" s="701"/>
      <c r="DB6" s="701"/>
      <c r="DC6" s="730"/>
      <c r="DD6" s="635" t="s">
        <v>235</v>
      </c>
      <c r="DE6" s="630"/>
      <c r="DF6" s="630"/>
      <c r="DG6" s="630"/>
      <c r="DH6" s="630"/>
      <c r="DI6" s="630"/>
      <c r="DJ6" s="630"/>
      <c r="DK6" s="630"/>
      <c r="DL6" s="630"/>
      <c r="DM6" s="630"/>
      <c r="DN6" s="630"/>
      <c r="DO6" s="630"/>
      <c r="DP6" s="631"/>
      <c r="DQ6" s="635">
        <v>34966</v>
      </c>
      <c r="DR6" s="630"/>
      <c r="DS6" s="630"/>
      <c r="DT6" s="630"/>
      <c r="DU6" s="630"/>
      <c r="DV6" s="630"/>
      <c r="DW6" s="630"/>
      <c r="DX6" s="630"/>
      <c r="DY6" s="630"/>
      <c r="DZ6" s="630"/>
      <c r="EA6" s="630"/>
      <c r="EB6" s="630"/>
      <c r="EC6" s="670"/>
    </row>
    <row r="7" spans="1:143" ht="11.25" customHeight="1" x14ac:dyDescent="0.2">
      <c r="B7" s="626" t="s">
        <v>236</v>
      </c>
      <c r="C7" s="627"/>
      <c r="D7" s="627"/>
      <c r="E7" s="627"/>
      <c r="F7" s="627"/>
      <c r="G7" s="627"/>
      <c r="H7" s="627"/>
      <c r="I7" s="627"/>
      <c r="J7" s="627"/>
      <c r="K7" s="627"/>
      <c r="L7" s="627"/>
      <c r="M7" s="627"/>
      <c r="N7" s="627"/>
      <c r="O7" s="627"/>
      <c r="P7" s="627"/>
      <c r="Q7" s="628"/>
      <c r="R7" s="629">
        <v>139</v>
      </c>
      <c r="S7" s="630"/>
      <c r="T7" s="630"/>
      <c r="U7" s="630"/>
      <c r="V7" s="630"/>
      <c r="W7" s="630"/>
      <c r="X7" s="630"/>
      <c r="Y7" s="631"/>
      <c r="Z7" s="656">
        <v>0</v>
      </c>
      <c r="AA7" s="656"/>
      <c r="AB7" s="656"/>
      <c r="AC7" s="656"/>
      <c r="AD7" s="657">
        <v>139</v>
      </c>
      <c r="AE7" s="657"/>
      <c r="AF7" s="657"/>
      <c r="AG7" s="657"/>
      <c r="AH7" s="657"/>
      <c r="AI7" s="657"/>
      <c r="AJ7" s="657"/>
      <c r="AK7" s="657"/>
      <c r="AL7" s="632">
        <v>0</v>
      </c>
      <c r="AM7" s="633"/>
      <c r="AN7" s="633"/>
      <c r="AO7" s="658"/>
      <c r="AP7" s="626" t="s">
        <v>237</v>
      </c>
      <c r="AQ7" s="627"/>
      <c r="AR7" s="627"/>
      <c r="AS7" s="627"/>
      <c r="AT7" s="627"/>
      <c r="AU7" s="627"/>
      <c r="AV7" s="627"/>
      <c r="AW7" s="627"/>
      <c r="AX7" s="627"/>
      <c r="AY7" s="627"/>
      <c r="AZ7" s="627"/>
      <c r="BA7" s="627"/>
      <c r="BB7" s="627"/>
      <c r="BC7" s="627"/>
      <c r="BD7" s="627"/>
      <c r="BE7" s="627"/>
      <c r="BF7" s="628"/>
      <c r="BG7" s="629">
        <v>83081</v>
      </c>
      <c r="BH7" s="630"/>
      <c r="BI7" s="630"/>
      <c r="BJ7" s="630"/>
      <c r="BK7" s="630"/>
      <c r="BL7" s="630"/>
      <c r="BM7" s="630"/>
      <c r="BN7" s="631"/>
      <c r="BO7" s="656">
        <v>41.6</v>
      </c>
      <c r="BP7" s="656"/>
      <c r="BQ7" s="656"/>
      <c r="BR7" s="656"/>
      <c r="BS7" s="657" t="s">
        <v>128</v>
      </c>
      <c r="BT7" s="657"/>
      <c r="BU7" s="657"/>
      <c r="BV7" s="657"/>
      <c r="BW7" s="657"/>
      <c r="BX7" s="657"/>
      <c r="BY7" s="657"/>
      <c r="BZ7" s="657"/>
      <c r="CA7" s="657"/>
      <c r="CB7" s="724"/>
      <c r="CD7" s="671" t="s">
        <v>238</v>
      </c>
      <c r="CE7" s="668"/>
      <c r="CF7" s="668"/>
      <c r="CG7" s="668"/>
      <c r="CH7" s="668"/>
      <c r="CI7" s="668"/>
      <c r="CJ7" s="668"/>
      <c r="CK7" s="668"/>
      <c r="CL7" s="668"/>
      <c r="CM7" s="668"/>
      <c r="CN7" s="668"/>
      <c r="CO7" s="668"/>
      <c r="CP7" s="668"/>
      <c r="CQ7" s="669"/>
      <c r="CR7" s="629">
        <v>625832</v>
      </c>
      <c r="CS7" s="630"/>
      <c r="CT7" s="630"/>
      <c r="CU7" s="630"/>
      <c r="CV7" s="630"/>
      <c r="CW7" s="630"/>
      <c r="CX7" s="630"/>
      <c r="CY7" s="631"/>
      <c r="CZ7" s="656">
        <v>22.4</v>
      </c>
      <c r="DA7" s="656"/>
      <c r="DB7" s="656"/>
      <c r="DC7" s="656"/>
      <c r="DD7" s="635">
        <v>20274</v>
      </c>
      <c r="DE7" s="630"/>
      <c r="DF7" s="630"/>
      <c r="DG7" s="630"/>
      <c r="DH7" s="630"/>
      <c r="DI7" s="630"/>
      <c r="DJ7" s="630"/>
      <c r="DK7" s="630"/>
      <c r="DL7" s="630"/>
      <c r="DM7" s="630"/>
      <c r="DN7" s="630"/>
      <c r="DO7" s="630"/>
      <c r="DP7" s="631"/>
      <c r="DQ7" s="635">
        <v>457329</v>
      </c>
      <c r="DR7" s="630"/>
      <c r="DS7" s="630"/>
      <c r="DT7" s="630"/>
      <c r="DU7" s="630"/>
      <c r="DV7" s="630"/>
      <c r="DW7" s="630"/>
      <c r="DX7" s="630"/>
      <c r="DY7" s="630"/>
      <c r="DZ7" s="630"/>
      <c r="EA7" s="630"/>
      <c r="EB7" s="630"/>
      <c r="EC7" s="670"/>
    </row>
    <row r="8" spans="1:143" ht="11.25" customHeight="1" x14ac:dyDescent="0.2">
      <c r="B8" s="626" t="s">
        <v>239</v>
      </c>
      <c r="C8" s="627"/>
      <c r="D8" s="627"/>
      <c r="E8" s="627"/>
      <c r="F8" s="627"/>
      <c r="G8" s="627"/>
      <c r="H8" s="627"/>
      <c r="I8" s="627"/>
      <c r="J8" s="627"/>
      <c r="K8" s="627"/>
      <c r="L8" s="627"/>
      <c r="M8" s="627"/>
      <c r="N8" s="627"/>
      <c r="O8" s="627"/>
      <c r="P8" s="627"/>
      <c r="Q8" s="628"/>
      <c r="R8" s="629">
        <v>1178</v>
      </c>
      <c r="S8" s="630"/>
      <c r="T8" s="630"/>
      <c r="U8" s="630"/>
      <c r="V8" s="630"/>
      <c r="W8" s="630"/>
      <c r="X8" s="630"/>
      <c r="Y8" s="631"/>
      <c r="Z8" s="656">
        <v>0</v>
      </c>
      <c r="AA8" s="656"/>
      <c r="AB8" s="656"/>
      <c r="AC8" s="656"/>
      <c r="AD8" s="657">
        <v>1178</v>
      </c>
      <c r="AE8" s="657"/>
      <c r="AF8" s="657"/>
      <c r="AG8" s="657"/>
      <c r="AH8" s="657"/>
      <c r="AI8" s="657"/>
      <c r="AJ8" s="657"/>
      <c r="AK8" s="657"/>
      <c r="AL8" s="632">
        <v>0.1</v>
      </c>
      <c r="AM8" s="633"/>
      <c r="AN8" s="633"/>
      <c r="AO8" s="658"/>
      <c r="AP8" s="626" t="s">
        <v>240</v>
      </c>
      <c r="AQ8" s="627"/>
      <c r="AR8" s="627"/>
      <c r="AS8" s="627"/>
      <c r="AT8" s="627"/>
      <c r="AU8" s="627"/>
      <c r="AV8" s="627"/>
      <c r="AW8" s="627"/>
      <c r="AX8" s="627"/>
      <c r="AY8" s="627"/>
      <c r="AZ8" s="627"/>
      <c r="BA8" s="627"/>
      <c r="BB8" s="627"/>
      <c r="BC8" s="627"/>
      <c r="BD8" s="627"/>
      <c r="BE8" s="627"/>
      <c r="BF8" s="628"/>
      <c r="BG8" s="629">
        <v>3919</v>
      </c>
      <c r="BH8" s="630"/>
      <c r="BI8" s="630"/>
      <c r="BJ8" s="630"/>
      <c r="BK8" s="630"/>
      <c r="BL8" s="630"/>
      <c r="BM8" s="630"/>
      <c r="BN8" s="631"/>
      <c r="BO8" s="656">
        <v>2</v>
      </c>
      <c r="BP8" s="656"/>
      <c r="BQ8" s="656"/>
      <c r="BR8" s="656"/>
      <c r="BS8" s="657" t="s">
        <v>128</v>
      </c>
      <c r="BT8" s="657"/>
      <c r="BU8" s="657"/>
      <c r="BV8" s="657"/>
      <c r="BW8" s="657"/>
      <c r="BX8" s="657"/>
      <c r="BY8" s="657"/>
      <c r="BZ8" s="657"/>
      <c r="CA8" s="657"/>
      <c r="CB8" s="724"/>
      <c r="CD8" s="671" t="s">
        <v>241</v>
      </c>
      <c r="CE8" s="668"/>
      <c r="CF8" s="668"/>
      <c r="CG8" s="668"/>
      <c r="CH8" s="668"/>
      <c r="CI8" s="668"/>
      <c r="CJ8" s="668"/>
      <c r="CK8" s="668"/>
      <c r="CL8" s="668"/>
      <c r="CM8" s="668"/>
      <c r="CN8" s="668"/>
      <c r="CO8" s="668"/>
      <c r="CP8" s="668"/>
      <c r="CQ8" s="669"/>
      <c r="CR8" s="629">
        <v>546971</v>
      </c>
      <c r="CS8" s="630"/>
      <c r="CT8" s="630"/>
      <c r="CU8" s="630"/>
      <c r="CV8" s="630"/>
      <c r="CW8" s="630"/>
      <c r="CX8" s="630"/>
      <c r="CY8" s="631"/>
      <c r="CZ8" s="656">
        <v>19.600000000000001</v>
      </c>
      <c r="DA8" s="656"/>
      <c r="DB8" s="656"/>
      <c r="DC8" s="656"/>
      <c r="DD8" s="635">
        <v>38274</v>
      </c>
      <c r="DE8" s="630"/>
      <c r="DF8" s="630"/>
      <c r="DG8" s="630"/>
      <c r="DH8" s="630"/>
      <c r="DI8" s="630"/>
      <c r="DJ8" s="630"/>
      <c r="DK8" s="630"/>
      <c r="DL8" s="630"/>
      <c r="DM8" s="630"/>
      <c r="DN8" s="630"/>
      <c r="DO8" s="630"/>
      <c r="DP8" s="631"/>
      <c r="DQ8" s="635">
        <v>335335</v>
      </c>
      <c r="DR8" s="630"/>
      <c r="DS8" s="630"/>
      <c r="DT8" s="630"/>
      <c r="DU8" s="630"/>
      <c r="DV8" s="630"/>
      <c r="DW8" s="630"/>
      <c r="DX8" s="630"/>
      <c r="DY8" s="630"/>
      <c r="DZ8" s="630"/>
      <c r="EA8" s="630"/>
      <c r="EB8" s="630"/>
      <c r="EC8" s="670"/>
    </row>
    <row r="9" spans="1:143" ht="11.25" customHeight="1" x14ac:dyDescent="0.2">
      <c r="B9" s="626" t="s">
        <v>242</v>
      </c>
      <c r="C9" s="627"/>
      <c r="D9" s="627"/>
      <c r="E9" s="627"/>
      <c r="F9" s="627"/>
      <c r="G9" s="627"/>
      <c r="H9" s="627"/>
      <c r="I9" s="627"/>
      <c r="J9" s="627"/>
      <c r="K9" s="627"/>
      <c r="L9" s="627"/>
      <c r="M9" s="627"/>
      <c r="N9" s="627"/>
      <c r="O9" s="627"/>
      <c r="P9" s="627"/>
      <c r="Q9" s="628"/>
      <c r="R9" s="629">
        <v>1336</v>
      </c>
      <c r="S9" s="630"/>
      <c r="T9" s="630"/>
      <c r="U9" s="630"/>
      <c r="V9" s="630"/>
      <c r="W9" s="630"/>
      <c r="X9" s="630"/>
      <c r="Y9" s="631"/>
      <c r="Z9" s="656">
        <v>0</v>
      </c>
      <c r="AA9" s="656"/>
      <c r="AB9" s="656"/>
      <c r="AC9" s="656"/>
      <c r="AD9" s="657">
        <v>1336</v>
      </c>
      <c r="AE9" s="657"/>
      <c r="AF9" s="657"/>
      <c r="AG9" s="657"/>
      <c r="AH9" s="657"/>
      <c r="AI9" s="657"/>
      <c r="AJ9" s="657"/>
      <c r="AK9" s="657"/>
      <c r="AL9" s="632">
        <v>0.1</v>
      </c>
      <c r="AM9" s="633"/>
      <c r="AN9" s="633"/>
      <c r="AO9" s="658"/>
      <c r="AP9" s="626" t="s">
        <v>243</v>
      </c>
      <c r="AQ9" s="627"/>
      <c r="AR9" s="627"/>
      <c r="AS9" s="627"/>
      <c r="AT9" s="627"/>
      <c r="AU9" s="627"/>
      <c r="AV9" s="627"/>
      <c r="AW9" s="627"/>
      <c r="AX9" s="627"/>
      <c r="AY9" s="627"/>
      <c r="AZ9" s="627"/>
      <c r="BA9" s="627"/>
      <c r="BB9" s="627"/>
      <c r="BC9" s="627"/>
      <c r="BD9" s="627"/>
      <c r="BE9" s="627"/>
      <c r="BF9" s="628"/>
      <c r="BG9" s="629">
        <v>72077</v>
      </c>
      <c r="BH9" s="630"/>
      <c r="BI9" s="630"/>
      <c r="BJ9" s="630"/>
      <c r="BK9" s="630"/>
      <c r="BL9" s="630"/>
      <c r="BM9" s="630"/>
      <c r="BN9" s="631"/>
      <c r="BO9" s="656">
        <v>36.1</v>
      </c>
      <c r="BP9" s="656"/>
      <c r="BQ9" s="656"/>
      <c r="BR9" s="656"/>
      <c r="BS9" s="657" t="s">
        <v>235</v>
      </c>
      <c r="BT9" s="657"/>
      <c r="BU9" s="657"/>
      <c r="BV9" s="657"/>
      <c r="BW9" s="657"/>
      <c r="BX9" s="657"/>
      <c r="BY9" s="657"/>
      <c r="BZ9" s="657"/>
      <c r="CA9" s="657"/>
      <c r="CB9" s="724"/>
      <c r="CD9" s="671" t="s">
        <v>244</v>
      </c>
      <c r="CE9" s="668"/>
      <c r="CF9" s="668"/>
      <c r="CG9" s="668"/>
      <c r="CH9" s="668"/>
      <c r="CI9" s="668"/>
      <c r="CJ9" s="668"/>
      <c r="CK9" s="668"/>
      <c r="CL9" s="668"/>
      <c r="CM9" s="668"/>
      <c r="CN9" s="668"/>
      <c r="CO9" s="668"/>
      <c r="CP9" s="668"/>
      <c r="CQ9" s="669"/>
      <c r="CR9" s="629">
        <v>386527</v>
      </c>
      <c r="CS9" s="630"/>
      <c r="CT9" s="630"/>
      <c r="CU9" s="630"/>
      <c r="CV9" s="630"/>
      <c r="CW9" s="630"/>
      <c r="CX9" s="630"/>
      <c r="CY9" s="631"/>
      <c r="CZ9" s="656">
        <v>13.9</v>
      </c>
      <c r="DA9" s="656"/>
      <c r="DB9" s="656"/>
      <c r="DC9" s="656"/>
      <c r="DD9" s="635">
        <v>3850</v>
      </c>
      <c r="DE9" s="630"/>
      <c r="DF9" s="630"/>
      <c r="DG9" s="630"/>
      <c r="DH9" s="630"/>
      <c r="DI9" s="630"/>
      <c r="DJ9" s="630"/>
      <c r="DK9" s="630"/>
      <c r="DL9" s="630"/>
      <c r="DM9" s="630"/>
      <c r="DN9" s="630"/>
      <c r="DO9" s="630"/>
      <c r="DP9" s="631"/>
      <c r="DQ9" s="635">
        <v>349792</v>
      </c>
      <c r="DR9" s="630"/>
      <c r="DS9" s="630"/>
      <c r="DT9" s="630"/>
      <c r="DU9" s="630"/>
      <c r="DV9" s="630"/>
      <c r="DW9" s="630"/>
      <c r="DX9" s="630"/>
      <c r="DY9" s="630"/>
      <c r="DZ9" s="630"/>
      <c r="EA9" s="630"/>
      <c r="EB9" s="630"/>
      <c r="EC9" s="670"/>
    </row>
    <row r="10" spans="1:143" ht="11.25" customHeight="1" x14ac:dyDescent="0.2">
      <c r="B10" s="626" t="s">
        <v>245</v>
      </c>
      <c r="C10" s="627"/>
      <c r="D10" s="627"/>
      <c r="E10" s="627"/>
      <c r="F10" s="627"/>
      <c r="G10" s="627"/>
      <c r="H10" s="627"/>
      <c r="I10" s="627"/>
      <c r="J10" s="627"/>
      <c r="K10" s="627"/>
      <c r="L10" s="627"/>
      <c r="M10" s="627"/>
      <c r="N10" s="627"/>
      <c r="O10" s="627"/>
      <c r="P10" s="627"/>
      <c r="Q10" s="628"/>
      <c r="R10" s="629" t="s">
        <v>235</v>
      </c>
      <c r="S10" s="630"/>
      <c r="T10" s="630"/>
      <c r="U10" s="630"/>
      <c r="V10" s="630"/>
      <c r="W10" s="630"/>
      <c r="X10" s="630"/>
      <c r="Y10" s="631"/>
      <c r="Z10" s="656" t="s">
        <v>235</v>
      </c>
      <c r="AA10" s="656"/>
      <c r="AB10" s="656"/>
      <c r="AC10" s="656"/>
      <c r="AD10" s="657" t="s">
        <v>235</v>
      </c>
      <c r="AE10" s="657"/>
      <c r="AF10" s="657"/>
      <c r="AG10" s="657"/>
      <c r="AH10" s="657"/>
      <c r="AI10" s="657"/>
      <c r="AJ10" s="657"/>
      <c r="AK10" s="657"/>
      <c r="AL10" s="632" t="s">
        <v>235</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4817</v>
      </c>
      <c r="BH10" s="630"/>
      <c r="BI10" s="630"/>
      <c r="BJ10" s="630"/>
      <c r="BK10" s="630"/>
      <c r="BL10" s="630"/>
      <c r="BM10" s="630"/>
      <c r="BN10" s="631"/>
      <c r="BO10" s="656">
        <v>2.4</v>
      </c>
      <c r="BP10" s="656"/>
      <c r="BQ10" s="656"/>
      <c r="BR10" s="656"/>
      <c r="BS10" s="657" t="s">
        <v>235</v>
      </c>
      <c r="BT10" s="657"/>
      <c r="BU10" s="657"/>
      <c r="BV10" s="657"/>
      <c r="BW10" s="657"/>
      <c r="BX10" s="657"/>
      <c r="BY10" s="657"/>
      <c r="BZ10" s="657"/>
      <c r="CA10" s="657"/>
      <c r="CB10" s="724"/>
      <c r="CD10" s="671" t="s">
        <v>247</v>
      </c>
      <c r="CE10" s="668"/>
      <c r="CF10" s="668"/>
      <c r="CG10" s="668"/>
      <c r="CH10" s="668"/>
      <c r="CI10" s="668"/>
      <c r="CJ10" s="668"/>
      <c r="CK10" s="668"/>
      <c r="CL10" s="668"/>
      <c r="CM10" s="668"/>
      <c r="CN10" s="668"/>
      <c r="CO10" s="668"/>
      <c r="CP10" s="668"/>
      <c r="CQ10" s="669"/>
      <c r="CR10" s="629" t="s">
        <v>235</v>
      </c>
      <c r="CS10" s="630"/>
      <c r="CT10" s="630"/>
      <c r="CU10" s="630"/>
      <c r="CV10" s="630"/>
      <c r="CW10" s="630"/>
      <c r="CX10" s="630"/>
      <c r="CY10" s="631"/>
      <c r="CZ10" s="656" t="s">
        <v>128</v>
      </c>
      <c r="DA10" s="656"/>
      <c r="DB10" s="656"/>
      <c r="DC10" s="656"/>
      <c r="DD10" s="635" t="s">
        <v>173</v>
      </c>
      <c r="DE10" s="630"/>
      <c r="DF10" s="630"/>
      <c r="DG10" s="630"/>
      <c r="DH10" s="630"/>
      <c r="DI10" s="630"/>
      <c r="DJ10" s="630"/>
      <c r="DK10" s="630"/>
      <c r="DL10" s="630"/>
      <c r="DM10" s="630"/>
      <c r="DN10" s="630"/>
      <c r="DO10" s="630"/>
      <c r="DP10" s="631"/>
      <c r="DQ10" s="635" t="s">
        <v>235</v>
      </c>
      <c r="DR10" s="630"/>
      <c r="DS10" s="630"/>
      <c r="DT10" s="630"/>
      <c r="DU10" s="630"/>
      <c r="DV10" s="630"/>
      <c r="DW10" s="630"/>
      <c r="DX10" s="630"/>
      <c r="DY10" s="630"/>
      <c r="DZ10" s="630"/>
      <c r="EA10" s="630"/>
      <c r="EB10" s="630"/>
      <c r="EC10" s="670"/>
    </row>
    <row r="11" spans="1:143" ht="11.25" customHeight="1" x14ac:dyDescent="0.2">
      <c r="B11" s="626" t="s">
        <v>248</v>
      </c>
      <c r="C11" s="627"/>
      <c r="D11" s="627"/>
      <c r="E11" s="627"/>
      <c r="F11" s="627"/>
      <c r="G11" s="627"/>
      <c r="H11" s="627"/>
      <c r="I11" s="627"/>
      <c r="J11" s="627"/>
      <c r="K11" s="627"/>
      <c r="L11" s="627"/>
      <c r="M11" s="627"/>
      <c r="N11" s="627"/>
      <c r="O11" s="627"/>
      <c r="P11" s="627"/>
      <c r="Q11" s="628"/>
      <c r="R11" s="629">
        <v>53305</v>
      </c>
      <c r="S11" s="630"/>
      <c r="T11" s="630"/>
      <c r="U11" s="630"/>
      <c r="V11" s="630"/>
      <c r="W11" s="630"/>
      <c r="X11" s="630"/>
      <c r="Y11" s="631"/>
      <c r="Z11" s="632">
        <v>1.7</v>
      </c>
      <c r="AA11" s="633"/>
      <c r="AB11" s="633"/>
      <c r="AC11" s="634"/>
      <c r="AD11" s="635">
        <v>53305</v>
      </c>
      <c r="AE11" s="630"/>
      <c r="AF11" s="630"/>
      <c r="AG11" s="630"/>
      <c r="AH11" s="630"/>
      <c r="AI11" s="630"/>
      <c r="AJ11" s="630"/>
      <c r="AK11" s="631"/>
      <c r="AL11" s="632">
        <v>3</v>
      </c>
      <c r="AM11" s="633"/>
      <c r="AN11" s="633"/>
      <c r="AO11" s="658"/>
      <c r="AP11" s="626" t="s">
        <v>249</v>
      </c>
      <c r="AQ11" s="627"/>
      <c r="AR11" s="627"/>
      <c r="AS11" s="627"/>
      <c r="AT11" s="627"/>
      <c r="AU11" s="627"/>
      <c r="AV11" s="627"/>
      <c r="AW11" s="627"/>
      <c r="AX11" s="627"/>
      <c r="AY11" s="627"/>
      <c r="AZ11" s="627"/>
      <c r="BA11" s="627"/>
      <c r="BB11" s="627"/>
      <c r="BC11" s="627"/>
      <c r="BD11" s="627"/>
      <c r="BE11" s="627"/>
      <c r="BF11" s="628"/>
      <c r="BG11" s="629">
        <v>2268</v>
      </c>
      <c r="BH11" s="630"/>
      <c r="BI11" s="630"/>
      <c r="BJ11" s="630"/>
      <c r="BK11" s="630"/>
      <c r="BL11" s="630"/>
      <c r="BM11" s="630"/>
      <c r="BN11" s="631"/>
      <c r="BO11" s="656">
        <v>1.1000000000000001</v>
      </c>
      <c r="BP11" s="656"/>
      <c r="BQ11" s="656"/>
      <c r="BR11" s="656"/>
      <c r="BS11" s="657" t="s">
        <v>235</v>
      </c>
      <c r="BT11" s="657"/>
      <c r="BU11" s="657"/>
      <c r="BV11" s="657"/>
      <c r="BW11" s="657"/>
      <c r="BX11" s="657"/>
      <c r="BY11" s="657"/>
      <c r="BZ11" s="657"/>
      <c r="CA11" s="657"/>
      <c r="CB11" s="724"/>
      <c r="CD11" s="671" t="s">
        <v>250</v>
      </c>
      <c r="CE11" s="668"/>
      <c r="CF11" s="668"/>
      <c r="CG11" s="668"/>
      <c r="CH11" s="668"/>
      <c r="CI11" s="668"/>
      <c r="CJ11" s="668"/>
      <c r="CK11" s="668"/>
      <c r="CL11" s="668"/>
      <c r="CM11" s="668"/>
      <c r="CN11" s="668"/>
      <c r="CO11" s="668"/>
      <c r="CP11" s="668"/>
      <c r="CQ11" s="669"/>
      <c r="CR11" s="629">
        <v>268880</v>
      </c>
      <c r="CS11" s="630"/>
      <c r="CT11" s="630"/>
      <c r="CU11" s="630"/>
      <c r="CV11" s="630"/>
      <c r="CW11" s="630"/>
      <c r="CX11" s="630"/>
      <c r="CY11" s="631"/>
      <c r="CZ11" s="656">
        <v>9.6</v>
      </c>
      <c r="DA11" s="656"/>
      <c r="DB11" s="656"/>
      <c r="DC11" s="656"/>
      <c r="DD11" s="635">
        <v>60701</v>
      </c>
      <c r="DE11" s="630"/>
      <c r="DF11" s="630"/>
      <c r="DG11" s="630"/>
      <c r="DH11" s="630"/>
      <c r="DI11" s="630"/>
      <c r="DJ11" s="630"/>
      <c r="DK11" s="630"/>
      <c r="DL11" s="630"/>
      <c r="DM11" s="630"/>
      <c r="DN11" s="630"/>
      <c r="DO11" s="630"/>
      <c r="DP11" s="631"/>
      <c r="DQ11" s="635">
        <v>127958</v>
      </c>
      <c r="DR11" s="630"/>
      <c r="DS11" s="630"/>
      <c r="DT11" s="630"/>
      <c r="DU11" s="630"/>
      <c r="DV11" s="630"/>
      <c r="DW11" s="630"/>
      <c r="DX11" s="630"/>
      <c r="DY11" s="630"/>
      <c r="DZ11" s="630"/>
      <c r="EA11" s="630"/>
      <c r="EB11" s="630"/>
      <c r="EC11" s="670"/>
    </row>
    <row r="12" spans="1:143" ht="11.25" customHeight="1" x14ac:dyDescent="0.2">
      <c r="B12" s="626" t="s">
        <v>251</v>
      </c>
      <c r="C12" s="627"/>
      <c r="D12" s="627"/>
      <c r="E12" s="627"/>
      <c r="F12" s="627"/>
      <c r="G12" s="627"/>
      <c r="H12" s="627"/>
      <c r="I12" s="627"/>
      <c r="J12" s="627"/>
      <c r="K12" s="627"/>
      <c r="L12" s="627"/>
      <c r="M12" s="627"/>
      <c r="N12" s="627"/>
      <c r="O12" s="627"/>
      <c r="P12" s="627"/>
      <c r="Q12" s="628"/>
      <c r="R12" s="629" t="s">
        <v>235</v>
      </c>
      <c r="S12" s="630"/>
      <c r="T12" s="630"/>
      <c r="U12" s="630"/>
      <c r="V12" s="630"/>
      <c r="W12" s="630"/>
      <c r="X12" s="630"/>
      <c r="Y12" s="631"/>
      <c r="Z12" s="656" t="s">
        <v>235</v>
      </c>
      <c r="AA12" s="656"/>
      <c r="AB12" s="656"/>
      <c r="AC12" s="656"/>
      <c r="AD12" s="657" t="s">
        <v>128</v>
      </c>
      <c r="AE12" s="657"/>
      <c r="AF12" s="657"/>
      <c r="AG12" s="657"/>
      <c r="AH12" s="657"/>
      <c r="AI12" s="657"/>
      <c r="AJ12" s="657"/>
      <c r="AK12" s="657"/>
      <c r="AL12" s="632" t="s">
        <v>128</v>
      </c>
      <c r="AM12" s="633"/>
      <c r="AN12" s="633"/>
      <c r="AO12" s="658"/>
      <c r="AP12" s="626" t="s">
        <v>252</v>
      </c>
      <c r="AQ12" s="627"/>
      <c r="AR12" s="627"/>
      <c r="AS12" s="627"/>
      <c r="AT12" s="627"/>
      <c r="AU12" s="627"/>
      <c r="AV12" s="627"/>
      <c r="AW12" s="627"/>
      <c r="AX12" s="627"/>
      <c r="AY12" s="627"/>
      <c r="AZ12" s="627"/>
      <c r="BA12" s="627"/>
      <c r="BB12" s="627"/>
      <c r="BC12" s="627"/>
      <c r="BD12" s="627"/>
      <c r="BE12" s="627"/>
      <c r="BF12" s="628"/>
      <c r="BG12" s="629">
        <v>103116</v>
      </c>
      <c r="BH12" s="630"/>
      <c r="BI12" s="630"/>
      <c r="BJ12" s="630"/>
      <c r="BK12" s="630"/>
      <c r="BL12" s="630"/>
      <c r="BM12" s="630"/>
      <c r="BN12" s="631"/>
      <c r="BO12" s="656">
        <v>51.7</v>
      </c>
      <c r="BP12" s="656"/>
      <c r="BQ12" s="656"/>
      <c r="BR12" s="656"/>
      <c r="BS12" s="657">
        <v>12754</v>
      </c>
      <c r="BT12" s="657"/>
      <c r="BU12" s="657"/>
      <c r="BV12" s="657"/>
      <c r="BW12" s="657"/>
      <c r="BX12" s="657"/>
      <c r="BY12" s="657"/>
      <c r="BZ12" s="657"/>
      <c r="CA12" s="657"/>
      <c r="CB12" s="724"/>
      <c r="CD12" s="671" t="s">
        <v>253</v>
      </c>
      <c r="CE12" s="668"/>
      <c r="CF12" s="668"/>
      <c r="CG12" s="668"/>
      <c r="CH12" s="668"/>
      <c r="CI12" s="668"/>
      <c r="CJ12" s="668"/>
      <c r="CK12" s="668"/>
      <c r="CL12" s="668"/>
      <c r="CM12" s="668"/>
      <c r="CN12" s="668"/>
      <c r="CO12" s="668"/>
      <c r="CP12" s="668"/>
      <c r="CQ12" s="669"/>
      <c r="CR12" s="629">
        <v>179824</v>
      </c>
      <c r="CS12" s="630"/>
      <c r="CT12" s="630"/>
      <c r="CU12" s="630"/>
      <c r="CV12" s="630"/>
      <c r="CW12" s="630"/>
      <c r="CX12" s="630"/>
      <c r="CY12" s="631"/>
      <c r="CZ12" s="656">
        <v>6.4</v>
      </c>
      <c r="DA12" s="656"/>
      <c r="DB12" s="656"/>
      <c r="DC12" s="656"/>
      <c r="DD12" s="635">
        <v>90</v>
      </c>
      <c r="DE12" s="630"/>
      <c r="DF12" s="630"/>
      <c r="DG12" s="630"/>
      <c r="DH12" s="630"/>
      <c r="DI12" s="630"/>
      <c r="DJ12" s="630"/>
      <c r="DK12" s="630"/>
      <c r="DL12" s="630"/>
      <c r="DM12" s="630"/>
      <c r="DN12" s="630"/>
      <c r="DO12" s="630"/>
      <c r="DP12" s="631"/>
      <c r="DQ12" s="635">
        <v>137295</v>
      </c>
      <c r="DR12" s="630"/>
      <c r="DS12" s="630"/>
      <c r="DT12" s="630"/>
      <c r="DU12" s="630"/>
      <c r="DV12" s="630"/>
      <c r="DW12" s="630"/>
      <c r="DX12" s="630"/>
      <c r="DY12" s="630"/>
      <c r="DZ12" s="630"/>
      <c r="EA12" s="630"/>
      <c r="EB12" s="630"/>
      <c r="EC12" s="670"/>
    </row>
    <row r="13" spans="1:143" ht="11.25" customHeight="1" x14ac:dyDescent="0.2">
      <c r="B13" s="626" t="s">
        <v>254</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235</v>
      </c>
      <c r="AE13" s="657"/>
      <c r="AF13" s="657"/>
      <c r="AG13" s="657"/>
      <c r="AH13" s="657"/>
      <c r="AI13" s="657"/>
      <c r="AJ13" s="657"/>
      <c r="AK13" s="657"/>
      <c r="AL13" s="632" t="s">
        <v>128</v>
      </c>
      <c r="AM13" s="633"/>
      <c r="AN13" s="633"/>
      <c r="AO13" s="658"/>
      <c r="AP13" s="626" t="s">
        <v>255</v>
      </c>
      <c r="AQ13" s="627"/>
      <c r="AR13" s="627"/>
      <c r="AS13" s="627"/>
      <c r="AT13" s="627"/>
      <c r="AU13" s="627"/>
      <c r="AV13" s="627"/>
      <c r="AW13" s="627"/>
      <c r="AX13" s="627"/>
      <c r="AY13" s="627"/>
      <c r="AZ13" s="627"/>
      <c r="BA13" s="627"/>
      <c r="BB13" s="627"/>
      <c r="BC13" s="627"/>
      <c r="BD13" s="627"/>
      <c r="BE13" s="627"/>
      <c r="BF13" s="628"/>
      <c r="BG13" s="629">
        <v>102695</v>
      </c>
      <c r="BH13" s="630"/>
      <c r="BI13" s="630"/>
      <c r="BJ13" s="630"/>
      <c r="BK13" s="630"/>
      <c r="BL13" s="630"/>
      <c r="BM13" s="630"/>
      <c r="BN13" s="631"/>
      <c r="BO13" s="656">
        <v>51.5</v>
      </c>
      <c r="BP13" s="656"/>
      <c r="BQ13" s="656"/>
      <c r="BR13" s="656"/>
      <c r="BS13" s="657">
        <v>12754</v>
      </c>
      <c r="BT13" s="657"/>
      <c r="BU13" s="657"/>
      <c r="BV13" s="657"/>
      <c r="BW13" s="657"/>
      <c r="BX13" s="657"/>
      <c r="BY13" s="657"/>
      <c r="BZ13" s="657"/>
      <c r="CA13" s="657"/>
      <c r="CB13" s="724"/>
      <c r="CD13" s="671" t="s">
        <v>256</v>
      </c>
      <c r="CE13" s="668"/>
      <c r="CF13" s="668"/>
      <c r="CG13" s="668"/>
      <c r="CH13" s="668"/>
      <c r="CI13" s="668"/>
      <c r="CJ13" s="668"/>
      <c r="CK13" s="668"/>
      <c r="CL13" s="668"/>
      <c r="CM13" s="668"/>
      <c r="CN13" s="668"/>
      <c r="CO13" s="668"/>
      <c r="CP13" s="668"/>
      <c r="CQ13" s="669"/>
      <c r="CR13" s="629">
        <v>194897</v>
      </c>
      <c r="CS13" s="630"/>
      <c r="CT13" s="630"/>
      <c r="CU13" s="630"/>
      <c r="CV13" s="630"/>
      <c r="CW13" s="630"/>
      <c r="CX13" s="630"/>
      <c r="CY13" s="631"/>
      <c r="CZ13" s="656">
        <v>7</v>
      </c>
      <c r="DA13" s="656"/>
      <c r="DB13" s="656"/>
      <c r="DC13" s="656"/>
      <c r="DD13" s="635">
        <v>119899</v>
      </c>
      <c r="DE13" s="630"/>
      <c r="DF13" s="630"/>
      <c r="DG13" s="630"/>
      <c r="DH13" s="630"/>
      <c r="DI13" s="630"/>
      <c r="DJ13" s="630"/>
      <c r="DK13" s="630"/>
      <c r="DL13" s="630"/>
      <c r="DM13" s="630"/>
      <c r="DN13" s="630"/>
      <c r="DO13" s="630"/>
      <c r="DP13" s="631"/>
      <c r="DQ13" s="635">
        <v>73225</v>
      </c>
      <c r="DR13" s="630"/>
      <c r="DS13" s="630"/>
      <c r="DT13" s="630"/>
      <c r="DU13" s="630"/>
      <c r="DV13" s="630"/>
      <c r="DW13" s="630"/>
      <c r="DX13" s="630"/>
      <c r="DY13" s="630"/>
      <c r="DZ13" s="630"/>
      <c r="EA13" s="630"/>
      <c r="EB13" s="630"/>
      <c r="EC13" s="670"/>
    </row>
    <row r="14" spans="1:143" ht="11.25" customHeight="1" x14ac:dyDescent="0.2">
      <c r="B14" s="626" t="s">
        <v>257</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235</v>
      </c>
      <c r="AA14" s="656"/>
      <c r="AB14" s="656"/>
      <c r="AC14" s="656"/>
      <c r="AD14" s="657" t="s">
        <v>128</v>
      </c>
      <c r="AE14" s="657"/>
      <c r="AF14" s="657"/>
      <c r="AG14" s="657"/>
      <c r="AH14" s="657"/>
      <c r="AI14" s="657"/>
      <c r="AJ14" s="657"/>
      <c r="AK14" s="657"/>
      <c r="AL14" s="632" t="s">
        <v>128</v>
      </c>
      <c r="AM14" s="633"/>
      <c r="AN14" s="633"/>
      <c r="AO14" s="658"/>
      <c r="AP14" s="626" t="s">
        <v>258</v>
      </c>
      <c r="AQ14" s="627"/>
      <c r="AR14" s="627"/>
      <c r="AS14" s="627"/>
      <c r="AT14" s="627"/>
      <c r="AU14" s="627"/>
      <c r="AV14" s="627"/>
      <c r="AW14" s="627"/>
      <c r="AX14" s="627"/>
      <c r="AY14" s="627"/>
      <c r="AZ14" s="627"/>
      <c r="BA14" s="627"/>
      <c r="BB14" s="627"/>
      <c r="BC14" s="627"/>
      <c r="BD14" s="627"/>
      <c r="BE14" s="627"/>
      <c r="BF14" s="628"/>
      <c r="BG14" s="629">
        <v>9660</v>
      </c>
      <c r="BH14" s="630"/>
      <c r="BI14" s="630"/>
      <c r="BJ14" s="630"/>
      <c r="BK14" s="630"/>
      <c r="BL14" s="630"/>
      <c r="BM14" s="630"/>
      <c r="BN14" s="631"/>
      <c r="BO14" s="656">
        <v>4.8</v>
      </c>
      <c r="BP14" s="656"/>
      <c r="BQ14" s="656"/>
      <c r="BR14" s="656"/>
      <c r="BS14" s="657" t="s">
        <v>128</v>
      </c>
      <c r="BT14" s="657"/>
      <c r="BU14" s="657"/>
      <c r="BV14" s="657"/>
      <c r="BW14" s="657"/>
      <c r="BX14" s="657"/>
      <c r="BY14" s="657"/>
      <c r="BZ14" s="657"/>
      <c r="CA14" s="657"/>
      <c r="CB14" s="724"/>
      <c r="CD14" s="671" t="s">
        <v>259</v>
      </c>
      <c r="CE14" s="668"/>
      <c r="CF14" s="668"/>
      <c r="CG14" s="668"/>
      <c r="CH14" s="668"/>
      <c r="CI14" s="668"/>
      <c r="CJ14" s="668"/>
      <c r="CK14" s="668"/>
      <c r="CL14" s="668"/>
      <c r="CM14" s="668"/>
      <c r="CN14" s="668"/>
      <c r="CO14" s="668"/>
      <c r="CP14" s="668"/>
      <c r="CQ14" s="669"/>
      <c r="CR14" s="629">
        <v>87461</v>
      </c>
      <c r="CS14" s="630"/>
      <c r="CT14" s="630"/>
      <c r="CU14" s="630"/>
      <c r="CV14" s="630"/>
      <c r="CW14" s="630"/>
      <c r="CX14" s="630"/>
      <c r="CY14" s="631"/>
      <c r="CZ14" s="656">
        <v>3.1</v>
      </c>
      <c r="DA14" s="656"/>
      <c r="DB14" s="656"/>
      <c r="DC14" s="656"/>
      <c r="DD14" s="635">
        <v>3678</v>
      </c>
      <c r="DE14" s="630"/>
      <c r="DF14" s="630"/>
      <c r="DG14" s="630"/>
      <c r="DH14" s="630"/>
      <c r="DI14" s="630"/>
      <c r="DJ14" s="630"/>
      <c r="DK14" s="630"/>
      <c r="DL14" s="630"/>
      <c r="DM14" s="630"/>
      <c r="DN14" s="630"/>
      <c r="DO14" s="630"/>
      <c r="DP14" s="631"/>
      <c r="DQ14" s="635">
        <v>80523</v>
      </c>
      <c r="DR14" s="630"/>
      <c r="DS14" s="630"/>
      <c r="DT14" s="630"/>
      <c r="DU14" s="630"/>
      <c r="DV14" s="630"/>
      <c r="DW14" s="630"/>
      <c r="DX14" s="630"/>
      <c r="DY14" s="630"/>
      <c r="DZ14" s="630"/>
      <c r="EA14" s="630"/>
      <c r="EB14" s="630"/>
      <c r="EC14" s="670"/>
    </row>
    <row r="15" spans="1:143" ht="11.25" customHeight="1" x14ac:dyDescent="0.2">
      <c r="B15" s="626" t="s">
        <v>260</v>
      </c>
      <c r="C15" s="627"/>
      <c r="D15" s="627"/>
      <c r="E15" s="627"/>
      <c r="F15" s="627"/>
      <c r="G15" s="627"/>
      <c r="H15" s="627"/>
      <c r="I15" s="627"/>
      <c r="J15" s="627"/>
      <c r="K15" s="627"/>
      <c r="L15" s="627"/>
      <c r="M15" s="627"/>
      <c r="N15" s="627"/>
      <c r="O15" s="627"/>
      <c r="P15" s="627"/>
      <c r="Q15" s="628"/>
      <c r="R15" s="629" t="s">
        <v>261</v>
      </c>
      <c r="S15" s="630"/>
      <c r="T15" s="630"/>
      <c r="U15" s="630"/>
      <c r="V15" s="630"/>
      <c r="W15" s="630"/>
      <c r="X15" s="630"/>
      <c r="Y15" s="631"/>
      <c r="Z15" s="656" t="s">
        <v>128</v>
      </c>
      <c r="AA15" s="656"/>
      <c r="AB15" s="656"/>
      <c r="AC15" s="656"/>
      <c r="AD15" s="657" t="s">
        <v>235</v>
      </c>
      <c r="AE15" s="657"/>
      <c r="AF15" s="657"/>
      <c r="AG15" s="657"/>
      <c r="AH15" s="657"/>
      <c r="AI15" s="657"/>
      <c r="AJ15" s="657"/>
      <c r="AK15" s="657"/>
      <c r="AL15" s="632" t="s">
        <v>235</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3699</v>
      </c>
      <c r="BH15" s="630"/>
      <c r="BI15" s="630"/>
      <c r="BJ15" s="630"/>
      <c r="BK15" s="630"/>
      <c r="BL15" s="630"/>
      <c r="BM15" s="630"/>
      <c r="BN15" s="631"/>
      <c r="BO15" s="656">
        <v>1.9</v>
      </c>
      <c r="BP15" s="656"/>
      <c r="BQ15" s="656"/>
      <c r="BR15" s="656"/>
      <c r="BS15" s="657" t="s">
        <v>173</v>
      </c>
      <c r="BT15" s="657"/>
      <c r="BU15" s="657"/>
      <c r="BV15" s="657"/>
      <c r="BW15" s="657"/>
      <c r="BX15" s="657"/>
      <c r="BY15" s="657"/>
      <c r="BZ15" s="657"/>
      <c r="CA15" s="657"/>
      <c r="CB15" s="724"/>
      <c r="CD15" s="671" t="s">
        <v>263</v>
      </c>
      <c r="CE15" s="668"/>
      <c r="CF15" s="668"/>
      <c r="CG15" s="668"/>
      <c r="CH15" s="668"/>
      <c r="CI15" s="668"/>
      <c r="CJ15" s="668"/>
      <c r="CK15" s="668"/>
      <c r="CL15" s="668"/>
      <c r="CM15" s="668"/>
      <c r="CN15" s="668"/>
      <c r="CO15" s="668"/>
      <c r="CP15" s="668"/>
      <c r="CQ15" s="669"/>
      <c r="CR15" s="629">
        <v>139088</v>
      </c>
      <c r="CS15" s="630"/>
      <c r="CT15" s="630"/>
      <c r="CU15" s="630"/>
      <c r="CV15" s="630"/>
      <c r="CW15" s="630"/>
      <c r="CX15" s="630"/>
      <c r="CY15" s="631"/>
      <c r="CZ15" s="656">
        <v>5</v>
      </c>
      <c r="DA15" s="656"/>
      <c r="DB15" s="656"/>
      <c r="DC15" s="656"/>
      <c r="DD15" s="635">
        <v>5555</v>
      </c>
      <c r="DE15" s="630"/>
      <c r="DF15" s="630"/>
      <c r="DG15" s="630"/>
      <c r="DH15" s="630"/>
      <c r="DI15" s="630"/>
      <c r="DJ15" s="630"/>
      <c r="DK15" s="630"/>
      <c r="DL15" s="630"/>
      <c r="DM15" s="630"/>
      <c r="DN15" s="630"/>
      <c r="DO15" s="630"/>
      <c r="DP15" s="631"/>
      <c r="DQ15" s="635">
        <v>128960</v>
      </c>
      <c r="DR15" s="630"/>
      <c r="DS15" s="630"/>
      <c r="DT15" s="630"/>
      <c r="DU15" s="630"/>
      <c r="DV15" s="630"/>
      <c r="DW15" s="630"/>
      <c r="DX15" s="630"/>
      <c r="DY15" s="630"/>
      <c r="DZ15" s="630"/>
      <c r="EA15" s="630"/>
      <c r="EB15" s="630"/>
      <c r="EC15" s="670"/>
    </row>
    <row r="16" spans="1:143" ht="11.25" customHeight="1" x14ac:dyDescent="0.2">
      <c r="B16" s="626" t="s">
        <v>264</v>
      </c>
      <c r="C16" s="627"/>
      <c r="D16" s="627"/>
      <c r="E16" s="627"/>
      <c r="F16" s="627"/>
      <c r="G16" s="627"/>
      <c r="H16" s="627"/>
      <c r="I16" s="627"/>
      <c r="J16" s="627"/>
      <c r="K16" s="627"/>
      <c r="L16" s="627"/>
      <c r="M16" s="627"/>
      <c r="N16" s="627"/>
      <c r="O16" s="627"/>
      <c r="P16" s="627"/>
      <c r="Q16" s="628"/>
      <c r="R16" s="629">
        <v>3013</v>
      </c>
      <c r="S16" s="630"/>
      <c r="T16" s="630"/>
      <c r="U16" s="630"/>
      <c r="V16" s="630"/>
      <c r="W16" s="630"/>
      <c r="X16" s="630"/>
      <c r="Y16" s="631"/>
      <c r="Z16" s="656">
        <v>0.1</v>
      </c>
      <c r="AA16" s="656"/>
      <c r="AB16" s="656"/>
      <c r="AC16" s="656"/>
      <c r="AD16" s="657">
        <v>3013</v>
      </c>
      <c r="AE16" s="657"/>
      <c r="AF16" s="657"/>
      <c r="AG16" s="657"/>
      <c r="AH16" s="657"/>
      <c r="AI16" s="657"/>
      <c r="AJ16" s="657"/>
      <c r="AK16" s="657"/>
      <c r="AL16" s="632">
        <v>0.2</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235</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24"/>
      <c r="CD16" s="671" t="s">
        <v>266</v>
      </c>
      <c r="CE16" s="668"/>
      <c r="CF16" s="668"/>
      <c r="CG16" s="668"/>
      <c r="CH16" s="668"/>
      <c r="CI16" s="668"/>
      <c r="CJ16" s="668"/>
      <c r="CK16" s="668"/>
      <c r="CL16" s="668"/>
      <c r="CM16" s="668"/>
      <c r="CN16" s="668"/>
      <c r="CO16" s="668"/>
      <c r="CP16" s="668"/>
      <c r="CQ16" s="669"/>
      <c r="CR16" s="629">
        <v>14458</v>
      </c>
      <c r="CS16" s="630"/>
      <c r="CT16" s="630"/>
      <c r="CU16" s="630"/>
      <c r="CV16" s="630"/>
      <c r="CW16" s="630"/>
      <c r="CX16" s="630"/>
      <c r="CY16" s="631"/>
      <c r="CZ16" s="656">
        <v>0.5</v>
      </c>
      <c r="DA16" s="656"/>
      <c r="DB16" s="656"/>
      <c r="DC16" s="656"/>
      <c r="DD16" s="635" t="s">
        <v>128</v>
      </c>
      <c r="DE16" s="630"/>
      <c r="DF16" s="630"/>
      <c r="DG16" s="630"/>
      <c r="DH16" s="630"/>
      <c r="DI16" s="630"/>
      <c r="DJ16" s="630"/>
      <c r="DK16" s="630"/>
      <c r="DL16" s="630"/>
      <c r="DM16" s="630"/>
      <c r="DN16" s="630"/>
      <c r="DO16" s="630"/>
      <c r="DP16" s="631"/>
      <c r="DQ16" s="635">
        <v>14387</v>
      </c>
      <c r="DR16" s="630"/>
      <c r="DS16" s="630"/>
      <c r="DT16" s="630"/>
      <c r="DU16" s="630"/>
      <c r="DV16" s="630"/>
      <c r="DW16" s="630"/>
      <c r="DX16" s="630"/>
      <c r="DY16" s="630"/>
      <c r="DZ16" s="630"/>
      <c r="EA16" s="630"/>
      <c r="EB16" s="630"/>
      <c r="EC16" s="670"/>
    </row>
    <row r="17" spans="2:133" ht="11.25" customHeight="1" x14ac:dyDescent="0.2">
      <c r="B17" s="626" t="s">
        <v>267</v>
      </c>
      <c r="C17" s="627"/>
      <c r="D17" s="627"/>
      <c r="E17" s="627"/>
      <c r="F17" s="627"/>
      <c r="G17" s="627"/>
      <c r="H17" s="627"/>
      <c r="I17" s="627"/>
      <c r="J17" s="627"/>
      <c r="K17" s="627"/>
      <c r="L17" s="627"/>
      <c r="M17" s="627"/>
      <c r="N17" s="627"/>
      <c r="O17" s="627"/>
      <c r="P17" s="627"/>
      <c r="Q17" s="628"/>
      <c r="R17" s="629">
        <v>1899</v>
      </c>
      <c r="S17" s="630"/>
      <c r="T17" s="630"/>
      <c r="U17" s="630"/>
      <c r="V17" s="630"/>
      <c r="W17" s="630"/>
      <c r="X17" s="630"/>
      <c r="Y17" s="631"/>
      <c r="Z17" s="656">
        <v>0.1</v>
      </c>
      <c r="AA17" s="656"/>
      <c r="AB17" s="656"/>
      <c r="AC17" s="656"/>
      <c r="AD17" s="657">
        <v>1899</v>
      </c>
      <c r="AE17" s="657"/>
      <c r="AF17" s="657"/>
      <c r="AG17" s="657"/>
      <c r="AH17" s="657"/>
      <c r="AI17" s="657"/>
      <c r="AJ17" s="657"/>
      <c r="AK17" s="657"/>
      <c r="AL17" s="632">
        <v>0.1</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235</v>
      </c>
      <c r="BH17" s="630"/>
      <c r="BI17" s="630"/>
      <c r="BJ17" s="630"/>
      <c r="BK17" s="630"/>
      <c r="BL17" s="630"/>
      <c r="BM17" s="630"/>
      <c r="BN17" s="631"/>
      <c r="BO17" s="656" t="s">
        <v>235</v>
      </c>
      <c r="BP17" s="656"/>
      <c r="BQ17" s="656"/>
      <c r="BR17" s="656"/>
      <c r="BS17" s="657" t="s">
        <v>128</v>
      </c>
      <c r="BT17" s="657"/>
      <c r="BU17" s="657"/>
      <c r="BV17" s="657"/>
      <c r="BW17" s="657"/>
      <c r="BX17" s="657"/>
      <c r="BY17" s="657"/>
      <c r="BZ17" s="657"/>
      <c r="CA17" s="657"/>
      <c r="CB17" s="724"/>
      <c r="CD17" s="671" t="s">
        <v>269</v>
      </c>
      <c r="CE17" s="668"/>
      <c r="CF17" s="668"/>
      <c r="CG17" s="668"/>
      <c r="CH17" s="668"/>
      <c r="CI17" s="668"/>
      <c r="CJ17" s="668"/>
      <c r="CK17" s="668"/>
      <c r="CL17" s="668"/>
      <c r="CM17" s="668"/>
      <c r="CN17" s="668"/>
      <c r="CO17" s="668"/>
      <c r="CP17" s="668"/>
      <c r="CQ17" s="669"/>
      <c r="CR17" s="629">
        <v>310943</v>
      </c>
      <c r="CS17" s="630"/>
      <c r="CT17" s="630"/>
      <c r="CU17" s="630"/>
      <c r="CV17" s="630"/>
      <c r="CW17" s="630"/>
      <c r="CX17" s="630"/>
      <c r="CY17" s="631"/>
      <c r="CZ17" s="656">
        <v>11.1</v>
      </c>
      <c r="DA17" s="656"/>
      <c r="DB17" s="656"/>
      <c r="DC17" s="656"/>
      <c r="DD17" s="635" t="s">
        <v>235</v>
      </c>
      <c r="DE17" s="630"/>
      <c r="DF17" s="630"/>
      <c r="DG17" s="630"/>
      <c r="DH17" s="630"/>
      <c r="DI17" s="630"/>
      <c r="DJ17" s="630"/>
      <c r="DK17" s="630"/>
      <c r="DL17" s="630"/>
      <c r="DM17" s="630"/>
      <c r="DN17" s="630"/>
      <c r="DO17" s="630"/>
      <c r="DP17" s="631"/>
      <c r="DQ17" s="635">
        <v>310218</v>
      </c>
      <c r="DR17" s="630"/>
      <c r="DS17" s="630"/>
      <c r="DT17" s="630"/>
      <c r="DU17" s="630"/>
      <c r="DV17" s="630"/>
      <c r="DW17" s="630"/>
      <c r="DX17" s="630"/>
      <c r="DY17" s="630"/>
      <c r="DZ17" s="630"/>
      <c r="EA17" s="630"/>
      <c r="EB17" s="630"/>
      <c r="EC17" s="670"/>
    </row>
    <row r="18" spans="2:133" ht="11.25" customHeight="1" x14ac:dyDescent="0.2">
      <c r="B18" s="626" t="s">
        <v>270</v>
      </c>
      <c r="C18" s="627"/>
      <c r="D18" s="627"/>
      <c r="E18" s="627"/>
      <c r="F18" s="627"/>
      <c r="G18" s="627"/>
      <c r="H18" s="627"/>
      <c r="I18" s="627"/>
      <c r="J18" s="627"/>
      <c r="K18" s="627"/>
      <c r="L18" s="627"/>
      <c r="M18" s="627"/>
      <c r="N18" s="627"/>
      <c r="O18" s="627"/>
      <c r="P18" s="627"/>
      <c r="Q18" s="628"/>
      <c r="R18" s="629">
        <v>7692</v>
      </c>
      <c r="S18" s="630"/>
      <c r="T18" s="630"/>
      <c r="U18" s="630"/>
      <c r="V18" s="630"/>
      <c r="W18" s="630"/>
      <c r="X18" s="630"/>
      <c r="Y18" s="631"/>
      <c r="Z18" s="656">
        <v>0.2</v>
      </c>
      <c r="AA18" s="656"/>
      <c r="AB18" s="656"/>
      <c r="AC18" s="656"/>
      <c r="AD18" s="657">
        <v>7692</v>
      </c>
      <c r="AE18" s="657"/>
      <c r="AF18" s="657"/>
      <c r="AG18" s="657"/>
      <c r="AH18" s="657"/>
      <c r="AI18" s="657"/>
      <c r="AJ18" s="657"/>
      <c r="AK18" s="657"/>
      <c r="AL18" s="632">
        <v>0.4</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235</v>
      </c>
      <c r="BP18" s="656"/>
      <c r="BQ18" s="656"/>
      <c r="BR18" s="656"/>
      <c r="BS18" s="657" t="s">
        <v>128</v>
      </c>
      <c r="BT18" s="657"/>
      <c r="BU18" s="657"/>
      <c r="BV18" s="657"/>
      <c r="BW18" s="657"/>
      <c r="BX18" s="657"/>
      <c r="BY18" s="657"/>
      <c r="BZ18" s="657"/>
      <c r="CA18" s="657"/>
      <c r="CB18" s="724"/>
      <c r="CD18" s="671" t="s">
        <v>272</v>
      </c>
      <c r="CE18" s="668"/>
      <c r="CF18" s="668"/>
      <c r="CG18" s="668"/>
      <c r="CH18" s="668"/>
      <c r="CI18" s="668"/>
      <c r="CJ18" s="668"/>
      <c r="CK18" s="668"/>
      <c r="CL18" s="668"/>
      <c r="CM18" s="668"/>
      <c r="CN18" s="668"/>
      <c r="CO18" s="668"/>
      <c r="CP18" s="668"/>
      <c r="CQ18" s="669"/>
      <c r="CR18" s="629" t="s">
        <v>235</v>
      </c>
      <c r="CS18" s="630"/>
      <c r="CT18" s="630"/>
      <c r="CU18" s="630"/>
      <c r="CV18" s="630"/>
      <c r="CW18" s="630"/>
      <c r="CX18" s="630"/>
      <c r="CY18" s="631"/>
      <c r="CZ18" s="656" t="s">
        <v>235</v>
      </c>
      <c r="DA18" s="656"/>
      <c r="DB18" s="656"/>
      <c r="DC18" s="656"/>
      <c r="DD18" s="635" t="s">
        <v>235</v>
      </c>
      <c r="DE18" s="630"/>
      <c r="DF18" s="630"/>
      <c r="DG18" s="630"/>
      <c r="DH18" s="630"/>
      <c r="DI18" s="630"/>
      <c r="DJ18" s="630"/>
      <c r="DK18" s="630"/>
      <c r="DL18" s="630"/>
      <c r="DM18" s="630"/>
      <c r="DN18" s="630"/>
      <c r="DO18" s="630"/>
      <c r="DP18" s="631"/>
      <c r="DQ18" s="635" t="s">
        <v>235</v>
      </c>
      <c r="DR18" s="630"/>
      <c r="DS18" s="630"/>
      <c r="DT18" s="630"/>
      <c r="DU18" s="630"/>
      <c r="DV18" s="630"/>
      <c r="DW18" s="630"/>
      <c r="DX18" s="630"/>
      <c r="DY18" s="630"/>
      <c r="DZ18" s="630"/>
      <c r="EA18" s="630"/>
      <c r="EB18" s="630"/>
      <c r="EC18" s="670"/>
    </row>
    <row r="19" spans="2:133" ht="11.25" customHeight="1" x14ac:dyDescent="0.2">
      <c r="B19" s="626" t="s">
        <v>273</v>
      </c>
      <c r="C19" s="627"/>
      <c r="D19" s="627"/>
      <c r="E19" s="627"/>
      <c r="F19" s="627"/>
      <c r="G19" s="627"/>
      <c r="H19" s="627"/>
      <c r="I19" s="627"/>
      <c r="J19" s="627"/>
      <c r="K19" s="627"/>
      <c r="L19" s="627"/>
      <c r="M19" s="627"/>
      <c r="N19" s="627"/>
      <c r="O19" s="627"/>
      <c r="P19" s="627"/>
      <c r="Q19" s="628"/>
      <c r="R19" s="629">
        <v>408</v>
      </c>
      <c r="S19" s="630"/>
      <c r="T19" s="630"/>
      <c r="U19" s="630"/>
      <c r="V19" s="630"/>
      <c r="W19" s="630"/>
      <c r="X19" s="630"/>
      <c r="Y19" s="631"/>
      <c r="Z19" s="656">
        <v>0</v>
      </c>
      <c r="AA19" s="656"/>
      <c r="AB19" s="656"/>
      <c r="AC19" s="656"/>
      <c r="AD19" s="657">
        <v>408</v>
      </c>
      <c r="AE19" s="657"/>
      <c r="AF19" s="657"/>
      <c r="AG19" s="657"/>
      <c r="AH19" s="657"/>
      <c r="AI19" s="657"/>
      <c r="AJ19" s="657"/>
      <c r="AK19" s="657"/>
      <c r="AL19" s="632">
        <v>0</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56" t="s">
        <v>235</v>
      </c>
      <c r="BP19" s="656"/>
      <c r="BQ19" s="656"/>
      <c r="BR19" s="656"/>
      <c r="BS19" s="657" t="s">
        <v>128</v>
      </c>
      <c r="BT19" s="657"/>
      <c r="BU19" s="657"/>
      <c r="BV19" s="657"/>
      <c r="BW19" s="657"/>
      <c r="BX19" s="657"/>
      <c r="BY19" s="657"/>
      <c r="BZ19" s="657"/>
      <c r="CA19" s="657"/>
      <c r="CB19" s="724"/>
      <c r="CD19" s="671" t="s">
        <v>275</v>
      </c>
      <c r="CE19" s="668"/>
      <c r="CF19" s="668"/>
      <c r="CG19" s="668"/>
      <c r="CH19" s="668"/>
      <c r="CI19" s="668"/>
      <c r="CJ19" s="668"/>
      <c r="CK19" s="668"/>
      <c r="CL19" s="668"/>
      <c r="CM19" s="668"/>
      <c r="CN19" s="668"/>
      <c r="CO19" s="668"/>
      <c r="CP19" s="668"/>
      <c r="CQ19" s="669"/>
      <c r="CR19" s="629" t="s">
        <v>235</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2">
      <c r="B20" s="626" t="s">
        <v>276</v>
      </c>
      <c r="C20" s="627"/>
      <c r="D20" s="627"/>
      <c r="E20" s="627"/>
      <c r="F20" s="627"/>
      <c r="G20" s="627"/>
      <c r="H20" s="627"/>
      <c r="I20" s="627"/>
      <c r="J20" s="627"/>
      <c r="K20" s="627"/>
      <c r="L20" s="627"/>
      <c r="M20" s="627"/>
      <c r="N20" s="627"/>
      <c r="O20" s="627"/>
      <c r="P20" s="627"/>
      <c r="Q20" s="628"/>
      <c r="R20" s="629">
        <v>943</v>
      </c>
      <c r="S20" s="630"/>
      <c r="T20" s="630"/>
      <c r="U20" s="630"/>
      <c r="V20" s="630"/>
      <c r="W20" s="630"/>
      <c r="X20" s="630"/>
      <c r="Y20" s="631"/>
      <c r="Z20" s="656">
        <v>0</v>
      </c>
      <c r="AA20" s="656"/>
      <c r="AB20" s="656"/>
      <c r="AC20" s="656"/>
      <c r="AD20" s="657">
        <v>943</v>
      </c>
      <c r="AE20" s="657"/>
      <c r="AF20" s="657"/>
      <c r="AG20" s="657"/>
      <c r="AH20" s="657"/>
      <c r="AI20" s="657"/>
      <c r="AJ20" s="657"/>
      <c r="AK20" s="657"/>
      <c r="AL20" s="632">
        <v>0.1</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t="s">
        <v>235</v>
      </c>
      <c r="BH20" s="630"/>
      <c r="BI20" s="630"/>
      <c r="BJ20" s="630"/>
      <c r="BK20" s="630"/>
      <c r="BL20" s="630"/>
      <c r="BM20" s="630"/>
      <c r="BN20" s="631"/>
      <c r="BO20" s="656" t="s">
        <v>173</v>
      </c>
      <c r="BP20" s="656"/>
      <c r="BQ20" s="656"/>
      <c r="BR20" s="656"/>
      <c r="BS20" s="657" t="s">
        <v>128</v>
      </c>
      <c r="BT20" s="657"/>
      <c r="BU20" s="657"/>
      <c r="BV20" s="657"/>
      <c r="BW20" s="657"/>
      <c r="BX20" s="657"/>
      <c r="BY20" s="657"/>
      <c r="BZ20" s="657"/>
      <c r="CA20" s="657"/>
      <c r="CB20" s="724"/>
      <c r="CD20" s="671" t="s">
        <v>278</v>
      </c>
      <c r="CE20" s="668"/>
      <c r="CF20" s="668"/>
      <c r="CG20" s="668"/>
      <c r="CH20" s="668"/>
      <c r="CI20" s="668"/>
      <c r="CJ20" s="668"/>
      <c r="CK20" s="668"/>
      <c r="CL20" s="668"/>
      <c r="CM20" s="668"/>
      <c r="CN20" s="668"/>
      <c r="CO20" s="668"/>
      <c r="CP20" s="668"/>
      <c r="CQ20" s="669"/>
      <c r="CR20" s="629">
        <v>2789847</v>
      </c>
      <c r="CS20" s="630"/>
      <c r="CT20" s="630"/>
      <c r="CU20" s="630"/>
      <c r="CV20" s="630"/>
      <c r="CW20" s="630"/>
      <c r="CX20" s="630"/>
      <c r="CY20" s="631"/>
      <c r="CZ20" s="656">
        <v>100</v>
      </c>
      <c r="DA20" s="656"/>
      <c r="DB20" s="656"/>
      <c r="DC20" s="656"/>
      <c r="DD20" s="635">
        <v>252321</v>
      </c>
      <c r="DE20" s="630"/>
      <c r="DF20" s="630"/>
      <c r="DG20" s="630"/>
      <c r="DH20" s="630"/>
      <c r="DI20" s="630"/>
      <c r="DJ20" s="630"/>
      <c r="DK20" s="630"/>
      <c r="DL20" s="630"/>
      <c r="DM20" s="630"/>
      <c r="DN20" s="630"/>
      <c r="DO20" s="630"/>
      <c r="DP20" s="631"/>
      <c r="DQ20" s="635">
        <v>2049988</v>
      </c>
      <c r="DR20" s="630"/>
      <c r="DS20" s="630"/>
      <c r="DT20" s="630"/>
      <c r="DU20" s="630"/>
      <c r="DV20" s="630"/>
      <c r="DW20" s="630"/>
      <c r="DX20" s="630"/>
      <c r="DY20" s="630"/>
      <c r="DZ20" s="630"/>
      <c r="EA20" s="630"/>
      <c r="EB20" s="630"/>
      <c r="EC20" s="670"/>
    </row>
    <row r="21" spans="2:133" ht="11.25" customHeight="1" x14ac:dyDescent="0.2">
      <c r="B21" s="626" t="s">
        <v>279</v>
      </c>
      <c r="C21" s="627"/>
      <c r="D21" s="627"/>
      <c r="E21" s="627"/>
      <c r="F21" s="627"/>
      <c r="G21" s="627"/>
      <c r="H21" s="627"/>
      <c r="I21" s="627"/>
      <c r="J21" s="627"/>
      <c r="K21" s="627"/>
      <c r="L21" s="627"/>
      <c r="M21" s="627"/>
      <c r="N21" s="627"/>
      <c r="O21" s="627"/>
      <c r="P21" s="627"/>
      <c r="Q21" s="628"/>
      <c r="R21" s="629">
        <v>150</v>
      </c>
      <c r="S21" s="630"/>
      <c r="T21" s="630"/>
      <c r="U21" s="630"/>
      <c r="V21" s="630"/>
      <c r="W21" s="630"/>
      <c r="X21" s="630"/>
      <c r="Y21" s="631"/>
      <c r="Z21" s="656">
        <v>0</v>
      </c>
      <c r="AA21" s="656"/>
      <c r="AB21" s="656"/>
      <c r="AC21" s="656"/>
      <c r="AD21" s="657">
        <v>150</v>
      </c>
      <c r="AE21" s="657"/>
      <c r="AF21" s="657"/>
      <c r="AG21" s="657"/>
      <c r="AH21" s="657"/>
      <c r="AI21" s="657"/>
      <c r="AJ21" s="657"/>
      <c r="AK21" s="657"/>
      <c r="AL21" s="632">
        <v>0</v>
      </c>
      <c r="AM21" s="633"/>
      <c r="AN21" s="633"/>
      <c r="AO21" s="658"/>
      <c r="AP21" s="721" t="s">
        <v>280</v>
      </c>
      <c r="AQ21" s="729"/>
      <c r="AR21" s="729"/>
      <c r="AS21" s="729"/>
      <c r="AT21" s="729"/>
      <c r="AU21" s="729"/>
      <c r="AV21" s="729"/>
      <c r="AW21" s="729"/>
      <c r="AX21" s="729"/>
      <c r="AY21" s="729"/>
      <c r="AZ21" s="729"/>
      <c r="BA21" s="729"/>
      <c r="BB21" s="729"/>
      <c r="BC21" s="729"/>
      <c r="BD21" s="729"/>
      <c r="BE21" s="729"/>
      <c r="BF21" s="723"/>
      <c r="BG21" s="629" t="s">
        <v>235</v>
      </c>
      <c r="BH21" s="630"/>
      <c r="BI21" s="630"/>
      <c r="BJ21" s="630"/>
      <c r="BK21" s="630"/>
      <c r="BL21" s="630"/>
      <c r="BM21" s="630"/>
      <c r="BN21" s="631"/>
      <c r="BO21" s="656" t="s">
        <v>128</v>
      </c>
      <c r="BP21" s="656"/>
      <c r="BQ21" s="656"/>
      <c r="BR21" s="656"/>
      <c r="BS21" s="657" t="s">
        <v>128</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281</v>
      </c>
      <c r="C22" s="693"/>
      <c r="D22" s="693"/>
      <c r="E22" s="693"/>
      <c r="F22" s="693"/>
      <c r="G22" s="693"/>
      <c r="H22" s="693"/>
      <c r="I22" s="693"/>
      <c r="J22" s="693"/>
      <c r="K22" s="693"/>
      <c r="L22" s="693"/>
      <c r="M22" s="693"/>
      <c r="N22" s="693"/>
      <c r="O22" s="693"/>
      <c r="P22" s="693"/>
      <c r="Q22" s="694"/>
      <c r="R22" s="629">
        <v>6191</v>
      </c>
      <c r="S22" s="630"/>
      <c r="T22" s="630"/>
      <c r="U22" s="630"/>
      <c r="V22" s="630"/>
      <c r="W22" s="630"/>
      <c r="X22" s="630"/>
      <c r="Y22" s="631"/>
      <c r="Z22" s="656">
        <v>0.2</v>
      </c>
      <c r="AA22" s="656"/>
      <c r="AB22" s="656"/>
      <c r="AC22" s="656"/>
      <c r="AD22" s="657">
        <v>6191</v>
      </c>
      <c r="AE22" s="657"/>
      <c r="AF22" s="657"/>
      <c r="AG22" s="657"/>
      <c r="AH22" s="657"/>
      <c r="AI22" s="657"/>
      <c r="AJ22" s="657"/>
      <c r="AK22" s="657"/>
      <c r="AL22" s="632">
        <v>0.4</v>
      </c>
      <c r="AM22" s="633"/>
      <c r="AN22" s="633"/>
      <c r="AO22" s="658"/>
      <c r="AP22" s="721" t="s">
        <v>282</v>
      </c>
      <c r="AQ22" s="729"/>
      <c r="AR22" s="729"/>
      <c r="AS22" s="729"/>
      <c r="AT22" s="729"/>
      <c r="AU22" s="729"/>
      <c r="AV22" s="729"/>
      <c r="AW22" s="729"/>
      <c r="AX22" s="729"/>
      <c r="AY22" s="729"/>
      <c r="AZ22" s="729"/>
      <c r="BA22" s="729"/>
      <c r="BB22" s="729"/>
      <c r="BC22" s="729"/>
      <c r="BD22" s="729"/>
      <c r="BE22" s="729"/>
      <c r="BF22" s="723"/>
      <c r="BG22" s="629" t="s">
        <v>235</v>
      </c>
      <c r="BH22" s="630"/>
      <c r="BI22" s="630"/>
      <c r="BJ22" s="630"/>
      <c r="BK22" s="630"/>
      <c r="BL22" s="630"/>
      <c r="BM22" s="630"/>
      <c r="BN22" s="631"/>
      <c r="BO22" s="656" t="s">
        <v>128</v>
      </c>
      <c r="BP22" s="656"/>
      <c r="BQ22" s="656"/>
      <c r="BR22" s="656"/>
      <c r="BS22" s="657" t="s">
        <v>235</v>
      </c>
      <c r="BT22" s="657"/>
      <c r="BU22" s="657"/>
      <c r="BV22" s="657"/>
      <c r="BW22" s="657"/>
      <c r="BX22" s="657"/>
      <c r="BY22" s="657"/>
      <c r="BZ22" s="657"/>
      <c r="CA22" s="657"/>
      <c r="CB22" s="724"/>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284</v>
      </c>
      <c r="C23" s="627"/>
      <c r="D23" s="627"/>
      <c r="E23" s="627"/>
      <c r="F23" s="627"/>
      <c r="G23" s="627"/>
      <c r="H23" s="627"/>
      <c r="I23" s="627"/>
      <c r="J23" s="627"/>
      <c r="K23" s="627"/>
      <c r="L23" s="627"/>
      <c r="M23" s="627"/>
      <c r="N23" s="627"/>
      <c r="O23" s="627"/>
      <c r="P23" s="627"/>
      <c r="Q23" s="628"/>
      <c r="R23" s="629">
        <v>1661366</v>
      </c>
      <c r="S23" s="630"/>
      <c r="T23" s="630"/>
      <c r="U23" s="630"/>
      <c r="V23" s="630"/>
      <c r="W23" s="630"/>
      <c r="X23" s="630"/>
      <c r="Y23" s="631"/>
      <c r="Z23" s="656">
        <v>52.1</v>
      </c>
      <c r="AA23" s="656"/>
      <c r="AB23" s="656"/>
      <c r="AC23" s="656"/>
      <c r="AD23" s="657">
        <v>1441610</v>
      </c>
      <c r="AE23" s="657"/>
      <c r="AF23" s="657"/>
      <c r="AG23" s="657"/>
      <c r="AH23" s="657"/>
      <c r="AI23" s="657"/>
      <c r="AJ23" s="657"/>
      <c r="AK23" s="657"/>
      <c r="AL23" s="632">
        <v>81.8</v>
      </c>
      <c r="AM23" s="633"/>
      <c r="AN23" s="633"/>
      <c r="AO23" s="658"/>
      <c r="AP23" s="721" t="s">
        <v>285</v>
      </c>
      <c r="AQ23" s="729"/>
      <c r="AR23" s="729"/>
      <c r="AS23" s="729"/>
      <c r="AT23" s="729"/>
      <c r="AU23" s="729"/>
      <c r="AV23" s="729"/>
      <c r="AW23" s="729"/>
      <c r="AX23" s="729"/>
      <c r="AY23" s="729"/>
      <c r="AZ23" s="729"/>
      <c r="BA23" s="729"/>
      <c r="BB23" s="729"/>
      <c r="BC23" s="729"/>
      <c r="BD23" s="729"/>
      <c r="BE23" s="729"/>
      <c r="BF23" s="723"/>
      <c r="BG23" s="629" t="s">
        <v>235</v>
      </c>
      <c r="BH23" s="630"/>
      <c r="BI23" s="630"/>
      <c r="BJ23" s="630"/>
      <c r="BK23" s="630"/>
      <c r="BL23" s="630"/>
      <c r="BM23" s="630"/>
      <c r="BN23" s="631"/>
      <c r="BO23" s="656" t="s">
        <v>128</v>
      </c>
      <c r="BP23" s="656"/>
      <c r="BQ23" s="656"/>
      <c r="BR23" s="656"/>
      <c r="BS23" s="657" t="s">
        <v>235</v>
      </c>
      <c r="BT23" s="657"/>
      <c r="BU23" s="657"/>
      <c r="BV23" s="657"/>
      <c r="BW23" s="657"/>
      <c r="BX23" s="657"/>
      <c r="BY23" s="657"/>
      <c r="BZ23" s="657"/>
      <c r="CA23" s="657"/>
      <c r="CB23" s="724"/>
      <c r="CD23" s="731" t="s">
        <v>223</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2">
      <c r="B24" s="626" t="s">
        <v>291</v>
      </c>
      <c r="C24" s="627"/>
      <c r="D24" s="627"/>
      <c r="E24" s="627"/>
      <c r="F24" s="627"/>
      <c r="G24" s="627"/>
      <c r="H24" s="627"/>
      <c r="I24" s="627"/>
      <c r="J24" s="627"/>
      <c r="K24" s="627"/>
      <c r="L24" s="627"/>
      <c r="M24" s="627"/>
      <c r="N24" s="627"/>
      <c r="O24" s="627"/>
      <c r="P24" s="627"/>
      <c r="Q24" s="628"/>
      <c r="R24" s="629">
        <v>1441610</v>
      </c>
      <c r="S24" s="630"/>
      <c r="T24" s="630"/>
      <c r="U24" s="630"/>
      <c r="V24" s="630"/>
      <c r="W24" s="630"/>
      <c r="X24" s="630"/>
      <c r="Y24" s="631"/>
      <c r="Z24" s="656">
        <v>45.2</v>
      </c>
      <c r="AA24" s="656"/>
      <c r="AB24" s="656"/>
      <c r="AC24" s="656"/>
      <c r="AD24" s="657">
        <v>1441610</v>
      </c>
      <c r="AE24" s="657"/>
      <c r="AF24" s="657"/>
      <c r="AG24" s="657"/>
      <c r="AH24" s="657"/>
      <c r="AI24" s="657"/>
      <c r="AJ24" s="657"/>
      <c r="AK24" s="657"/>
      <c r="AL24" s="632">
        <v>81.8</v>
      </c>
      <c r="AM24" s="633"/>
      <c r="AN24" s="633"/>
      <c r="AO24" s="658"/>
      <c r="AP24" s="721" t="s">
        <v>292</v>
      </c>
      <c r="AQ24" s="729"/>
      <c r="AR24" s="729"/>
      <c r="AS24" s="729"/>
      <c r="AT24" s="729"/>
      <c r="AU24" s="729"/>
      <c r="AV24" s="729"/>
      <c r="AW24" s="729"/>
      <c r="AX24" s="729"/>
      <c r="AY24" s="729"/>
      <c r="AZ24" s="729"/>
      <c r="BA24" s="729"/>
      <c r="BB24" s="729"/>
      <c r="BC24" s="729"/>
      <c r="BD24" s="729"/>
      <c r="BE24" s="729"/>
      <c r="BF24" s="723"/>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24"/>
      <c r="CD24" s="685" t="s">
        <v>293</v>
      </c>
      <c r="CE24" s="686"/>
      <c r="CF24" s="686"/>
      <c r="CG24" s="686"/>
      <c r="CH24" s="686"/>
      <c r="CI24" s="686"/>
      <c r="CJ24" s="686"/>
      <c r="CK24" s="686"/>
      <c r="CL24" s="686"/>
      <c r="CM24" s="686"/>
      <c r="CN24" s="686"/>
      <c r="CO24" s="686"/>
      <c r="CP24" s="686"/>
      <c r="CQ24" s="687"/>
      <c r="CR24" s="682">
        <v>1059233</v>
      </c>
      <c r="CS24" s="683"/>
      <c r="CT24" s="683"/>
      <c r="CU24" s="683"/>
      <c r="CV24" s="683"/>
      <c r="CW24" s="683"/>
      <c r="CX24" s="683"/>
      <c r="CY24" s="726"/>
      <c r="CZ24" s="727">
        <v>38</v>
      </c>
      <c r="DA24" s="701"/>
      <c r="DB24" s="701"/>
      <c r="DC24" s="730"/>
      <c r="DD24" s="725">
        <v>923846</v>
      </c>
      <c r="DE24" s="683"/>
      <c r="DF24" s="683"/>
      <c r="DG24" s="683"/>
      <c r="DH24" s="683"/>
      <c r="DI24" s="683"/>
      <c r="DJ24" s="683"/>
      <c r="DK24" s="726"/>
      <c r="DL24" s="725">
        <v>896642</v>
      </c>
      <c r="DM24" s="683"/>
      <c r="DN24" s="683"/>
      <c r="DO24" s="683"/>
      <c r="DP24" s="683"/>
      <c r="DQ24" s="683"/>
      <c r="DR24" s="683"/>
      <c r="DS24" s="683"/>
      <c r="DT24" s="683"/>
      <c r="DU24" s="683"/>
      <c r="DV24" s="726"/>
      <c r="DW24" s="727">
        <v>49.3</v>
      </c>
      <c r="DX24" s="701"/>
      <c r="DY24" s="701"/>
      <c r="DZ24" s="701"/>
      <c r="EA24" s="701"/>
      <c r="EB24" s="701"/>
      <c r="EC24" s="728"/>
    </row>
    <row r="25" spans="2:133" ht="11.25" customHeight="1" x14ac:dyDescent="0.2">
      <c r="B25" s="626" t="s">
        <v>294</v>
      </c>
      <c r="C25" s="627"/>
      <c r="D25" s="627"/>
      <c r="E25" s="627"/>
      <c r="F25" s="627"/>
      <c r="G25" s="627"/>
      <c r="H25" s="627"/>
      <c r="I25" s="627"/>
      <c r="J25" s="627"/>
      <c r="K25" s="627"/>
      <c r="L25" s="627"/>
      <c r="M25" s="627"/>
      <c r="N25" s="627"/>
      <c r="O25" s="627"/>
      <c r="P25" s="627"/>
      <c r="Q25" s="628"/>
      <c r="R25" s="629">
        <v>219756</v>
      </c>
      <c r="S25" s="630"/>
      <c r="T25" s="630"/>
      <c r="U25" s="630"/>
      <c r="V25" s="630"/>
      <c r="W25" s="630"/>
      <c r="X25" s="630"/>
      <c r="Y25" s="631"/>
      <c r="Z25" s="656">
        <v>6.9</v>
      </c>
      <c r="AA25" s="656"/>
      <c r="AB25" s="656"/>
      <c r="AC25" s="656"/>
      <c r="AD25" s="657" t="s">
        <v>235</v>
      </c>
      <c r="AE25" s="657"/>
      <c r="AF25" s="657"/>
      <c r="AG25" s="657"/>
      <c r="AH25" s="657"/>
      <c r="AI25" s="657"/>
      <c r="AJ25" s="657"/>
      <c r="AK25" s="657"/>
      <c r="AL25" s="632" t="s">
        <v>235</v>
      </c>
      <c r="AM25" s="633"/>
      <c r="AN25" s="633"/>
      <c r="AO25" s="658"/>
      <c r="AP25" s="721" t="s">
        <v>295</v>
      </c>
      <c r="AQ25" s="729"/>
      <c r="AR25" s="729"/>
      <c r="AS25" s="729"/>
      <c r="AT25" s="729"/>
      <c r="AU25" s="729"/>
      <c r="AV25" s="729"/>
      <c r="AW25" s="729"/>
      <c r="AX25" s="729"/>
      <c r="AY25" s="729"/>
      <c r="AZ25" s="729"/>
      <c r="BA25" s="729"/>
      <c r="BB25" s="729"/>
      <c r="BC25" s="729"/>
      <c r="BD25" s="729"/>
      <c r="BE25" s="729"/>
      <c r="BF25" s="723"/>
      <c r="BG25" s="629" t="s">
        <v>235</v>
      </c>
      <c r="BH25" s="630"/>
      <c r="BI25" s="630"/>
      <c r="BJ25" s="630"/>
      <c r="BK25" s="630"/>
      <c r="BL25" s="630"/>
      <c r="BM25" s="630"/>
      <c r="BN25" s="631"/>
      <c r="BO25" s="656" t="s">
        <v>235</v>
      </c>
      <c r="BP25" s="656"/>
      <c r="BQ25" s="656"/>
      <c r="BR25" s="656"/>
      <c r="BS25" s="657" t="s">
        <v>235</v>
      </c>
      <c r="BT25" s="657"/>
      <c r="BU25" s="657"/>
      <c r="BV25" s="657"/>
      <c r="BW25" s="657"/>
      <c r="BX25" s="657"/>
      <c r="BY25" s="657"/>
      <c r="BZ25" s="657"/>
      <c r="CA25" s="657"/>
      <c r="CB25" s="724"/>
      <c r="CD25" s="671" t="s">
        <v>296</v>
      </c>
      <c r="CE25" s="668"/>
      <c r="CF25" s="668"/>
      <c r="CG25" s="668"/>
      <c r="CH25" s="668"/>
      <c r="CI25" s="668"/>
      <c r="CJ25" s="668"/>
      <c r="CK25" s="668"/>
      <c r="CL25" s="668"/>
      <c r="CM25" s="668"/>
      <c r="CN25" s="668"/>
      <c r="CO25" s="668"/>
      <c r="CP25" s="668"/>
      <c r="CQ25" s="669"/>
      <c r="CR25" s="629">
        <v>593064</v>
      </c>
      <c r="CS25" s="640"/>
      <c r="CT25" s="640"/>
      <c r="CU25" s="640"/>
      <c r="CV25" s="640"/>
      <c r="CW25" s="640"/>
      <c r="CX25" s="640"/>
      <c r="CY25" s="641"/>
      <c r="CZ25" s="632">
        <v>21.3</v>
      </c>
      <c r="DA25" s="642"/>
      <c r="DB25" s="642"/>
      <c r="DC25" s="643"/>
      <c r="DD25" s="635">
        <v>567796</v>
      </c>
      <c r="DE25" s="640"/>
      <c r="DF25" s="640"/>
      <c r="DG25" s="640"/>
      <c r="DH25" s="640"/>
      <c r="DI25" s="640"/>
      <c r="DJ25" s="640"/>
      <c r="DK25" s="641"/>
      <c r="DL25" s="635">
        <v>544102</v>
      </c>
      <c r="DM25" s="640"/>
      <c r="DN25" s="640"/>
      <c r="DO25" s="640"/>
      <c r="DP25" s="640"/>
      <c r="DQ25" s="640"/>
      <c r="DR25" s="640"/>
      <c r="DS25" s="640"/>
      <c r="DT25" s="640"/>
      <c r="DU25" s="640"/>
      <c r="DV25" s="641"/>
      <c r="DW25" s="632">
        <v>29.9</v>
      </c>
      <c r="DX25" s="642"/>
      <c r="DY25" s="642"/>
      <c r="DZ25" s="642"/>
      <c r="EA25" s="642"/>
      <c r="EB25" s="642"/>
      <c r="EC25" s="663"/>
    </row>
    <row r="26" spans="2:133" ht="11.25" customHeight="1" x14ac:dyDescent="0.2">
      <c r="B26" s="626" t="s">
        <v>297</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235</v>
      </c>
      <c r="AA26" s="656"/>
      <c r="AB26" s="656"/>
      <c r="AC26" s="656"/>
      <c r="AD26" s="657" t="s">
        <v>128</v>
      </c>
      <c r="AE26" s="657"/>
      <c r="AF26" s="657"/>
      <c r="AG26" s="657"/>
      <c r="AH26" s="657"/>
      <c r="AI26" s="657"/>
      <c r="AJ26" s="657"/>
      <c r="AK26" s="657"/>
      <c r="AL26" s="632" t="s">
        <v>235</v>
      </c>
      <c r="AM26" s="633"/>
      <c r="AN26" s="633"/>
      <c r="AO26" s="658"/>
      <c r="AP26" s="721" t="s">
        <v>298</v>
      </c>
      <c r="AQ26" s="722"/>
      <c r="AR26" s="722"/>
      <c r="AS26" s="722"/>
      <c r="AT26" s="722"/>
      <c r="AU26" s="722"/>
      <c r="AV26" s="722"/>
      <c r="AW26" s="722"/>
      <c r="AX26" s="722"/>
      <c r="AY26" s="722"/>
      <c r="AZ26" s="722"/>
      <c r="BA26" s="722"/>
      <c r="BB26" s="722"/>
      <c r="BC26" s="722"/>
      <c r="BD26" s="722"/>
      <c r="BE26" s="722"/>
      <c r="BF26" s="723"/>
      <c r="BG26" s="629" t="s">
        <v>235</v>
      </c>
      <c r="BH26" s="630"/>
      <c r="BI26" s="630"/>
      <c r="BJ26" s="630"/>
      <c r="BK26" s="630"/>
      <c r="BL26" s="630"/>
      <c r="BM26" s="630"/>
      <c r="BN26" s="631"/>
      <c r="BO26" s="656" t="s">
        <v>235</v>
      </c>
      <c r="BP26" s="656"/>
      <c r="BQ26" s="656"/>
      <c r="BR26" s="656"/>
      <c r="BS26" s="657" t="s">
        <v>235</v>
      </c>
      <c r="BT26" s="657"/>
      <c r="BU26" s="657"/>
      <c r="BV26" s="657"/>
      <c r="BW26" s="657"/>
      <c r="BX26" s="657"/>
      <c r="BY26" s="657"/>
      <c r="BZ26" s="657"/>
      <c r="CA26" s="657"/>
      <c r="CB26" s="724"/>
      <c r="CD26" s="671" t="s">
        <v>299</v>
      </c>
      <c r="CE26" s="668"/>
      <c r="CF26" s="668"/>
      <c r="CG26" s="668"/>
      <c r="CH26" s="668"/>
      <c r="CI26" s="668"/>
      <c r="CJ26" s="668"/>
      <c r="CK26" s="668"/>
      <c r="CL26" s="668"/>
      <c r="CM26" s="668"/>
      <c r="CN26" s="668"/>
      <c r="CO26" s="668"/>
      <c r="CP26" s="668"/>
      <c r="CQ26" s="669"/>
      <c r="CR26" s="629">
        <v>375934</v>
      </c>
      <c r="CS26" s="630"/>
      <c r="CT26" s="630"/>
      <c r="CU26" s="630"/>
      <c r="CV26" s="630"/>
      <c r="CW26" s="630"/>
      <c r="CX26" s="630"/>
      <c r="CY26" s="631"/>
      <c r="CZ26" s="632">
        <v>13.5</v>
      </c>
      <c r="DA26" s="642"/>
      <c r="DB26" s="642"/>
      <c r="DC26" s="643"/>
      <c r="DD26" s="635">
        <v>354578</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2">
      <c r="B27" s="626" t="s">
        <v>300</v>
      </c>
      <c r="C27" s="627"/>
      <c r="D27" s="627"/>
      <c r="E27" s="627"/>
      <c r="F27" s="627"/>
      <c r="G27" s="627"/>
      <c r="H27" s="627"/>
      <c r="I27" s="627"/>
      <c r="J27" s="627"/>
      <c r="K27" s="627"/>
      <c r="L27" s="627"/>
      <c r="M27" s="627"/>
      <c r="N27" s="627"/>
      <c r="O27" s="627"/>
      <c r="P27" s="627"/>
      <c r="Q27" s="628"/>
      <c r="R27" s="629">
        <v>1983074</v>
      </c>
      <c r="S27" s="630"/>
      <c r="T27" s="630"/>
      <c r="U27" s="630"/>
      <c r="V27" s="630"/>
      <c r="W27" s="630"/>
      <c r="X27" s="630"/>
      <c r="Y27" s="631"/>
      <c r="Z27" s="656">
        <v>62.1</v>
      </c>
      <c r="AA27" s="656"/>
      <c r="AB27" s="656"/>
      <c r="AC27" s="656"/>
      <c r="AD27" s="657">
        <v>1763318</v>
      </c>
      <c r="AE27" s="657"/>
      <c r="AF27" s="657"/>
      <c r="AG27" s="657"/>
      <c r="AH27" s="657"/>
      <c r="AI27" s="657"/>
      <c r="AJ27" s="657"/>
      <c r="AK27" s="657"/>
      <c r="AL27" s="632">
        <v>100</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199556</v>
      </c>
      <c r="BH27" s="630"/>
      <c r="BI27" s="630"/>
      <c r="BJ27" s="630"/>
      <c r="BK27" s="630"/>
      <c r="BL27" s="630"/>
      <c r="BM27" s="630"/>
      <c r="BN27" s="631"/>
      <c r="BO27" s="656">
        <v>100</v>
      </c>
      <c r="BP27" s="656"/>
      <c r="BQ27" s="656"/>
      <c r="BR27" s="656"/>
      <c r="BS27" s="657">
        <v>12754</v>
      </c>
      <c r="BT27" s="657"/>
      <c r="BU27" s="657"/>
      <c r="BV27" s="657"/>
      <c r="BW27" s="657"/>
      <c r="BX27" s="657"/>
      <c r="BY27" s="657"/>
      <c r="BZ27" s="657"/>
      <c r="CA27" s="657"/>
      <c r="CB27" s="724"/>
      <c r="CD27" s="671" t="s">
        <v>302</v>
      </c>
      <c r="CE27" s="668"/>
      <c r="CF27" s="668"/>
      <c r="CG27" s="668"/>
      <c r="CH27" s="668"/>
      <c r="CI27" s="668"/>
      <c r="CJ27" s="668"/>
      <c r="CK27" s="668"/>
      <c r="CL27" s="668"/>
      <c r="CM27" s="668"/>
      <c r="CN27" s="668"/>
      <c r="CO27" s="668"/>
      <c r="CP27" s="668"/>
      <c r="CQ27" s="669"/>
      <c r="CR27" s="629">
        <v>155226</v>
      </c>
      <c r="CS27" s="640"/>
      <c r="CT27" s="640"/>
      <c r="CU27" s="640"/>
      <c r="CV27" s="640"/>
      <c r="CW27" s="640"/>
      <c r="CX27" s="640"/>
      <c r="CY27" s="641"/>
      <c r="CZ27" s="632">
        <v>5.6</v>
      </c>
      <c r="DA27" s="642"/>
      <c r="DB27" s="642"/>
      <c r="DC27" s="643"/>
      <c r="DD27" s="635">
        <v>45832</v>
      </c>
      <c r="DE27" s="640"/>
      <c r="DF27" s="640"/>
      <c r="DG27" s="640"/>
      <c r="DH27" s="640"/>
      <c r="DI27" s="640"/>
      <c r="DJ27" s="640"/>
      <c r="DK27" s="641"/>
      <c r="DL27" s="635">
        <v>42322</v>
      </c>
      <c r="DM27" s="640"/>
      <c r="DN27" s="640"/>
      <c r="DO27" s="640"/>
      <c r="DP27" s="640"/>
      <c r="DQ27" s="640"/>
      <c r="DR27" s="640"/>
      <c r="DS27" s="640"/>
      <c r="DT27" s="640"/>
      <c r="DU27" s="640"/>
      <c r="DV27" s="641"/>
      <c r="DW27" s="632">
        <v>2.2999999999999998</v>
      </c>
      <c r="DX27" s="642"/>
      <c r="DY27" s="642"/>
      <c r="DZ27" s="642"/>
      <c r="EA27" s="642"/>
      <c r="EB27" s="642"/>
      <c r="EC27" s="663"/>
    </row>
    <row r="28" spans="2:133" ht="11.25" customHeight="1" x14ac:dyDescent="0.2">
      <c r="B28" s="626" t="s">
        <v>303</v>
      </c>
      <c r="C28" s="627"/>
      <c r="D28" s="627"/>
      <c r="E28" s="627"/>
      <c r="F28" s="627"/>
      <c r="G28" s="627"/>
      <c r="H28" s="627"/>
      <c r="I28" s="627"/>
      <c r="J28" s="627"/>
      <c r="K28" s="627"/>
      <c r="L28" s="627"/>
      <c r="M28" s="627"/>
      <c r="N28" s="627"/>
      <c r="O28" s="627"/>
      <c r="P28" s="627"/>
      <c r="Q28" s="628"/>
      <c r="R28" s="629" t="s">
        <v>128</v>
      </c>
      <c r="S28" s="630"/>
      <c r="T28" s="630"/>
      <c r="U28" s="630"/>
      <c r="V28" s="630"/>
      <c r="W28" s="630"/>
      <c r="X28" s="630"/>
      <c r="Y28" s="631"/>
      <c r="Z28" s="656" t="s">
        <v>128</v>
      </c>
      <c r="AA28" s="656"/>
      <c r="AB28" s="656"/>
      <c r="AC28" s="656"/>
      <c r="AD28" s="657" t="s">
        <v>235</v>
      </c>
      <c r="AE28" s="657"/>
      <c r="AF28" s="657"/>
      <c r="AG28" s="657"/>
      <c r="AH28" s="657"/>
      <c r="AI28" s="657"/>
      <c r="AJ28" s="657"/>
      <c r="AK28" s="657"/>
      <c r="AL28" s="632" t="s">
        <v>235</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304</v>
      </c>
      <c r="CE28" s="668"/>
      <c r="CF28" s="668"/>
      <c r="CG28" s="668"/>
      <c r="CH28" s="668"/>
      <c r="CI28" s="668"/>
      <c r="CJ28" s="668"/>
      <c r="CK28" s="668"/>
      <c r="CL28" s="668"/>
      <c r="CM28" s="668"/>
      <c r="CN28" s="668"/>
      <c r="CO28" s="668"/>
      <c r="CP28" s="668"/>
      <c r="CQ28" s="669"/>
      <c r="CR28" s="629">
        <v>310943</v>
      </c>
      <c r="CS28" s="630"/>
      <c r="CT28" s="630"/>
      <c r="CU28" s="630"/>
      <c r="CV28" s="630"/>
      <c r="CW28" s="630"/>
      <c r="CX28" s="630"/>
      <c r="CY28" s="631"/>
      <c r="CZ28" s="632">
        <v>11.1</v>
      </c>
      <c r="DA28" s="642"/>
      <c r="DB28" s="642"/>
      <c r="DC28" s="643"/>
      <c r="DD28" s="635">
        <v>310218</v>
      </c>
      <c r="DE28" s="630"/>
      <c r="DF28" s="630"/>
      <c r="DG28" s="630"/>
      <c r="DH28" s="630"/>
      <c r="DI28" s="630"/>
      <c r="DJ28" s="630"/>
      <c r="DK28" s="631"/>
      <c r="DL28" s="635">
        <v>310218</v>
      </c>
      <c r="DM28" s="630"/>
      <c r="DN28" s="630"/>
      <c r="DO28" s="630"/>
      <c r="DP28" s="630"/>
      <c r="DQ28" s="630"/>
      <c r="DR28" s="630"/>
      <c r="DS28" s="630"/>
      <c r="DT28" s="630"/>
      <c r="DU28" s="630"/>
      <c r="DV28" s="631"/>
      <c r="DW28" s="632">
        <v>17.100000000000001</v>
      </c>
      <c r="DX28" s="642"/>
      <c r="DY28" s="642"/>
      <c r="DZ28" s="642"/>
      <c r="EA28" s="642"/>
      <c r="EB28" s="642"/>
      <c r="EC28" s="663"/>
    </row>
    <row r="29" spans="2:133" ht="11.25" customHeight="1" x14ac:dyDescent="0.2">
      <c r="B29" s="626" t="s">
        <v>305</v>
      </c>
      <c r="C29" s="627"/>
      <c r="D29" s="627"/>
      <c r="E29" s="627"/>
      <c r="F29" s="627"/>
      <c r="G29" s="627"/>
      <c r="H29" s="627"/>
      <c r="I29" s="627"/>
      <c r="J29" s="627"/>
      <c r="K29" s="627"/>
      <c r="L29" s="627"/>
      <c r="M29" s="627"/>
      <c r="N29" s="627"/>
      <c r="O29" s="627"/>
      <c r="P29" s="627"/>
      <c r="Q29" s="628"/>
      <c r="R29" s="629">
        <v>10837</v>
      </c>
      <c r="S29" s="630"/>
      <c r="T29" s="630"/>
      <c r="U29" s="630"/>
      <c r="V29" s="630"/>
      <c r="W29" s="630"/>
      <c r="X29" s="630"/>
      <c r="Y29" s="631"/>
      <c r="Z29" s="656">
        <v>0.3</v>
      </c>
      <c r="AA29" s="656"/>
      <c r="AB29" s="656"/>
      <c r="AC29" s="656"/>
      <c r="AD29" s="657" t="s">
        <v>235</v>
      </c>
      <c r="AE29" s="657"/>
      <c r="AF29" s="657"/>
      <c r="AG29" s="657"/>
      <c r="AH29" s="657"/>
      <c r="AI29" s="657"/>
      <c r="AJ29" s="657"/>
      <c r="AK29" s="657"/>
      <c r="AL29" s="632" t="s">
        <v>235</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306</v>
      </c>
      <c r="CE29" s="716"/>
      <c r="CF29" s="671" t="s">
        <v>69</v>
      </c>
      <c r="CG29" s="668"/>
      <c r="CH29" s="668"/>
      <c r="CI29" s="668"/>
      <c r="CJ29" s="668"/>
      <c r="CK29" s="668"/>
      <c r="CL29" s="668"/>
      <c r="CM29" s="668"/>
      <c r="CN29" s="668"/>
      <c r="CO29" s="668"/>
      <c r="CP29" s="668"/>
      <c r="CQ29" s="669"/>
      <c r="CR29" s="629">
        <v>310943</v>
      </c>
      <c r="CS29" s="640"/>
      <c r="CT29" s="640"/>
      <c r="CU29" s="640"/>
      <c r="CV29" s="640"/>
      <c r="CW29" s="640"/>
      <c r="CX29" s="640"/>
      <c r="CY29" s="641"/>
      <c r="CZ29" s="632">
        <v>11.1</v>
      </c>
      <c r="DA29" s="642"/>
      <c r="DB29" s="642"/>
      <c r="DC29" s="643"/>
      <c r="DD29" s="635">
        <v>310218</v>
      </c>
      <c r="DE29" s="640"/>
      <c r="DF29" s="640"/>
      <c r="DG29" s="640"/>
      <c r="DH29" s="640"/>
      <c r="DI29" s="640"/>
      <c r="DJ29" s="640"/>
      <c r="DK29" s="641"/>
      <c r="DL29" s="635">
        <v>310218</v>
      </c>
      <c r="DM29" s="640"/>
      <c r="DN29" s="640"/>
      <c r="DO29" s="640"/>
      <c r="DP29" s="640"/>
      <c r="DQ29" s="640"/>
      <c r="DR29" s="640"/>
      <c r="DS29" s="640"/>
      <c r="DT29" s="640"/>
      <c r="DU29" s="640"/>
      <c r="DV29" s="641"/>
      <c r="DW29" s="632">
        <v>17.100000000000001</v>
      </c>
      <c r="DX29" s="642"/>
      <c r="DY29" s="642"/>
      <c r="DZ29" s="642"/>
      <c r="EA29" s="642"/>
      <c r="EB29" s="642"/>
      <c r="EC29" s="663"/>
    </row>
    <row r="30" spans="2:133" ht="11.25" customHeight="1" x14ac:dyDescent="0.2">
      <c r="B30" s="626" t="s">
        <v>307</v>
      </c>
      <c r="C30" s="627"/>
      <c r="D30" s="627"/>
      <c r="E30" s="627"/>
      <c r="F30" s="627"/>
      <c r="G30" s="627"/>
      <c r="H30" s="627"/>
      <c r="I30" s="627"/>
      <c r="J30" s="627"/>
      <c r="K30" s="627"/>
      <c r="L30" s="627"/>
      <c r="M30" s="627"/>
      <c r="N30" s="627"/>
      <c r="O30" s="627"/>
      <c r="P30" s="627"/>
      <c r="Q30" s="628"/>
      <c r="R30" s="629">
        <v>58784</v>
      </c>
      <c r="S30" s="630"/>
      <c r="T30" s="630"/>
      <c r="U30" s="630"/>
      <c r="V30" s="630"/>
      <c r="W30" s="630"/>
      <c r="X30" s="630"/>
      <c r="Y30" s="631"/>
      <c r="Z30" s="656">
        <v>1.8</v>
      </c>
      <c r="AA30" s="656"/>
      <c r="AB30" s="656"/>
      <c r="AC30" s="656"/>
      <c r="AD30" s="657" t="s">
        <v>235</v>
      </c>
      <c r="AE30" s="657"/>
      <c r="AF30" s="657"/>
      <c r="AG30" s="657"/>
      <c r="AH30" s="657"/>
      <c r="AI30" s="657"/>
      <c r="AJ30" s="657"/>
      <c r="AK30" s="657"/>
      <c r="AL30" s="632" t="s">
        <v>235</v>
      </c>
      <c r="AM30" s="633"/>
      <c r="AN30" s="633"/>
      <c r="AO30" s="658"/>
      <c r="AP30" s="688" t="s">
        <v>223</v>
      </c>
      <c r="AQ30" s="689"/>
      <c r="AR30" s="689"/>
      <c r="AS30" s="689"/>
      <c r="AT30" s="689"/>
      <c r="AU30" s="689"/>
      <c r="AV30" s="689"/>
      <c r="AW30" s="689"/>
      <c r="AX30" s="689"/>
      <c r="AY30" s="689"/>
      <c r="AZ30" s="689"/>
      <c r="BA30" s="689"/>
      <c r="BB30" s="689"/>
      <c r="BC30" s="689"/>
      <c r="BD30" s="689"/>
      <c r="BE30" s="689"/>
      <c r="BF30" s="690"/>
      <c r="BG30" s="688" t="s">
        <v>308</v>
      </c>
      <c r="BH30" s="704"/>
      <c r="BI30" s="704"/>
      <c r="BJ30" s="704"/>
      <c r="BK30" s="704"/>
      <c r="BL30" s="704"/>
      <c r="BM30" s="704"/>
      <c r="BN30" s="704"/>
      <c r="BO30" s="704"/>
      <c r="BP30" s="704"/>
      <c r="BQ30" s="705"/>
      <c r="BR30" s="688" t="s">
        <v>309</v>
      </c>
      <c r="BS30" s="704"/>
      <c r="BT30" s="704"/>
      <c r="BU30" s="704"/>
      <c r="BV30" s="704"/>
      <c r="BW30" s="704"/>
      <c r="BX30" s="704"/>
      <c r="BY30" s="704"/>
      <c r="BZ30" s="704"/>
      <c r="CA30" s="704"/>
      <c r="CB30" s="705"/>
      <c r="CD30" s="717"/>
      <c r="CE30" s="718"/>
      <c r="CF30" s="671" t="s">
        <v>310</v>
      </c>
      <c r="CG30" s="668"/>
      <c r="CH30" s="668"/>
      <c r="CI30" s="668"/>
      <c r="CJ30" s="668"/>
      <c r="CK30" s="668"/>
      <c r="CL30" s="668"/>
      <c r="CM30" s="668"/>
      <c r="CN30" s="668"/>
      <c r="CO30" s="668"/>
      <c r="CP30" s="668"/>
      <c r="CQ30" s="669"/>
      <c r="CR30" s="629">
        <v>302395</v>
      </c>
      <c r="CS30" s="630"/>
      <c r="CT30" s="630"/>
      <c r="CU30" s="630"/>
      <c r="CV30" s="630"/>
      <c r="CW30" s="630"/>
      <c r="CX30" s="630"/>
      <c r="CY30" s="631"/>
      <c r="CZ30" s="632">
        <v>10.8</v>
      </c>
      <c r="DA30" s="642"/>
      <c r="DB30" s="642"/>
      <c r="DC30" s="643"/>
      <c r="DD30" s="635">
        <v>301679</v>
      </c>
      <c r="DE30" s="630"/>
      <c r="DF30" s="630"/>
      <c r="DG30" s="630"/>
      <c r="DH30" s="630"/>
      <c r="DI30" s="630"/>
      <c r="DJ30" s="630"/>
      <c r="DK30" s="631"/>
      <c r="DL30" s="635">
        <v>301679</v>
      </c>
      <c r="DM30" s="630"/>
      <c r="DN30" s="630"/>
      <c r="DO30" s="630"/>
      <c r="DP30" s="630"/>
      <c r="DQ30" s="630"/>
      <c r="DR30" s="630"/>
      <c r="DS30" s="630"/>
      <c r="DT30" s="630"/>
      <c r="DU30" s="630"/>
      <c r="DV30" s="631"/>
      <c r="DW30" s="632">
        <v>16.600000000000001</v>
      </c>
      <c r="DX30" s="642"/>
      <c r="DY30" s="642"/>
      <c r="DZ30" s="642"/>
      <c r="EA30" s="642"/>
      <c r="EB30" s="642"/>
      <c r="EC30" s="663"/>
    </row>
    <row r="31" spans="2:133" ht="11.25" customHeight="1" x14ac:dyDescent="0.2">
      <c r="B31" s="626" t="s">
        <v>311</v>
      </c>
      <c r="C31" s="627"/>
      <c r="D31" s="627"/>
      <c r="E31" s="627"/>
      <c r="F31" s="627"/>
      <c r="G31" s="627"/>
      <c r="H31" s="627"/>
      <c r="I31" s="627"/>
      <c r="J31" s="627"/>
      <c r="K31" s="627"/>
      <c r="L31" s="627"/>
      <c r="M31" s="627"/>
      <c r="N31" s="627"/>
      <c r="O31" s="627"/>
      <c r="P31" s="627"/>
      <c r="Q31" s="628"/>
      <c r="R31" s="629">
        <v>5991</v>
      </c>
      <c r="S31" s="630"/>
      <c r="T31" s="630"/>
      <c r="U31" s="630"/>
      <c r="V31" s="630"/>
      <c r="W31" s="630"/>
      <c r="X31" s="630"/>
      <c r="Y31" s="631"/>
      <c r="Z31" s="656">
        <v>0.2</v>
      </c>
      <c r="AA31" s="656"/>
      <c r="AB31" s="656"/>
      <c r="AC31" s="656"/>
      <c r="AD31" s="657" t="s">
        <v>235</v>
      </c>
      <c r="AE31" s="657"/>
      <c r="AF31" s="657"/>
      <c r="AG31" s="657"/>
      <c r="AH31" s="657"/>
      <c r="AI31" s="657"/>
      <c r="AJ31" s="657"/>
      <c r="AK31" s="657"/>
      <c r="AL31" s="632" t="s">
        <v>128</v>
      </c>
      <c r="AM31" s="633"/>
      <c r="AN31" s="633"/>
      <c r="AO31" s="658"/>
      <c r="AP31" s="706" t="s">
        <v>312</v>
      </c>
      <c r="AQ31" s="707"/>
      <c r="AR31" s="707"/>
      <c r="AS31" s="707"/>
      <c r="AT31" s="712" t="s">
        <v>313</v>
      </c>
      <c r="AU31" s="217"/>
      <c r="AV31" s="217"/>
      <c r="AW31" s="217"/>
      <c r="AX31" s="696" t="s">
        <v>187</v>
      </c>
      <c r="AY31" s="697"/>
      <c r="AZ31" s="697"/>
      <c r="BA31" s="697"/>
      <c r="BB31" s="697"/>
      <c r="BC31" s="697"/>
      <c r="BD31" s="697"/>
      <c r="BE31" s="697"/>
      <c r="BF31" s="698"/>
      <c r="BG31" s="699">
        <v>99.6</v>
      </c>
      <c r="BH31" s="700"/>
      <c r="BI31" s="700"/>
      <c r="BJ31" s="700"/>
      <c r="BK31" s="700"/>
      <c r="BL31" s="700"/>
      <c r="BM31" s="701">
        <v>96.9</v>
      </c>
      <c r="BN31" s="700"/>
      <c r="BO31" s="700"/>
      <c r="BP31" s="700"/>
      <c r="BQ31" s="702"/>
      <c r="BR31" s="699">
        <v>99.6</v>
      </c>
      <c r="BS31" s="700"/>
      <c r="BT31" s="700"/>
      <c r="BU31" s="700"/>
      <c r="BV31" s="700"/>
      <c r="BW31" s="700"/>
      <c r="BX31" s="701">
        <v>97</v>
      </c>
      <c r="BY31" s="700"/>
      <c r="BZ31" s="700"/>
      <c r="CA31" s="700"/>
      <c r="CB31" s="702"/>
      <c r="CD31" s="717"/>
      <c r="CE31" s="718"/>
      <c r="CF31" s="671" t="s">
        <v>314</v>
      </c>
      <c r="CG31" s="668"/>
      <c r="CH31" s="668"/>
      <c r="CI31" s="668"/>
      <c r="CJ31" s="668"/>
      <c r="CK31" s="668"/>
      <c r="CL31" s="668"/>
      <c r="CM31" s="668"/>
      <c r="CN31" s="668"/>
      <c r="CO31" s="668"/>
      <c r="CP31" s="668"/>
      <c r="CQ31" s="669"/>
      <c r="CR31" s="629">
        <v>8548</v>
      </c>
      <c r="CS31" s="640"/>
      <c r="CT31" s="640"/>
      <c r="CU31" s="640"/>
      <c r="CV31" s="640"/>
      <c r="CW31" s="640"/>
      <c r="CX31" s="640"/>
      <c r="CY31" s="641"/>
      <c r="CZ31" s="632">
        <v>0.3</v>
      </c>
      <c r="DA31" s="642"/>
      <c r="DB31" s="642"/>
      <c r="DC31" s="643"/>
      <c r="DD31" s="635">
        <v>8539</v>
      </c>
      <c r="DE31" s="640"/>
      <c r="DF31" s="640"/>
      <c r="DG31" s="640"/>
      <c r="DH31" s="640"/>
      <c r="DI31" s="640"/>
      <c r="DJ31" s="640"/>
      <c r="DK31" s="641"/>
      <c r="DL31" s="635">
        <v>8539</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2">
      <c r="B32" s="626" t="s">
        <v>315</v>
      </c>
      <c r="C32" s="627"/>
      <c r="D32" s="627"/>
      <c r="E32" s="627"/>
      <c r="F32" s="627"/>
      <c r="G32" s="627"/>
      <c r="H32" s="627"/>
      <c r="I32" s="627"/>
      <c r="J32" s="627"/>
      <c r="K32" s="627"/>
      <c r="L32" s="627"/>
      <c r="M32" s="627"/>
      <c r="N32" s="627"/>
      <c r="O32" s="627"/>
      <c r="P32" s="627"/>
      <c r="Q32" s="628"/>
      <c r="R32" s="629">
        <v>272963</v>
      </c>
      <c r="S32" s="630"/>
      <c r="T32" s="630"/>
      <c r="U32" s="630"/>
      <c r="V32" s="630"/>
      <c r="W32" s="630"/>
      <c r="X32" s="630"/>
      <c r="Y32" s="631"/>
      <c r="Z32" s="656">
        <v>8.6</v>
      </c>
      <c r="AA32" s="656"/>
      <c r="AB32" s="656"/>
      <c r="AC32" s="656"/>
      <c r="AD32" s="657" t="s">
        <v>235</v>
      </c>
      <c r="AE32" s="657"/>
      <c r="AF32" s="657"/>
      <c r="AG32" s="657"/>
      <c r="AH32" s="657"/>
      <c r="AI32" s="657"/>
      <c r="AJ32" s="657"/>
      <c r="AK32" s="657"/>
      <c r="AL32" s="632" t="s">
        <v>128</v>
      </c>
      <c r="AM32" s="633"/>
      <c r="AN32" s="633"/>
      <c r="AO32" s="658"/>
      <c r="AP32" s="708"/>
      <c r="AQ32" s="709"/>
      <c r="AR32" s="709"/>
      <c r="AS32" s="709"/>
      <c r="AT32" s="713"/>
      <c r="AU32" s="216" t="s">
        <v>316</v>
      </c>
      <c r="AV32" s="216"/>
      <c r="AW32" s="216"/>
      <c r="AX32" s="626" t="s">
        <v>317</v>
      </c>
      <c r="AY32" s="627"/>
      <c r="AZ32" s="627"/>
      <c r="BA32" s="627"/>
      <c r="BB32" s="627"/>
      <c r="BC32" s="627"/>
      <c r="BD32" s="627"/>
      <c r="BE32" s="627"/>
      <c r="BF32" s="628"/>
      <c r="BG32" s="703">
        <v>99.9</v>
      </c>
      <c r="BH32" s="640"/>
      <c r="BI32" s="640"/>
      <c r="BJ32" s="640"/>
      <c r="BK32" s="640"/>
      <c r="BL32" s="640"/>
      <c r="BM32" s="633">
        <v>98</v>
      </c>
      <c r="BN32" s="695"/>
      <c r="BO32" s="695"/>
      <c r="BP32" s="695"/>
      <c r="BQ32" s="667"/>
      <c r="BR32" s="703">
        <v>99.9</v>
      </c>
      <c r="BS32" s="640"/>
      <c r="BT32" s="640"/>
      <c r="BU32" s="640"/>
      <c r="BV32" s="640"/>
      <c r="BW32" s="640"/>
      <c r="BX32" s="633">
        <v>97.8</v>
      </c>
      <c r="BY32" s="695"/>
      <c r="BZ32" s="695"/>
      <c r="CA32" s="695"/>
      <c r="CB32" s="667"/>
      <c r="CD32" s="719"/>
      <c r="CE32" s="720"/>
      <c r="CF32" s="671" t="s">
        <v>318</v>
      </c>
      <c r="CG32" s="668"/>
      <c r="CH32" s="668"/>
      <c r="CI32" s="668"/>
      <c r="CJ32" s="668"/>
      <c r="CK32" s="668"/>
      <c r="CL32" s="668"/>
      <c r="CM32" s="668"/>
      <c r="CN32" s="668"/>
      <c r="CO32" s="668"/>
      <c r="CP32" s="668"/>
      <c r="CQ32" s="669"/>
      <c r="CR32" s="629" t="s">
        <v>235</v>
      </c>
      <c r="CS32" s="630"/>
      <c r="CT32" s="630"/>
      <c r="CU32" s="630"/>
      <c r="CV32" s="630"/>
      <c r="CW32" s="630"/>
      <c r="CX32" s="630"/>
      <c r="CY32" s="631"/>
      <c r="CZ32" s="632" t="s">
        <v>235</v>
      </c>
      <c r="DA32" s="642"/>
      <c r="DB32" s="642"/>
      <c r="DC32" s="643"/>
      <c r="DD32" s="635" t="s">
        <v>235</v>
      </c>
      <c r="DE32" s="630"/>
      <c r="DF32" s="630"/>
      <c r="DG32" s="630"/>
      <c r="DH32" s="630"/>
      <c r="DI32" s="630"/>
      <c r="DJ32" s="630"/>
      <c r="DK32" s="631"/>
      <c r="DL32" s="635" t="s">
        <v>235</v>
      </c>
      <c r="DM32" s="630"/>
      <c r="DN32" s="630"/>
      <c r="DO32" s="630"/>
      <c r="DP32" s="630"/>
      <c r="DQ32" s="630"/>
      <c r="DR32" s="630"/>
      <c r="DS32" s="630"/>
      <c r="DT32" s="630"/>
      <c r="DU32" s="630"/>
      <c r="DV32" s="631"/>
      <c r="DW32" s="632" t="s">
        <v>235</v>
      </c>
      <c r="DX32" s="642"/>
      <c r="DY32" s="642"/>
      <c r="DZ32" s="642"/>
      <c r="EA32" s="642"/>
      <c r="EB32" s="642"/>
      <c r="EC32" s="663"/>
    </row>
    <row r="33" spans="2:133" ht="11.25" customHeight="1" x14ac:dyDescent="0.2">
      <c r="B33" s="692" t="s">
        <v>319</v>
      </c>
      <c r="C33" s="693"/>
      <c r="D33" s="693"/>
      <c r="E33" s="693"/>
      <c r="F33" s="693"/>
      <c r="G33" s="693"/>
      <c r="H33" s="693"/>
      <c r="I33" s="693"/>
      <c r="J33" s="693"/>
      <c r="K33" s="693"/>
      <c r="L33" s="693"/>
      <c r="M33" s="693"/>
      <c r="N33" s="693"/>
      <c r="O33" s="693"/>
      <c r="P33" s="693"/>
      <c r="Q33" s="694"/>
      <c r="R33" s="629" t="s">
        <v>235</v>
      </c>
      <c r="S33" s="630"/>
      <c r="T33" s="630"/>
      <c r="U33" s="630"/>
      <c r="V33" s="630"/>
      <c r="W33" s="630"/>
      <c r="X33" s="630"/>
      <c r="Y33" s="631"/>
      <c r="Z33" s="656" t="s">
        <v>128</v>
      </c>
      <c r="AA33" s="656"/>
      <c r="AB33" s="656"/>
      <c r="AC33" s="656"/>
      <c r="AD33" s="657" t="s">
        <v>235</v>
      </c>
      <c r="AE33" s="657"/>
      <c r="AF33" s="657"/>
      <c r="AG33" s="657"/>
      <c r="AH33" s="657"/>
      <c r="AI33" s="657"/>
      <c r="AJ33" s="657"/>
      <c r="AK33" s="657"/>
      <c r="AL33" s="632" t="s">
        <v>235</v>
      </c>
      <c r="AM33" s="633"/>
      <c r="AN33" s="633"/>
      <c r="AO33" s="658"/>
      <c r="AP33" s="710"/>
      <c r="AQ33" s="711"/>
      <c r="AR33" s="711"/>
      <c r="AS33" s="711"/>
      <c r="AT33" s="714"/>
      <c r="AU33" s="218"/>
      <c r="AV33" s="218"/>
      <c r="AW33" s="218"/>
      <c r="AX33" s="606" t="s">
        <v>320</v>
      </c>
      <c r="AY33" s="607"/>
      <c r="AZ33" s="607"/>
      <c r="BA33" s="607"/>
      <c r="BB33" s="607"/>
      <c r="BC33" s="607"/>
      <c r="BD33" s="607"/>
      <c r="BE33" s="607"/>
      <c r="BF33" s="608"/>
      <c r="BG33" s="691">
        <v>99.2</v>
      </c>
      <c r="BH33" s="610"/>
      <c r="BI33" s="610"/>
      <c r="BJ33" s="610"/>
      <c r="BK33" s="610"/>
      <c r="BL33" s="610"/>
      <c r="BM33" s="648">
        <v>95.7</v>
      </c>
      <c r="BN33" s="610"/>
      <c r="BO33" s="610"/>
      <c r="BP33" s="610"/>
      <c r="BQ33" s="659"/>
      <c r="BR33" s="691">
        <v>99.4</v>
      </c>
      <c r="BS33" s="610"/>
      <c r="BT33" s="610"/>
      <c r="BU33" s="610"/>
      <c r="BV33" s="610"/>
      <c r="BW33" s="610"/>
      <c r="BX33" s="648">
        <v>96.1</v>
      </c>
      <c r="BY33" s="610"/>
      <c r="BZ33" s="610"/>
      <c r="CA33" s="610"/>
      <c r="CB33" s="659"/>
      <c r="CD33" s="671" t="s">
        <v>321</v>
      </c>
      <c r="CE33" s="668"/>
      <c r="CF33" s="668"/>
      <c r="CG33" s="668"/>
      <c r="CH33" s="668"/>
      <c r="CI33" s="668"/>
      <c r="CJ33" s="668"/>
      <c r="CK33" s="668"/>
      <c r="CL33" s="668"/>
      <c r="CM33" s="668"/>
      <c r="CN33" s="668"/>
      <c r="CO33" s="668"/>
      <c r="CP33" s="668"/>
      <c r="CQ33" s="669"/>
      <c r="CR33" s="629">
        <v>1463835</v>
      </c>
      <c r="CS33" s="640"/>
      <c r="CT33" s="640"/>
      <c r="CU33" s="640"/>
      <c r="CV33" s="640"/>
      <c r="CW33" s="640"/>
      <c r="CX33" s="640"/>
      <c r="CY33" s="641"/>
      <c r="CZ33" s="632">
        <v>52.5</v>
      </c>
      <c r="DA33" s="642"/>
      <c r="DB33" s="642"/>
      <c r="DC33" s="643"/>
      <c r="DD33" s="635">
        <v>1049803</v>
      </c>
      <c r="DE33" s="640"/>
      <c r="DF33" s="640"/>
      <c r="DG33" s="640"/>
      <c r="DH33" s="640"/>
      <c r="DI33" s="640"/>
      <c r="DJ33" s="640"/>
      <c r="DK33" s="641"/>
      <c r="DL33" s="635">
        <v>719626</v>
      </c>
      <c r="DM33" s="640"/>
      <c r="DN33" s="640"/>
      <c r="DO33" s="640"/>
      <c r="DP33" s="640"/>
      <c r="DQ33" s="640"/>
      <c r="DR33" s="640"/>
      <c r="DS33" s="640"/>
      <c r="DT33" s="640"/>
      <c r="DU33" s="640"/>
      <c r="DV33" s="641"/>
      <c r="DW33" s="632">
        <v>39.6</v>
      </c>
      <c r="DX33" s="642"/>
      <c r="DY33" s="642"/>
      <c r="DZ33" s="642"/>
      <c r="EA33" s="642"/>
      <c r="EB33" s="642"/>
      <c r="EC33" s="663"/>
    </row>
    <row r="34" spans="2:133" ht="11.25" customHeight="1" x14ac:dyDescent="0.2">
      <c r="B34" s="626" t="s">
        <v>322</v>
      </c>
      <c r="C34" s="627"/>
      <c r="D34" s="627"/>
      <c r="E34" s="627"/>
      <c r="F34" s="627"/>
      <c r="G34" s="627"/>
      <c r="H34" s="627"/>
      <c r="I34" s="627"/>
      <c r="J34" s="627"/>
      <c r="K34" s="627"/>
      <c r="L34" s="627"/>
      <c r="M34" s="627"/>
      <c r="N34" s="627"/>
      <c r="O34" s="627"/>
      <c r="P34" s="627"/>
      <c r="Q34" s="628"/>
      <c r="R34" s="629">
        <v>140509</v>
      </c>
      <c r="S34" s="630"/>
      <c r="T34" s="630"/>
      <c r="U34" s="630"/>
      <c r="V34" s="630"/>
      <c r="W34" s="630"/>
      <c r="X34" s="630"/>
      <c r="Y34" s="631"/>
      <c r="Z34" s="656">
        <v>4.4000000000000004</v>
      </c>
      <c r="AA34" s="656"/>
      <c r="AB34" s="656"/>
      <c r="AC34" s="656"/>
      <c r="AD34" s="657" t="s">
        <v>235</v>
      </c>
      <c r="AE34" s="657"/>
      <c r="AF34" s="657"/>
      <c r="AG34" s="657"/>
      <c r="AH34" s="657"/>
      <c r="AI34" s="657"/>
      <c r="AJ34" s="657"/>
      <c r="AK34" s="657"/>
      <c r="AL34" s="632" t="s">
        <v>128</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323</v>
      </c>
      <c r="CE34" s="668"/>
      <c r="CF34" s="668"/>
      <c r="CG34" s="668"/>
      <c r="CH34" s="668"/>
      <c r="CI34" s="668"/>
      <c r="CJ34" s="668"/>
      <c r="CK34" s="668"/>
      <c r="CL34" s="668"/>
      <c r="CM34" s="668"/>
      <c r="CN34" s="668"/>
      <c r="CO34" s="668"/>
      <c r="CP34" s="668"/>
      <c r="CQ34" s="669"/>
      <c r="CR34" s="629">
        <v>427390</v>
      </c>
      <c r="CS34" s="630"/>
      <c r="CT34" s="630"/>
      <c r="CU34" s="630"/>
      <c r="CV34" s="630"/>
      <c r="CW34" s="630"/>
      <c r="CX34" s="630"/>
      <c r="CY34" s="631"/>
      <c r="CZ34" s="632">
        <v>15.3</v>
      </c>
      <c r="DA34" s="642"/>
      <c r="DB34" s="642"/>
      <c r="DC34" s="643"/>
      <c r="DD34" s="635">
        <v>264352</v>
      </c>
      <c r="DE34" s="630"/>
      <c r="DF34" s="630"/>
      <c r="DG34" s="630"/>
      <c r="DH34" s="630"/>
      <c r="DI34" s="630"/>
      <c r="DJ34" s="630"/>
      <c r="DK34" s="631"/>
      <c r="DL34" s="635">
        <v>183386</v>
      </c>
      <c r="DM34" s="630"/>
      <c r="DN34" s="630"/>
      <c r="DO34" s="630"/>
      <c r="DP34" s="630"/>
      <c r="DQ34" s="630"/>
      <c r="DR34" s="630"/>
      <c r="DS34" s="630"/>
      <c r="DT34" s="630"/>
      <c r="DU34" s="630"/>
      <c r="DV34" s="631"/>
      <c r="DW34" s="632">
        <v>10.1</v>
      </c>
      <c r="DX34" s="642"/>
      <c r="DY34" s="642"/>
      <c r="DZ34" s="642"/>
      <c r="EA34" s="642"/>
      <c r="EB34" s="642"/>
      <c r="EC34" s="663"/>
    </row>
    <row r="35" spans="2:133" ht="11.25" customHeight="1" x14ac:dyDescent="0.2">
      <c r="B35" s="626" t="s">
        <v>324</v>
      </c>
      <c r="C35" s="627"/>
      <c r="D35" s="627"/>
      <c r="E35" s="627"/>
      <c r="F35" s="627"/>
      <c r="G35" s="627"/>
      <c r="H35" s="627"/>
      <c r="I35" s="627"/>
      <c r="J35" s="627"/>
      <c r="K35" s="627"/>
      <c r="L35" s="627"/>
      <c r="M35" s="627"/>
      <c r="N35" s="627"/>
      <c r="O35" s="627"/>
      <c r="P35" s="627"/>
      <c r="Q35" s="628"/>
      <c r="R35" s="629">
        <v>12495</v>
      </c>
      <c r="S35" s="630"/>
      <c r="T35" s="630"/>
      <c r="U35" s="630"/>
      <c r="V35" s="630"/>
      <c r="W35" s="630"/>
      <c r="X35" s="630"/>
      <c r="Y35" s="631"/>
      <c r="Z35" s="656">
        <v>0.4</v>
      </c>
      <c r="AA35" s="656"/>
      <c r="AB35" s="656"/>
      <c r="AC35" s="656"/>
      <c r="AD35" s="657" t="s">
        <v>128</v>
      </c>
      <c r="AE35" s="657"/>
      <c r="AF35" s="657"/>
      <c r="AG35" s="657"/>
      <c r="AH35" s="657"/>
      <c r="AI35" s="657"/>
      <c r="AJ35" s="657"/>
      <c r="AK35" s="657"/>
      <c r="AL35" s="632" t="s">
        <v>128</v>
      </c>
      <c r="AM35" s="633"/>
      <c r="AN35" s="633"/>
      <c r="AO35" s="658"/>
      <c r="AP35" s="221"/>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327</v>
      </c>
      <c r="CE35" s="668"/>
      <c r="CF35" s="668"/>
      <c r="CG35" s="668"/>
      <c r="CH35" s="668"/>
      <c r="CI35" s="668"/>
      <c r="CJ35" s="668"/>
      <c r="CK35" s="668"/>
      <c r="CL35" s="668"/>
      <c r="CM35" s="668"/>
      <c r="CN35" s="668"/>
      <c r="CO35" s="668"/>
      <c r="CP35" s="668"/>
      <c r="CQ35" s="669"/>
      <c r="CR35" s="629">
        <v>11915</v>
      </c>
      <c r="CS35" s="640"/>
      <c r="CT35" s="640"/>
      <c r="CU35" s="640"/>
      <c r="CV35" s="640"/>
      <c r="CW35" s="640"/>
      <c r="CX35" s="640"/>
      <c r="CY35" s="641"/>
      <c r="CZ35" s="632">
        <v>0.4</v>
      </c>
      <c r="DA35" s="642"/>
      <c r="DB35" s="642"/>
      <c r="DC35" s="643"/>
      <c r="DD35" s="635">
        <v>11915</v>
      </c>
      <c r="DE35" s="640"/>
      <c r="DF35" s="640"/>
      <c r="DG35" s="640"/>
      <c r="DH35" s="640"/>
      <c r="DI35" s="640"/>
      <c r="DJ35" s="640"/>
      <c r="DK35" s="641"/>
      <c r="DL35" s="635">
        <v>11477</v>
      </c>
      <c r="DM35" s="640"/>
      <c r="DN35" s="640"/>
      <c r="DO35" s="640"/>
      <c r="DP35" s="640"/>
      <c r="DQ35" s="640"/>
      <c r="DR35" s="640"/>
      <c r="DS35" s="640"/>
      <c r="DT35" s="640"/>
      <c r="DU35" s="640"/>
      <c r="DV35" s="641"/>
      <c r="DW35" s="632">
        <v>0.6</v>
      </c>
      <c r="DX35" s="642"/>
      <c r="DY35" s="642"/>
      <c r="DZ35" s="642"/>
      <c r="EA35" s="642"/>
      <c r="EB35" s="642"/>
      <c r="EC35" s="663"/>
    </row>
    <row r="36" spans="2:133" ht="11.25" customHeight="1" x14ac:dyDescent="0.2">
      <c r="B36" s="626" t="s">
        <v>328</v>
      </c>
      <c r="C36" s="627"/>
      <c r="D36" s="627"/>
      <c r="E36" s="627"/>
      <c r="F36" s="627"/>
      <c r="G36" s="627"/>
      <c r="H36" s="627"/>
      <c r="I36" s="627"/>
      <c r="J36" s="627"/>
      <c r="K36" s="627"/>
      <c r="L36" s="627"/>
      <c r="M36" s="627"/>
      <c r="N36" s="627"/>
      <c r="O36" s="627"/>
      <c r="P36" s="627"/>
      <c r="Q36" s="628"/>
      <c r="R36" s="629">
        <v>28871</v>
      </c>
      <c r="S36" s="630"/>
      <c r="T36" s="630"/>
      <c r="U36" s="630"/>
      <c r="V36" s="630"/>
      <c r="W36" s="630"/>
      <c r="X36" s="630"/>
      <c r="Y36" s="631"/>
      <c r="Z36" s="656">
        <v>0.9</v>
      </c>
      <c r="AA36" s="656"/>
      <c r="AB36" s="656"/>
      <c r="AC36" s="656"/>
      <c r="AD36" s="657" t="s">
        <v>128</v>
      </c>
      <c r="AE36" s="657"/>
      <c r="AF36" s="657"/>
      <c r="AG36" s="657"/>
      <c r="AH36" s="657"/>
      <c r="AI36" s="657"/>
      <c r="AJ36" s="657"/>
      <c r="AK36" s="657"/>
      <c r="AL36" s="632" t="s">
        <v>235</v>
      </c>
      <c r="AM36" s="633"/>
      <c r="AN36" s="633"/>
      <c r="AO36" s="658"/>
      <c r="AP36" s="221"/>
      <c r="AQ36" s="679" t="s">
        <v>329</v>
      </c>
      <c r="AR36" s="680"/>
      <c r="AS36" s="680"/>
      <c r="AT36" s="680"/>
      <c r="AU36" s="680"/>
      <c r="AV36" s="680"/>
      <c r="AW36" s="680"/>
      <c r="AX36" s="680"/>
      <c r="AY36" s="681"/>
      <c r="AZ36" s="682">
        <v>408820</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12323</v>
      </c>
      <c r="BW36" s="683"/>
      <c r="BX36" s="683"/>
      <c r="BY36" s="683"/>
      <c r="BZ36" s="683"/>
      <c r="CA36" s="683"/>
      <c r="CB36" s="684"/>
      <c r="CD36" s="671" t="s">
        <v>331</v>
      </c>
      <c r="CE36" s="668"/>
      <c r="CF36" s="668"/>
      <c r="CG36" s="668"/>
      <c r="CH36" s="668"/>
      <c r="CI36" s="668"/>
      <c r="CJ36" s="668"/>
      <c r="CK36" s="668"/>
      <c r="CL36" s="668"/>
      <c r="CM36" s="668"/>
      <c r="CN36" s="668"/>
      <c r="CO36" s="668"/>
      <c r="CP36" s="668"/>
      <c r="CQ36" s="669"/>
      <c r="CR36" s="629">
        <v>438610</v>
      </c>
      <c r="CS36" s="630"/>
      <c r="CT36" s="630"/>
      <c r="CU36" s="630"/>
      <c r="CV36" s="630"/>
      <c r="CW36" s="630"/>
      <c r="CX36" s="630"/>
      <c r="CY36" s="631"/>
      <c r="CZ36" s="632">
        <v>15.7</v>
      </c>
      <c r="DA36" s="642"/>
      <c r="DB36" s="642"/>
      <c r="DC36" s="643"/>
      <c r="DD36" s="635">
        <v>258222</v>
      </c>
      <c r="DE36" s="630"/>
      <c r="DF36" s="630"/>
      <c r="DG36" s="630"/>
      <c r="DH36" s="630"/>
      <c r="DI36" s="630"/>
      <c r="DJ36" s="630"/>
      <c r="DK36" s="631"/>
      <c r="DL36" s="635">
        <v>136254</v>
      </c>
      <c r="DM36" s="630"/>
      <c r="DN36" s="630"/>
      <c r="DO36" s="630"/>
      <c r="DP36" s="630"/>
      <c r="DQ36" s="630"/>
      <c r="DR36" s="630"/>
      <c r="DS36" s="630"/>
      <c r="DT36" s="630"/>
      <c r="DU36" s="630"/>
      <c r="DV36" s="631"/>
      <c r="DW36" s="632">
        <v>7.5</v>
      </c>
      <c r="DX36" s="642"/>
      <c r="DY36" s="642"/>
      <c r="DZ36" s="642"/>
      <c r="EA36" s="642"/>
      <c r="EB36" s="642"/>
      <c r="EC36" s="663"/>
    </row>
    <row r="37" spans="2:133" ht="11.25" customHeight="1" x14ac:dyDescent="0.2">
      <c r="B37" s="626" t="s">
        <v>332</v>
      </c>
      <c r="C37" s="627"/>
      <c r="D37" s="627"/>
      <c r="E37" s="627"/>
      <c r="F37" s="627"/>
      <c r="G37" s="627"/>
      <c r="H37" s="627"/>
      <c r="I37" s="627"/>
      <c r="J37" s="627"/>
      <c r="K37" s="627"/>
      <c r="L37" s="627"/>
      <c r="M37" s="627"/>
      <c r="N37" s="627"/>
      <c r="O37" s="627"/>
      <c r="P37" s="627"/>
      <c r="Q37" s="628"/>
      <c r="R37" s="629">
        <v>72996</v>
      </c>
      <c r="S37" s="630"/>
      <c r="T37" s="630"/>
      <c r="U37" s="630"/>
      <c r="V37" s="630"/>
      <c r="W37" s="630"/>
      <c r="X37" s="630"/>
      <c r="Y37" s="631"/>
      <c r="Z37" s="656">
        <v>2.2999999999999998</v>
      </c>
      <c r="AA37" s="656"/>
      <c r="AB37" s="656"/>
      <c r="AC37" s="656"/>
      <c r="AD37" s="657" t="s">
        <v>173</v>
      </c>
      <c r="AE37" s="657"/>
      <c r="AF37" s="657"/>
      <c r="AG37" s="657"/>
      <c r="AH37" s="657"/>
      <c r="AI37" s="657"/>
      <c r="AJ37" s="657"/>
      <c r="AK37" s="657"/>
      <c r="AL37" s="632" t="s">
        <v>235</v>
      </c>
      <c r="AM37" s="633"/>
      <c r="AN37" s="633"/>
      <c r="AO37" s="658"/>
      <c r="AQ37" s="664" t="s">
        <v>333</v>
      </c>
      <c r="AR37" s="665"/>
      <c r="AS37" s="665"/>
      <c r="AT37" s="665"/>
      <c r="AU37" s="665"/>
      <c r="AV37" s="665"/>
      <c r="AW37" s="665"/>
      <c r="AX37" s="665"/>
      <c r="AY37" s="666"/>
      <c r="AZ37" s="629">
        <v>180333</v>
      </c>
      <c r="BA37" s="630"/>
      <c r="BB37" s="630"/>
      <c r="BC37" s="630"/>
      <c r="BD37" s="640"/>
      <c r="BE37" s="640"/>
      <c r="BF37" s="667"/>
      <c r="BG37" s="671" t="s">
        <v>334</v>
      </c>
      <c r="BH37" s="668"/>
      <c r="BI37" s="668"/>
      <c r="BJ37" s="668"/>
      <c r="BK37" s="668"/>
      <c r="BL37" s="668"/>
      <c r="BM37" s="668"/>
      <c r="BN37" s="668"/>
      <c r="BO37" s="668"/>
      <c r="BP37" s="668"/>
      <c r="BQ37" s="668"/>
      <c r="BR37" s="668"/>
      <c r="BS37" s="668"/>
      <c r="BT37" s="668"/>
      <c r="BU37" s="669"/>
      <c r="BV37" s="629">
        <v>10272</v>
      </c>
      <c r="BW37" s="630"/>
      <c r="BX37" s="630"/>
      <c r="BY37" s="630"/>
      <c r="BZ37" s="630"/>
      <c r="CA37" s="630"/>
      <c r="CB37" s="670"/>
      <c r="CD37" s="671" t="s">
        <v>335</v>
      </c>
      <c r="CE37" s="668"/>
      <c r="CF37" s="668"/>
      <c r="CG37" s="668"/>
      <c r="CH37" s="668"/>
      <c r="CI37" s="668"/>
      <c r="CJ37" s="668"/>
      <c r="CK37" s="668"/>
      <c r="CL37" s="668"/>
      <c r="CM37" s="668"/>
      <c r="CN37" s="668"/>
      <c r="CO37" s="668"/>
      <c r="CP37" s="668"/>
      <c r="CQ37" s="669"/>
      <c r="CR37" s="629">
        <v>81374</v>
      </c>
      <c r="CS37" s="640"/>
      <c r="CT37" s="640"/>
      <c r="CU37" s="640"/>
      <c r="CV37" s="640"/>
      <c r="CW37" s="640"/>
      <c r="CX37" s="640"/>
      <c r="CY37" s="641"/>
      <c r="CZ37" s="632">
        <v>2.9</v>
      </c>
      <c r="DA37" s="642"/>
      <c r="DB37" s="642"/>
      <c r="DC37" s="643"/>
      <c r="DD37" s="635">
        <v>74002</v>
      </c>
      <c r="DE37" s="640"/>
      <c r="DF37" s="640"/>
      <c r="DG37" s="640"/>
      <c r="DH37" s="640"/>
      <c r="DI37" s="640"/>
      <c r="DJ37" s="640"/>
      <c r="DK37" s="641"/>
      <c r="DL37" s="635">
        <v>54391</v>
      </c>
      <c r="DM37" s="640"/>
      <c r="DN37" s="640"/>
      <c r="DO37" s="640"/>
      <c r="DP37" s="640"/>
      <c r="DQ37" s="640"/>
      <c r="DR37" s="640"/>
      <c r="DS37" s="640"/>
      <c r="DT37" s="640"/>
      <c r="DU37" s="640"/>
      <c r="DV37" s="641"/>
      <c r="DW37" s="632">
        <v>3</v>
      </c>
      <c r="DX37" s="642"/>
      <c r="DY37" s="642"/>
      <c r="DZ37" s="642"/>
      <c r="EA37" s="642"/>
      <c r="EB37" s="642"/>
      <c r="EC37" s="663"/>
    </row>
    <row r="38" spans="2:133" ht="11.25" customHeight="1" x14ac:dyDescent="0.2">
      <c r="B38" s="626" t="s">
        <v>336</v>
      </c>
      <c r="C38" s="627"/>
      <c r="D38" s="627"/>
      <c r="E38" s="627"/>
      <c r="F38" s="627"/>
      <c r="G38" s="627"/>
      <c r="H38" s="627"/>
      <c r="I38" s="627"/>
      <c r="J38" s="627"/>
      <c r="K38" s="627"/>
      <c r="L38" s="627"/>
      <c r="M38" s="627"/>
      <c r="N38" s="627"/>
      <c r="O38" s="627"/>
      <c r="P38" s="627"/>
      <c r="Q38" s="628"/>
      <c r="R38" s="629">
        <v>348473</v>
      </c>
      <c r="S38" s="630"/>
      <c r="T38" s="630"/>
      <c r="U38" s="630"/>
      <c r="V38" s="630"/>
      <c r="W38" s="630"/>
      <c r="X38" s="630"/>
      <c r="Y38" s="631"/>
      <c r="Z38" s="656">
        <v>10.9</v>
      </c>
      <c r="AA38" s="656"/>
      <c r="AB38" s="656"/>
      <c r="AC38" s="656"/>
      <c r="AD38" s="657" t="s">
        <v>235</v>
      </c>
      <c r="AE38" s="657"/>
      <c r="AF38" s="657"/>
      <c r="AG38" s="657"/>
      <c r="AH38" s="657"/>
      <c r="AI38" s="657"/>
      <c r="AJ38" s="657"/>
      <c r="AK38" s="657"/>
      <c r="AL38" s="632" t="s">
        <v>235</v>
      </c>
      <c r="AM38" s="633"/>
      <c r="AN38" s="633"/>
      <c r="AO38" s="658"/>
      <c r="AQ38" s="664" t="s">
        <v>337</v>
      </c>
      <c r="AR38" s="665"/>
      <c r="AS38" s="665"/>
      <c r="AT38" s="665"/>
      <c r="AU38" s="665"/>
      <c r="AV38" s="665"/>
      <c r="AW38" s="665"/>
      <c r="AX38" s="665"/>
      <c r="AY38" s="666"/>
      <c r="AZ38" s="629">
        <v>40364</v>
      </c>
      <c r="BA38" s="630"/>
      <c r="BB38" s="630"/>
      <c r="BC38" s="630"/>
      <c r="BD38" s="640"/>
      <c r="BE38" s="640"/>
      <c r="BF38" s="667"/>
      <c r="BG38" s="671" t="s">
        <v>338</v>
      </c>
      <c r="BH38" s="668"/>
      <c r="BI38" s="668"/>
      <c r="BJ38" s="668"/>
      <c r="BK38" s="668"/>
      <c r="BL38" s="668"/>
      <c r="BM38" s="668"/>
      <c r="BN38" s="668"/>
      <c r="BO38" s="668"/>
      <c r="BP38" s="668"/>
      <c r="BQ38" s="668"/>
      <c r="BR38" s="668"/>
      <c r="BS38" s="668"/>
      <c r="BT38" s="668"/>
      <c r="BU38" s="669"/>
      <c r="BV38" s="629">
        <v>323</v>
      </c>
      <c r="BW38" s="630"/>
      <c r="BX38" s="630"/>
      <c r="BY38" s="630"/>
      <c r="BZ38" s="630"/>
      <c r="CA38" s="630"/>
      <c r="CB38" s="670"/>
      <c r="CD38" s="671" t="s">
        <v>339</v>
      </c>
      <c r="CE38" s="668"/>
      <c r="CF38" s="668"/>
      <c r="CG38" s="668"/>
      <c r="CH38" s="668"/>
      <c r="CI38" s="668"/>
      <c r="CJ38" s="668"/>
      <c r="CK38" s="668"/>
      <c r="CL38" s="668"/>
      <c r="CM38" s="668"/>
      <c r="CN38" s="668"/>
      <c r="CO38" s="668"/>
      <c r="CP38" s="668"/>
      <c r="CQ38" s="669"/>
      <c r="CR38" s="629">
        <v>408820</v>
      </c>
      <c r="CS38" s="630"/>
      <c r="CT38" s="630"/>
      <c r="CU38" s="630"/>
      <c r="CV38" s="630"/>
      <c r="CW38" s="630"/>
      <c r="CX38" s="630"/>
      <c r="CY38" s="631"/>
      <c r="CZ38" s="632">
        <v>14.7</v>
      </c>
      <c r="DA38" s="642"/>
      <c r="DB38" s="642"/>
      <c r="DC38" s="643"/>
      <c r="DD38" s="635">
        <v>389301</v>
      </c>
      <c r="DE38" s="630"/>
      <c r="DF38" s="630"/>
      <c r="DG38" s="630"/>
      <c r="DH38" s="630"/>
      <c r="DI38" s="630"/>
      <c r="DJ38" s="630"/>
      <c r="DK38" s="631"/>
      <c r="DL38" s="635">
        <v>388509</v>
      </c>
      <c r="DM38" s="630"/>
      <c r="DN38" s="630"/>
      <c r="DO38" s="630"/>
      <c r="DP38" s="630"/>
      <c r="DQ38" s="630"/>
      <c r="DR38" s="630"/>
      <c r="DS38" s="630"/>
      <c r="DT38" s="630"/>
      <c r="DU38" s="630"/>
      <c r="DV38" s="631"/>
      <c r="DW38" s="632">
        <v>21.4</v>
      </c>
      <c r="DX38" s="642"/>
      <c r="DY38" s="642"/>
      <c r="DZ38" s="642"/>
      <c r="EA38" s="642"/>
      <c r="EB38" s="642"/>
      <c r="EC38" s="663"/>
    </row>
    <row r="39" spans="2:133" ht="11.25" customHeight="1" x14ac:dyDescent="0.2">
      <c r="B39" s="626" t="s">
        <v>340</v>
      </c>
      <c r="C39" s="627"/>
      <c r="D39" s="627"/>
      <c r="E39" s="627"/>
      <c r="F39" s="627"/>
      <c r="G39" s="627"/>
      <c r="H39" s="627"/>
      <c r="I39" s="627"/>
      <c r="J39" s="627"/>
      <c r="K39" s="627"/>
      <c r="L39" s="627"/>
      <c r="M39" s="627"/>
      <c r="N39" s="627"/>
      <c r="O39" s="627"/>
      <c r="P39" s="627"/>
      <c r="Q39" s="628"/>
      <c r="R39" s="629">
        <v>47163</v>
      </c>
      <c r="S39" s="630"/>
      <c r="T39" s="630"/>
      <c r="U39" s="630"/>
      <c r="V39" s="630"/>
      <c r="W39" s="630"/>
      <c r="X39" s="630"/>
      <c r="Y39" s="631"/>
      <c r="Z39" s="656">
        <v>1.5</v>
      </c>
      <c r="AA39" s="656"/>
      <c r="AB39" s="656"/>
      <c r="AC39" s="656"/>
      <c r="AD39" s="657" t="s">
        <v>235</v>
      </c>
      <c r="AE39" s="657"/>
      <c r="AF39" s="657"/>
      <c r="AG39" s="657"/>
      <c r="AH39" s="657"/>
      <c r="AI39" s="657"/>
      <c r="AJ39" s="657"/>
      <c r="AK39" s="657"/>
      <c r="AL39" s="632" t="s">
        <v>173</v>
      </c>
      <c r="AM39" s="633"/>
      <c r="AN39" s="633"/>
      <c r="AO39" s="658"/>
      <c r="AQ39" s="664" t="s">
        <v>341</v>
      </c>
      <c r="AR39" s="665"/>
      <c r="AS39" s="665"/>
      <c r="AT39" s="665"/>
      <c r="AU39" s="665"/>
      <c r="AV39" s="665"/>
      <c r="AW39" s="665"/>
      <c r="AX39" s="665"/>
      <c r="AY39" s="666"/>
      <c r="AZ39" s="629">
        <v>16782</v>
      </c>
      <c r="BA39" s="630"/>
      <c r="BB39" s="630"/>
      <c r="BC39" s="630"/>
      <c r="BD39" s="640"/>
      <c r="BE39" s="640"/>
      <c r="BF39" s="667"/>
      <c r="BG39" s="671" t="s">
        <v>342</v>
      </c>
      <c r="BH39" s="668"/>
      <c r="BI39" s="668"/>
      <c r="BJ39" s="668"/>
      <c r="BK39" s="668"/>
      <c r="BL39" s="668"/>
      <c r="BM39" s="668"/>
      <c r="BN39" s="668"/>
      <c r="BO39" s="668"/>
      <c r="BP39" s="668"/>
      <c r="BQ39" s="668"/>
      <c r="BR39" s="668"/>
      <c r="BS39" s="668"/>
      <c r="BT39" s="668"/>
      <c r="BU39" s="669"/>
      <c r="BV39" s="629">
        <v>549</v>
      </c>
      <c r="BW39" s="630"/>
      <c r="BX39" s="630"/>
      <c r="BY39" s="630"/>
      <c r="BZ39" s="630"/>
      <c r="CA39" s="630"/>
      <c r="CB39" s="670"/>
      <c r="CD39" s="671" t="s">
        <v>343</v>
      </c>
      <c r="CE39" s="668"/>
      <c r="CF39" s="668"/>
      <c r="CG39" s="668"/>
      <c r="CH39" s="668"/>
      <c r="CI39" s="668"/>
      <c r="CJ39" s="668"/>
      <c r="CK39" s="668"/>
      <c r="CL39" s="668"/>
      <c r="CM39" s="668"/>
      <c r="CN39" s="668"/>
      <c r="CO39" s="668"/>
      <c r="CP39" s="668"/>
      <c r="CQ39" s="669"/>
      <c r="CR39" s="629">
        <v>177100</v>
      </c>
      <c r="CS39" s="640"/>
      <c r="CT39" s="640"/>
      <c r="CU39" s="640"/>
      <c r="CV39" s="640"/>
      <c r="CW39" s="640"/>
      <c r="CX39" s="640"/>
      <c r="CY39" s="641"/>
      <c r="CZ39" s="632">
        <v>6.3</v>
      </c>
      <c r="DA39" s="642"/>
      <c r="DB39" s="642"/>
      <c r="DC39" s="643"/>
      <c r="DD39" s="635">
        <v>126013</v>
      </c>
      <c r="DE39" s="640"/>
      <c r="DF39" s="640"/>
      <c r="DG39" s="640"/>
      <c r="DH39" s="640"/>
      <c r="DI39" s="640"/>
      <c r="DJ39" s="640"/>
      <c r="DK39" s="641"/>
      <c r="DL39" s="635" t="s">
        <v>128</v>
      </c>
      <c r="DM39" s="640"/>
      <c r="DN39" s="640"/>
      <c r="DO39" s="640"/>
      <c r="DP39" s="640"/>
      <c r="DQ39" s="640"/>
      <c r="DR39" s="640"/>
      <c r="DS39" s="640"/>
      <c r="DT39" s="640"/>
      <c r="DU39" s="640"/>
      <c r="DV39" s="641"/>
      <c r="DW39" s="632" t="s">
        <v>235</v>
      </c>
      <c r="DX39" s="642"/>
      <c r="DY39" s="642"/>
      <c r="DZ39" s="642"/>
      <c r="EA39" s="642"/>
      <c r="EB39" s="642"/>
      <c r="EC39" s="663"/>
    </row>
    <row r="40" spans="2:133" ht="11.25" customHeight="1" x14ac:dyDescent="0.2">
      <c r="B40" s="626" t="s">
        <v>344</v>
      </c>
      <c r="C40" s="627"/>
      <c r="D40" s="627"/>
      <c r="E40" s="627"/>
      <c r="F40" s="627"/>
      <c r="G40" s="627"/>
      <c r="H40" s="627"/>
      <c r="I40" s="627"/>
      <c r="J40" s="627"/>
      <c r="K40" s="627"/>
      <c r="L40" s="627"/>
      <c r="M40" s="627"/>
      <c r="N40" s="627"/>
      <c r="O40" s="627"/>
      <c r="P40" s="627"/>
      <c r="Q40" s="628"/>
      <c r="R40" s="629">
        <v>208842</v>
      </c>
      <c r="S40" s="630"/>
      <c r="T40" s="630"/>
      <c r="U40" s="630"/>
      <c r="V40" s="630"/>
      <c r="W40" s="630"/>
      <c r="X40" s="630"/>
      <c r="Y40" s="631"/>
      <c r="Z40" s="656">
        <v>6.5</v>
      </c>
      <c r="AA40" s="656"/>
      <c r="AB40" s="656"/>
      <c r="AC40" s="656"/>
      <c r="AD40" s="657" t="s">
        <v>128</v>
      </c>
      <c r="AE40" s="657"/>
      <c r="AF40" s="657"/>
      <c r="AG40" s="657"/>
      <c r="AH40" s="657"/>
      <c r="AI40" s="657"/>
      <c r="AJ40" s="657"/>
      <c r="AK40" s="657"/>
      <c r="AL40" s="632" t="s">
        <v>235</v>
      </c>
      <c r="AM40" s="633"/>
      <c r="AN40" s="633"/>
      <c r="AO40" s="658"/>
      <c r="AQ40" s="664" t="s">
        <v>345</v>
      </c>
      <c r="AR40" s="665"/>
      <c r="AS40" s="665"/>
      <c r="AT40" s="665"/>
      <c r="AU40" s="665"/>
      <c r="AV40" s="665"/>
      <c r="AW40" s="665"/>
      <c r="AX40" s="665"/>
      <c r="AY40" s="666"/>
      <c r="AZ40" s="629" t="s">
        <v>261</v>
      </c>
      <c r="BA40" s="630"/>
      <c r="BB40" s="630"/>
      <c r="BC40" s="630"/>
      <c r="BD40" s="640"/>
      <c r="BE40" s="640"/>
      <c r="BF40" s="667"/>
      <c r="BG40" s="672" t="s">
        <v>346</v>
      </c>
      <c r="BH40" s="673"/>
      <c r="BI40" s="673"/>
      <c r="BJ40" s="673"/>
      <c r="BK40" s="673"/>
      <c r="BL40" s="222"/>
      <c r="BM40" s="668" t="s">
        <v>347</v>
      </c>
      <c r="BN40" s="668"/>
      <c r="BO40" s="668"/>
      <c r="BP40" s="668"/>
      <c r="BQ40" s="668"/>
      <c r="BR40" s="668"/>
      <c r="BS40" s="668"/>
      <c r="BT40" s="668"/>
      <c r="BU40" s="669"/>
      <c r="BV40" s="629">
        <v>102</v>
      </c>
      <c r="BW40" s="630"/>
      <c r="BX40" s="630"/>
      <c r="BY40" s="630"/>
      <c r="BZ40" s="630"/>
      <c r="CA40" s="630"/>
      <c r="CB40" s="670"/>
      <c r="CD40" s="671" t="s">
        <v>348</v>
      </c>
      <c r="CE40" s="668"/>
      <c r="CF40" s="668"/>
      <c r="CG40" s="668"/>
      <c r="CH40" s="668"/>
      <c r="CI40" s="668"/>
      <c r="CJ40" s="668"/>
      <c r="CK40" s="668"/>
      <c r="CL40" s="668"/>
      <c r="CM40" s="668"/>
      <c r="CN40" s="668"/>
      <c r="CO40" s="668"/>
      <c r="CP40" s="668"/>
      <c r="CQ40" s="669"/>
      <c r="CR40" s="629" t="s">
        <v>173</v>
      </c>
      <c r="CS40" s="630"/>
      <c r="CT40" s="630"/>
      <c r="CU40" s="630"/>
      <c r="CV40" s="630"/>
      <c r="CW40" s="630"/>
      <c r="CX40" s="630"/>
      <c r="CY40" s="631"/>
      <c r="CZ40" s="632" t="s">
        <v>235</v>
      </c>
      <c r="DA40" s="642"/>
      <c r="DB40" s="642"/>
      <c r="DC40" s="643"/>
      <c r="DD40" s="635" t="s">
        <v>235</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3"/>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235</v>
      </c>
      <c r="S41" s="630"/>
      <c r="T41" s="630"/>
      <c r="U41" s="630"/>
      <c r="V41" s="630"/>
      <c r="W41" s="630"/>
      <c r="X41" s="630"/>
      <c r="Y41" s="631"/>
      <c r="Z41" s="656" t="s">
        <v>235</v>
      </c>
      <c r="AA41" s="656"/>
      <c r="AB41" s="656"/>
      <c r="AC41" s="656"/>
      <c r="AD41" s="657" t="s">
        <v>235</v>
      </c>
      <c r="AE41" s="657"/>
      <c r="AF41" s="657"/>
      <c r="AG41" s="657"/>
      <c r="AH41" s="657"/>
      <c r="AI41" s="657"/>
      <c r="AJ41" s="657"/>
      <c r="AK41" s="657"/>
      <c r="AL41" s="632" t="s">
        <v>235</v>
      </c>
      <c r="AM41" s="633"/>
      <c r="AN41" s="633"/>
      <c r="AO41" s="658"/>
      <c r="AQ41" s="664" t="s">
        <v>350</v>
      </c>
      <c r="AR41" s="665"/>
      <c r="AS41" s="665"/>
      <c r="AT41" s="665"/>
      <c r="AU41" s="665"/>
      <c r="AV41" s="665"/>
      <c r="AW41" s="665"/>
      <c r="AX41" s="665"/>
      <c r="AY41" s="666"/>
      <c r="AZ41" s="629">
        <v>64185</v>
      </c>
      <c r="BA41" s="630"/>
      <c r="BB41" s="630"/>
      <c r="BC41" s="630"/>
      <c r="BD41" s="640"/>
      <c r="BE41" s="640"/>
      <c r="BF41" s="667"/>
      <c r="BG41" s="672"/>
      <c r="BH41" s="673"/>
      <c r="BI41" s="673"/>
      <c r="BJ41" s="673"/>
      <c r="BK41" s="673"/>
      <c r="BL41" s="222"/>
      <c r="BM41" s="668" t="s">
        <v>351</v>
      </c>
      <c r="BN41" s="668"/>
      <c r="BO41" s="668"/>
      <c r="BP41" s="668"/>
      <c r="BQ41" s="668"/>
      <c r="BR41" s="668"/>
      <c r="BS41" s="668"/>
      <c r="BT41" s="668"/>
      <c r="BU41" s="669"/>
      <c r="BV41" s="629" t="s">
        <v>235</v>
      </c>
      <c r="BW41" s="630"/>
      <c r="BX41" s="630"/>
      <c r="BY41" s="630"/>
      <c r="BZ41" s="630"/>
      <c r="CA41" s="630"/>
      <c r="CB41" s="670"/>
      <c r="CD41" s="671" t="s">
        <v>352</v>
      </c>
      <c r="CE41" s="668"/>
      <c r="CF41" s="668"/>
      <c r="CG41" s="668"/>
      <c r="CH41" s="668"/>
      <c r="CI41" s="668"/>
      <c r="CJ41" s="668"/>
      <c r="CK41" s="668"/>
      <c r="CL41" s="668"/>
      <c r="CM41" s="668"/>
      <c r="CN41" s="668"/>
      <c r="CO41" s="668"/>
      <c r="CP41" s="668"/>
      <c r="CQ41" s="669"/>
      <c r="CR41" s="629" t="s">
        <v>235</v>
      </c>
      <c r="CS41" s="640"/>
      <c r="CT41" s="640"/>
      <c r="CU41" s="640"/>
      <c r="CV41" s="640"/>
      <c r="CW41" s="640"/>
      <c r="CX41" s="640"/>
      <c r="CY41" s="641"/>
      <c r="CZ41" s="632" t="s">
        <v>235</v>
      </c>
      <c r="DA41" s="642"/>
      <c r="DB41" s="642"/>
      <c r="DC41" s="643"/>
      <c r="DD41" s="635" t="s">
        <v>235</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235</v>
      </c>
      <c r="AA42" s="656"/>
      <c r="AB42" s="656"/>
      <c r="AC42" s="656"/>
      <c r="AD42" s="657" t="s">
        <v>128</v>
      </c>
      <c r="AE42" s="657"/>
      <c r="AF42" s="657"/>
      <c r="AG42" s="657"/>
      <c r="AH42" s="657"/>
      <c r="AI42" s="657"/>
      <c r="AJ42" s="657"/>
      <c r="AK42" s="657"/>
      <c r="AL42" s="632" t="s">
        <v>235</v>
      </c>
      <c r="AM42" s="633"/>
      <c r="AN42" s="633"/>
      <c r="AO42" s="658"/>
      <c r="AQ42" s="676" t="s">
        <v>354</v>
      </c>
      <c r="AR42" s="677"/>
      <c r="AS42" s="677"/>
      <c r="AT42" s="677"/>
      <c r="AU42" s="677"/>
      <c r="AV42" s="677"/>
      <c r="AW42" s="677"/>
      <c r="AX42" s="677"/>
      <c r="AY42" s="678"/>
      <c r="AZ42" s="609">
        <v>107156</v>
      </c>
      <c r="BA42" s="644"/>
      <c r="BB42" s="644"/>
      <c r="BC42" s="644"/>
      <c r="BD42" s="610"/>
      <c r="BE42" s="610"/>
      <c r="BF42" s="659"/>
      <c r="BG42" s="674"/>
      <c r="BH42" s="675"/>
      <c r="BI42" s="675"/>
      <c r="BJ42" s="675"/>
      <c r="BK42" s="675"/>
      <c r="BL42" s="223"/>
      <c r="BM42" s="660" t="s">
        <v>355</v>
      </c>
      <c r="BN42" s="660"/>
      <c r="BO42" s="660"/>
      <c r="BP42" s="660"/>
      <c r="BQ42" s="660"/>
      <c r="BR42" s="660"/>
      <c r="BS42" s="660"/>
      <c r="BT42" s="660"/>
      <c r="BU42" s="661"/>
      <c r="BV42" s="609">
        <v>323</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266779</v>
      </c>
      <c r="CS42" s="640"/>
      <c r="CT42" s="640"/>
      <c r="CU42" s="640"/>
      <c r="CV42" s="640"/>
      <c r="CW42" s="640"/>
      <c r="CX42" s="640"/>
      <c r="CY42" s="641"/>
      <c r="CZ42" s="632">
        <v>9.6</v>
      </c>
      <c r="DA42" s="642"/>
      <c r="DB42" s="642"/>
      <c r="DC42" s="643"/>
      <c r="DD42" s="635">
        <v>76339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357</v>
      </c>
      <c r="C43" s="627"/>
      <c r="D43" s="627"/>
      <c r="E43" s="627"/>
      <c r="F43" s="627"/>
      <c r="G43" s="627"/>
      <c r="H43" s="627"/>
      <c r="I43" s="627"/>
      <c r="J43" s="627"/>
      <c r="K43" s="627"/>
      <c r="L43" s="627"/>
      <c r="M43" s="627"/>
      <c r="N43" s="627"/>
      <c r="O43" s="627"/>
      <c r="P43" s="627"/>
      <c r="Q43" s="628"/>
      <c r="R43" s="629">
        <v>54842</v>
      </c>
      <c r="S43" s="630"/>
      <c r="T43" s="630"/>
      <c r="U43" s="630"/>
      <c r="V43" s="630"/>
      <c r="W43" s="630"/>
      <c r="X43" s="630"/>
      <c r="Y43" s="631"/>
      <c r="Z43" s="656">
        <v>1.7</v>
      </c>
      <c r="AA43" s="656"/>
      <c r="AB43" s="656"/>
      <c r="AC43" s="656"/>
      <c r="AD43" s="657" t="s">
        <v>128</v>
      </c>
      <c r="AE43" s="657"/>
      <c r="AF43" s="657"/>
      <c r="AG43" s="657"/>
      <c r="AH43" s="657"/>
      <c r="AI43" s="657"/>
      <c r="AJ43" s="657"/>
      <c r="AK43" s="657"/>
      <c r="AL43" s="632" t="s">
        <v>235</v>
      </c>
      <c r="AM43" s="633"/>
      <c r="AN43" s="633"/>
      <c r="AO43" s="658"/>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t="s">
        <v>128</v>
      </c>
      <c r="CS43" s="640"/>
      <c r="CT43" s="640"/>
      <c r="CU43" s="640"/>
      <c r="CV43" s="640"/>
      <c r="CW43" s="640"/>
      <c r="CX43" s="640"/>
      <c r="CY43" s="641"/>
      <c r="CZ43" s="632" t="s">
        <v>128</v>
      </c>
      <c r="DA43" s="642"/>
      <c r="DB43" s="642"/>
      <c r="DC43" s="643"/>
      <c r="DD43" s="635" t="s">
        <v>235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359</v>
      </c>
      <c r="C44" s="607"/>
      <c r="D44" s="607"/>
      <c r="E44" s="607"/>
      <c r="F44" s="607"/>
      <c r="G44" s="607"/>
      <c r="H44" s="607"/>
      <c r="I44" s="607"/>
      <c r="J44" s="607"/>
      <c r="K44" s="607"/>
      <c r="L44" s="607"/>
      <c r="M44" s="607"/>
      <c r="N44" s="607"/>
      <c r="O44" s="607"/>
      <c r="P44" s="607"/>
      <c r="Q44" s="608"/>
      <c r="R44" s="609">
        <v>3190998</v>
      </c>
      <c r="S44" s="644"/>
      <c r="T44" s="644"/>
      <c r="U44" s="644"/>
      <c r="V44" s="644"/>
      <c r="W44" s="644"/>
      <c r="X44" s="644"/>
      <c r="Y44" s="645"/>
      <c r="Z44" s="646">
        <v>100</v>
      </c>
      <c r="AA44" s="646"/>
      <c r="AB44" s="646"/>
      <c r="AC44" s="646"/>
      <c r="AD44" s="647">
        <v>1763318</v>
      </c>
      <c r="AE44" s="647"/>
      <c r="AF44" s="647"/>
      <c r="AG44" s="647"/>
      <c r="AH44" s="647"/>
      <c r="AI44" s="647"/>
      <c r="AJ44" s="647"/>
      <c r="AK44" s="647"/>
      <c r="AL44" s="612">
        <v>100</v>
      </c>
      <c r="AM44" s="648"/>
      <c r="AN44" s="648"/>
      <c r="AO44" s="649"/>
      <c r="CD44" s="650" t="s">
        <v>306</v>
      </c>
      <c r="CE44" s="651"/>
      <c r="CF44" s="626" t="s">
        <v>360</v>
      </c>
      <c r="CG44" s="627"/>
      <c r="CH44" s="627"/>
      <c r="CI44" s="627"/>
      <c r="CJ44" s="627"/>
      <c r="CK44" s="627"/>
      <c r="CL44" s="627"/>
      <c r="CM44" s="627"/>
      <c r="CN44" s="627"/>
      <c r="CO44" s="627"/>
      <c r="CP44" s="627"/>
      <c r="CQ44" s="628"/>
      <c r="CR44" s="629">
        <v>252321</v>
      </c>
      <c r="CS44" s="630"/>
      <c r="CT44" s="630"/>
      <c r="CU44" s="630"/>
      <c r="CV44" s="630"/>
      <c r="CW44" s="630"/>
      <c r="CX44" s="630"/>
      <c r="CY44" s="631"/>
      <c r="CZ44" s="632">
        <v>9</v>
      </c>
      <c r="DA44" s="633"/>
      <c r="DB44" s="633"/>
      <c r="DC44" s="634"/>
      <c r="DD44" s="635">
        <v>61952</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361</v>
      </c>
      <c r="CG45" s="627"/>
      <c r="CH45" s="627"/>
      <c r="CI45" s="627"/>
      <c r="CJ45" s="627"/>
      <c r="CK45" s="627"/>
      <c r="CL45" s="627"/>
      <c r="CM45" s="627"/>
      <c r="CN45" s="627"/>
      <c r="CO45" s="627"/>
      <c r="CP45" s="627"/>
      <c r="CQ45" s="628"/>
      <c r="CR45" s="629">
        <v>117131</v>
      </c>
      <c r="CS45" s="640"/>
      <c r="CT45" s="640"/>
      <c r="CU45" s="640"/>
      <c r="CV45" s="640"/>
      <c r="CW45" s="640"/>
      <c r="CX45" s="640"/>
      <c r="CY45" s="641"/>
      <c r="CZ45" s="632">
        <v>4.2</v>
      </c>
      <c r="DA45" s="642"/>
      <c r="DB45" s="642"/>
      <c r="DC45" s="643"/>
      <c r="DD45" s="635">
        <v>8768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363</v>
      </c>
      <c r="CG46" s="627"/>
      <c r="CH46" s="627"/>
      <c r="CI46" s="627"/>
      <c r="CJ46" s="627"/>
      <c r="CK46" s="627"/>
      <c r="CL46" s="627"/>
      <c r="CM46" s="627"/>
      <c r="CN46" s="627"/>
      <c r="CO46" s="627"/>
      <c r="CP46" s="627"/>
      <c r="CQ46" s="628"/>
      <c r="CR46" s="629">
        <v>115703</v>
      </c>
      <c r="CS46" s="630"/>
      <c r="CT46" s="630"/>
      <c r="CU46" s="630"/>
      <c r="CV46" s="630"/>
      <c r="CW46" s="630"/>
      <c r="CX46" s="630"/>
      <c r="CY46" s="631"/>
      <c r="CZ46" s="632">
        <v>4.0999999999999996</v>
      </c>
      <c r="DA46" s="633"/>
      <c r="DB46" s="633"/>
      <c r="DC46" s="634"/>
      <c r="DD46" s="635">
        <v>52497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v>14458</v>
      </c>
      <c r="CS47" s="640"/>
      <c r="CT47" s="640"/>
      <c r="CU47" s="640"/>
      <c r="CV47" s="640"/>
      <c r="CW47" s="640"/>
      <c r="CX47" s="640"/>
      <c r="CY47" s="641"/>
      <c r="CZ47" s="632">
        <v>0.5</v>
      </c>
      <c r="DA47" s="642"/>
      <c r="DB47" s="642"/>
      <c r="DC47" s="643"/>
      <c r="DD47" s="635">
        <v>14387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128</v>
      </c>
      <c r="CS48" s="630"/>
      <c r="CT48" s="630"/>
      <c r="CU48" s="630"/>
      <c r="CV48" s="630"/>
      <c r="CW48" s="630"/>
      <c r="CX48" s="630"/>
      <c r="CY48" s="631"/>
      <c r="CZ48" s="632" t="s">
        <v>235</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368</v>
      </c>
      <c r="CE49" s="607"/>
      <c r="CF49" s="607"/>
      <c r="CG49" s="607"/>
      <c r="CH49" s="607"/>
      <c r="CI49" s="607"/>
      <c r="CJ49" s="607"/>
      <c r="CK49" s="607"/>
      <c r="CL49" s="607"/>
      <c r="CM49" s="607"/>
      <c r="CN49" s="607"/>
      <c r="CO49" s="607"/>
      <c r="CP49" s="607"/>
      <c r="CQ49" s="608"/>
      <c r="CR49" s="609">
        <v>2789847</v>
      </c>
      <c r="CS49" s="610"/>
      <c r="CT49" s="610"/>
      <c r="CU49" s="610"/>
      <c r="CV49" s="610"/>
      <c r="CW49" s="610"/>
      <c r="CX49" s="610"/>
      <c r="CY49" s="611"/>
      <c r="CZ49" s="612">
        <v>100</v>
      </c>
      <c r="DA49" s="613"/>
      <c r="DB49" s="613"/>
      <c r="DC49" s="614"/>
      <c r="DD49" s="615">
        <v>2049988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369</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370</v>
      </c>
      <c r="DK2" s="1121"/>
      <c r="DL2" s="1121"/>
      <c r="DM2" s="1121"/>
      <c r="DN2" s="1121"/>
      <c r="DO2" s="1122"/>
      <c r="DP2" s="231"/>
      <c r="DQ2" s="1120" t="s">
        <v>371</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374</v>
      </c>
      <c r="B5" s="1025"/>
      <c r="C5" s="1025"/>
      <c r="D5" s="1025"/>
      <c r="E5" s="1025"/>
      <c r="F5" s="1025"/>
      <c r="G5" s="1025"/>
      <c r="H5" s="1025"/>
      <c r="I5" s="1025"/>
      <c r="J5" s="1025"/>
      <c r="K5" s="1025"/>
      <c r="L5" s="1025"/>
      <c r="M5" s="1025"/>
      <c r="N5" s="1025"/>
      <c r="O5" s="1025"/>
      <c r="P5" s="1026"/>
      <c r="Q5" s="1030" t="s">
        <v>375</v>
      </c>
      <c r="R5" s="1031"/>
      <c r="S5" s="1031"/>
      <c r="T5" s="1031"/>
      <c r="U5" s="1032"/>
      <c r="V5" s="1030" t="s">
        <v>376</v>
      </c>
      <c r="W5" s="1031"/>
      <c r="X5" s="1031"/>
      <c r="Y5" s="1031"/>
      <c r="Z5" s="1032"/>
      <c r="AA5" s="1030" t="s">
        <v>377</v>
      </c>
      <c r="AB5" s="1031"/>
      <c r="AC5" s="1031"/>
      <c r="AD5" s="1031"/>
      <c r="AE5" s="1031"/>
      <c r="AF5" s="1123" t="s">
        <v>378</v>
      </c>
      <c r="AG5" s="1031"/>
      <c r="AH5" s="1031"/>
      <c r="AI5" s="1031"/>
      <c r="AJ5" s="1044"/>
      <c r="AK5" s="1031" t="s">
        <v>379</v>
      </c>
      <c r="AL5" s="1031"/>
      <c r="AM5" s="1031"/>
      <c r="AN5" s="1031"/>
      <c r="AO5" s="1032"/>
      <c r="AP5" s="1030" t="s">
        <v>380</v>
      </c>
      <c r="AQ5" s="1031"/>
      <c r="AR5" s="1031"/>
      <c r="AS5" s="1031"/>
      <c r="AT5" s="1032"/>
      <c r="AU5" s="1030" t="s">
        <v>381</v>
      </c>
      <c r="AV5" s="1031"/>
      <c r="AW5" s="1031"/>
      <c r="AX5" s="1031"/>
      <c r="AY5" s="1044"/>
      <c r="AZ5" s="235"/>
      <c r="BA5" s="235"/>
      <c r="BB5" s="235"/>
      <c r="BC5" s="235"/>
      <c r="BD5" s="235"/>
      <c r="BE5" s="236"/>
      <c r="BF5" s="236"/>
      <c r="BG5" s="236"/>
      <c r="BH5" s="236"/>
      <c r="BI5" s="236"/>
      <c r="BJ5" s="236"/>
      <c r="BK5" s="236"/>
      <c r="BL5" s="236"/>
      <c r="BM5" s="236"/>
      <c r="BN5" s="236"/>
      <c r="BO5" s="236"/>
      <c r="BP5" s="236"/>
      <c r="BQ5" s="1024" t="s">
        <v>382</v>
      </c>
      <c r="BR5" s="1025"/>
      <c r="BS5" s="1025"/>
      <c r="BT5" s="1025"/>
      <c r="BU5" s="1025"/>
      <c r="BV5" s="1025"/>
      <c r="BW5" s="1025"/>
      <c r="BX5" s="1025"/>
      <c r="BY5" s="1025"/>
      <c r="BZ5" s="1025"/>
      <c r="CA5" s="1025"/>
      <c r="CB5" s="1025"/>
      <c r="CC5" s="1025"/>
      <c r="CD5" s="1025"/>
      <c r="CE5" s="1025"/>
      <c r="CF5" s="1025"/>
      <c r="CG5" s="1026"/>
      <c r="CH5" s="1030" t="s">
        <v>383</v>
      </c>
      <c r="CI5" s="1031"/>
      <c r="CJ5" s="1031"/>
      <c r="CK5" s="1031"/>
      <c r="CL5" s="1032"/>
      <c r="CM5" s="1030" t="s">
        <v>384</v>
      </c>
      <c r="CN5" s="1031"/>
      <c r="CO5" s="1031"/>
      <c r="CP5" s="1031"/>
      <c r="CQ5" s="1032"/>
      <c r="CR5" s="1030" t="s">
        <v>385</v>
      </c>
      <c r="CS5" s="1031"/>
      <c r="CT5" s="1031"/>
      <c r="CU5" s="1031"/>
      <c r="CV5" s="1032"/>
      <c r="CW5" s="1030" t="s">
        <v>386</v>
      </c>
      <c r="CX5" s="1031"/>
      <c r="CY5" s="1031"/>
      <c r="CZ5" s="1031"/>
      <c r="DA5" s="1032"/>
      <c r="DB5" s="1030" t="s">
        <v>387</v>
      </c>
      <c r="DC5" s="1031"/>
      <c r="DD5" s="1031"/>
      <c r="DE5" s="1031"/>
      <c r="DF5" s="1032"/>
      <c r="DG5" s="1113" t="s">
        <v>388</v>
      </c>
      <c r="DH5" s="1114"/>
      <c r="DI5" s="1114"/>
      <c r="DJ5" s="1114"/>
      <c r="DK5" s="1115"/>
      <c r="DL5" s="1113" t="s">
        <v>389</v>
      </c>
      <c r="DM5" s="1114"/>
      <c r="DN5" s="1114"/>
      <c r="DO5" s="1114"/>
      <c r="DP5" s="1115"/>
      <c r="DQ5" s="1030" t="s">
        <v>390</v>
      </c>
      <c r="DR5" s="1031"/>
      <c r="DS5" s="1031"/>
      <c r="DT5" s="1031"/>
      <c r="DU5" s="1032"/>
      <c r="DV5" s="1030" t="s">
        <v>381</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391</v>
      </c>
      <c r="C7" s="1077"/>
      <c r="D7" s="1077"/>
      <c r="E7" s="1077"/>
      <c r="F7" s="1077"/>
      <c r="G7" s="1077"/>
      <c r="H7" s="1077"/>
      <c r="I7" s="1077"/>
      <c r="J7" s="1077"/>
      <c r="K7" s="1077"/>
      <c r="L7" s="1077"/>
      <c r="M7" s="1077"/>
      <c r="N7" s="1077"/>
      <c r="O7" s="1077"/>
      <c r="P7" s="1078"/>
      <c r="Q7" s="1131">
        <v>3195</v>
      </c>
      <c r="R7" s="1132"/>
      <c r="S7" s="1132"/>
      <c r="T7" s="1132"/>
      <c r="U7" s="1132"/>
      <c r="V7" s="1132">
        <v>2794</v>
      </c>
      <c r="W7" s="1132"/>
      <c r="X7" s="1132"/>
      <c r="Y7" s="1132"/>
      <c r="Z7" s="1132"/>
      <c r="AA7" s="1132">
        <v>401</v>
      </c>
      <c r="AB7" s="1132"/>
      <c r="AC7" s="1132"/>
      <c r="AD7" s="1132"/>
      <c r="AE7" s="1133"/>
      <c r="AF7" s="1134">
        <v>385</v>
      </c>
      <c r="AG7" s="1135"/>
      <c r="AH7" s="1135"/>
      <c r="AI7" s="1135"/>
      <c r="AJ7" s="1136"/>
      <c r="AK7" s="1137">
        <v>73</v>
      </c>
      <c r="AL7" s="1138"/>
      <c r="AM7" s="1138"/>
      <c r="AN7" s="1138"/>
      <c r="AO7" s="1138"/>
      <c r="AP7" s="1138">
        <v>3299</v>
      </c>
      <c r="AQ7" s="1138"/>
      <c r="AR7" s="1138"/>
      <c r="AS7" s="1138"/>
      <c r="AT7" s="1138"/>
      <c r="AU7" s="1139" t="s">
        <v>606</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590</v>
      </c>
      <c r="BT7" s="1129"/>
      <c r="BU7" s="1129"/>
      <c r="BV7" s="1129"/>
      <c r="BW7" s="1129"/>
      <c r="BX7" s="1129"/>
      <c r="BY7" s="1129"/>
      <c r="BZ7" s="1129"/>
      <c r="CA7" s="1129"/>
      <c r="CB7" s="1129"/>
      <c r="CC7" s="1129"/>
      <c r="CD7" s="1129"/>
      <c r="CE7" s="1129"/>
      <c r="CF7" s="1129"/>
      <c r="CG7" s="1141"/>
      <c r="CH7" s="1125">
        <v>0</v>
      </c>
      <c r="CI7" s="1126"/>
      <c r="CJ7" s="1126"/>
      <c r="CK7" s="1126"/>
      <c r="CL7" s="1127"/>
      <c r="CM7" s="1125">
        <v>68</v>
      </c>
      <c r="CN7" s="1126"/>
      <c r="CO7" s="1126"/>
      <c r="CP7" s="1126"/>
      <c r="CQ7" s="1127"/>
      <c r="CR7" s="1125">
        <v>50</v>
      </c>
      <c r="CS7" s="1126"/>
      <c r="CT7" s="1126"/>
      <c r="CU7" s="1126"/>
      <c r="CV7" s="1127"/>
      <c r="CW7" s="1125" t="s">
        <v>596</v>
      </c>
      <c r="CX7" s="1126"/>
      <c r="CY7" s="1126"/>
      <c r="CZ7" s="1126"/>
      <c r="DA7" s="1127"/>
      <c r="DB7" s="1125" t="s">
        <v>596</v>
      </c>
      <c r="DC7" s="1126"/>
      <c r="DD7" s="1126"/>
      <c r="DE7" s="1126"/>
      <c r="DF7" s="1127"/>
      <c r="DG7" s="1125" t="s">
        <v>596</v>
      </c>
      <c r="DH7" s="1126"/>
      <c r="DI7" s="1126"/>
      <c r="DJ7" s="1126"/>
      <c r="DK7" s="1127"/>
      <c r="DL7" s="1125" t="s">
        <v>596</v>
      </c>
      <c r="DM7" s="1126"/>
      <c r="DN7" s="1126"/>
      <c r="DO7" s="1126"/>
      <c r="DP7" s="1127"/>
      <c r="DQ7" s="1125" t="s">
        <v>596</v>
      </c>
      <c r="DR7" s="1126"/>
      <c r="DS7" s="1126"/>
      <c r="DT7" s="1126"/>
      <c r="DU7" s="1127"/>
      <c r="DV7" s="1128"/>
      <c r="DW7" s="1129"/>
      <c r="DX7" s="1129"/>
      <c r="DY7" s="1129"/>
      <c r="DZ7" s="1130"/>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591</v>
      </c>
      <c r="BT8" s="1022"/>
      <c r="BU8" s="1022"/>
      <c r="BV8" s="1022"/>
      <c r="BW8" s="1022"/>
      <c r="BX8" s="1022"/>
      <c r="BY8" s="1022"/>
      <c r="BZ8" s="1022"/>
      <c r="CA8" s="1022"/>
      <c r="CB8" s="1022"/>
      <c r="CC8" s="1022"/>
      <c r="CD8" s="1022"/>
      <c r="CE8" s="1022"/>
      <c r="CF8" s="1022"/>
      <c r="CG8" s="1043"/>
      <c r="CH8" s="1018">
        <v>7</v>
      </c>
      <c r="CI8" s="1019"/>
      <c r="CJ8" s="1019"/>
      <c r="CK8" s="1019"/>
      <c r="CL8" s="1020"/>
      <c r="CM8" s="1018">
        <v>7</v>
      </c>
      <c r="CN8" s="1019"/>
      <c r="CO8" s="1019"/>
      <c r="CP8" s="1019"/>
      <c r="CQ8" s="1020"/>
      <c r="CR8" s="1018">
        <v>50</v>
      </c>
      <c r="CS8" s="1019"/>
      <c r="CT8" s="1019"/>
      <c r="CU8" s="1019"/>
      <c r="CV8" s="1020"/>
      <c r="CW8" s="1018">
        <v>3</v>
      </c>
      <c r="CX8" s="1019"/>
      <c r="CY8" s="1019"/>
      <c r="CZ8" s="1019"/>
      <c r="DA8" s="1020"/>
      <c r="DB8" s="1018">
        <v>6</v>
      </c>
      <c r="DC8" s="1019"/>
      <c r="DD8" s="1019"/>
      <c r="DE8" s="1019"/>
      <c r="DF8" s="1020"/>
      <c r="DG8" s="1018" t="s">
        <v>518</v>
      </c>
      <c r="DH8" s="1019"/>
      <c r="DI8" s="1019"/>
      <c r="DJ8" s="1019"/>
      <c r="DK8" s="1020"/>
      <c r="DL8" s="1018" t="s">
        <v>518</v>
      </c>
      <c r="DM8" s="1019"/>
      <c r="DN8" s="1019"/>
      <c r="DO8" s="1019"/>
      <c r="DP8" s="1020"/>
      <c r="DQ8" s="1018" t="s">
        <v>518</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592</v>
      </c>
      <c r="BT9" s="1022"/>
      <c r="BU9" s="1022"/>
      <c r="BV9" s="1022"/>
      <c r="BW9" s="1022"/>
      <c r="BX9" s="1022"/>
      <c r="BY9" s="1022"/>
      <c r="BZ9" s="1022"/>
      <c r="CA9" s="1022"/>
      <c r="CB9" s="1022"/>
      <c r="CC9" s="1022"/>
      <c r="CD9" s="1022"/>
      <c r="CE9" s="1022"/>
      <c r="CF9" s="1022"/>
      <c r="CG9" s="1043"/>
      <c r="CH9" s="1018">
        <v>2</v>
      </c>
      <c r="CI9" s="1019"/>
      <c r="CJ9" s="1019"/>
      <c r="CK9" s="1019"/>
      <c r="CL9" s="1020"/>
      <c r="CM9" s="1018" t="s">
        <v>597</v>
      </c>
      <c r="CN9" s="1019"/>
      <c r="CO9" s="1019"/>
      <c r="CP9" s="1019"/>
      <c r="CQ9" s="1020"/>
      <c r="CR9" s="1018">
        <v>2</v>
      </c>
      <c r="CS9" s="1019"/>
      <c r="CT9" s="1019"/>
      <c r="CU9" s="1019"/>
      <c r="CV9" s="1020"/>
      <c r="CW9" s="1018">
        <v>2</v>
      </c>
      <c r="CX9" s="1019"/>
      <c r="CY9" s="1019"/>
      <c r="CZ9" s="1019"/>
      <c r="DA9" s="1020"/>
      <c r="DB9" s="1018">
        <v>10</v>
      </c>
      <c r="DC9" s="1019"/>
      <c r="DD9" s="1019"/>
      <c r="DE9" s="1019"/>
      <c r="DF9" s="1020"/>
      <c r="DG9" s="1018" t="s">
        <v>518</v>
      </c>
      <c r="DH9" s="1019"/>
      <c r="DI9" s="1019"/>
      <c r="DJ9" s="1019"/>
      <c r="DK9" s="1020"/>
      <c r="DL9" s="1018" t="s">
        <v>518</v>
      </c>
      <c r="DM9" s="1019"/>
      <c r="DN9" s="1019"/>
      <c r="DO9" s="1019"/>
      <c r="DP9" s="1020"/>
      <c r="DQ9" s="1018" t="s">
        <v>518</v>
      </c>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593</v>
      </c>
      <c r="BT10" s="1022"/>
      <c r="BU10" s="1022"/>
      <c r="BV10" s="1022"/>
      <c r="BW10" s="1022"/>
      <c r="BX10" s="1022"/>
      <c r="BY10" s="1022"/>
      <c r="BZ10" s="1022"/>
      <c r="CA10" s="1022"/>
      <c r="CB10" s="1022"/>
      <c r="CC10" s="1022"/>
      <c r="CD10" s="1022"/>
      <c r="CE10" s="1022"/>
      <c r="CF10" s="1022"/>
      <c r="CG10" s="1043"/>
      <c r="CH10" s="1018" t="s">
        <v>598</v>
      </c>
      <c r="CI10" s="1019"/>
      <c r="CJ10" s="1019"/>
      <c r="CK10" s="1019"/>
      <c r="CL10" s="1020"/>
      <c r="CM10" s="1018">
        <v>58</v>
      </c>
      <c r="CN10" s="1019"/>
      <c r="CO10" s="1019"/>
      <c r="CP10" s="1019"/>
      <c r="CQ10" s="1020"/>
      <c r="CR10" s="1018">
        <v>48</v>
      </c>
      <c r="CS10" s="1019"/>
      <c r="CT10" s="1019"/>
      <c r="CU10" s="1019"/>
      <c r="CV10" s="1020"/>
      <c r="CW10" s="1018">
        <v>0</v>
      </c>
      <c r="CX10" s="1019"/>
      <c r="CY10" s="1019"/>
      <c r="CZ10" s="1019"/>
      <c r="DA10" s="1020"/>
      <c r="DB10" s="1018" t="s">
        <v>596</v>
      </c>
      <c r="DC10" s="1019"/>
      <c r="DD10" s="1019"/>
      <c r="DE10" s="1019"/>
      <c r="DF10" s="1020"/>
      <c r="DG10" s="1018" t="s">
        <v>518</v>
      </c>
      <c r="DH10" s="1019"/>
      <c r="DI10" s="1019"/>
      <c r="DJ10" s="1019"/>
      <c r="DK10" s="1020"/>
      <c r="DL10" s="1018" t="s">
        <v>518</v>
      </c>
      <c r="DM10" s="1019"/>
      <c r="DN10" s="1019"/>
      <c r="DO10" s="1019"/>
      <c r="DP10" s="1020"/>
      <c r="DQ10" s="1018" t="s">
        <v>518</v>
      </c>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392</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393</v>
      </c>
      <c r="B23" s="966" t="s">
        <v>394</v>
      </c>
      <c r="C23" s="967"/>
      <c r="D23" s="967"/>
      <c r="E23" s="967"/>
      <c r="F23" s="967"/>
      <c r="G23" s="967"/>
      <c r="H23" s="967"/>
      <c r="I23" s="967"/>
      <c r="J23" s="967"/>
      <c r="K23" s="967"/>
      <c r="L23" s="967"/>
      <c r="M23" s="967"/>
      <c r="N23" s="967"/>
      <c r="O23" s="967"/>
      <c r="P23" s="977"/>
      <c r="Q23" s="1096">
        <v>3195</v>
      </c>
      <c r="R23" s="1090"/>
      <c r="S23" s="1090"/>
      <c r="T23" s="1090"/>
      <c r="U23" s="1090"/>
      <c r="V23" s="1090">
        <v>2794</v>
      </c>
      <c r="W23" s="1090"/>
      <c r="X23" s="1090"/>
      <c r="Y23" s="1090"/>
      <c r="Z23" s="1090"/>
      <c r="AA23" s="1090">
        <v>401</v>
      </c>
      <c r="AB23" s="1090"/>
      <c r="AC23" s="1090"/>
      <c r="AD23" s="1090"/>
      <c r="AE23" s="1097"/>
      <c r="AF23" s="1098">
        <v>385</v>
      </c>
      <c r="AG23" s="1090"/>
      <c r="AH23" s="1090"/>
      <c r="AI23" s="1090"/>
      <c r="AJ23" s="1099"/>
      <c r="AK23" s="1100"/>
      <c r="AL23" s="1101"/>
      <c r="AM23" s="1101"/>
      <c r="AN23" s="1101"/>
      <c r="AO23" s="1101"/>
      <c r="AP23" s="1090">
        <v>3299</v>
      </c>
      <c r="AQ23" s="1090"/>
      <c r="AR23" s="1090"/>
      <c r="AS23" s="1090"/>
      <c r="AT23" s="1090"/>
      <c r="AU23" s="1091"/>
      <c r="AV23" s="1091"/>
      <c r="AW23" s="1091"/>
      <c r="AX23" s="1091"/>
      <c r="AY23" s="1092"/>
      <c r="AZ23" s="1093" t="s">
        <v>395</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374</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381</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406</v>
      </c>
      <c r="C28" s="1077"/>
      <c r="D28" s="1077"/>
      <c r="E28" s="1077"/>
      <c r="F28" s="1077"/>
      <c r="G28" s="1077"/>
      <c r="H28" s="1077"/>
      <c r="I28" s="1077"/>
      <c r="J28" s="1077"/>
      <c r="K28" s="1077"/>
      <c r="L28" s="1077"/>
      <c r="M28" s="1077"/>
      <c r="N28" s="1077"/>
      <c r="O28" s="1077"/>
      <c r="P28" s="1078"/>
      <c r="Q28" s="1079">
        <v>274</v>
      </c>
      <c r="R28" s="1080"/>
      <c r="S28" s="1080"/>
      <c r="T28" s="1080"/>
      <c r="U28" s="1080"/>
      <c r="V28" s="1080">
        <v>261</v>
      </c>
      <c r="W28" s="1080"/>
      <c r="X28" s="1080"/>
      <c r="Y28" s="1080"/>
      <c r="Z28" s="1080"/>
      <c r="AA28" s="1080">
        <v>12</v>
      </c>
      <c r="AB28" s="1080"/>
      <c r="AC28" s="1080"/>
      <c r="AD28" s="1080"/>
      <c r="AE28" s="1081"/>
      <c r="AF28" s="1082">
        <v>12</v>
      </c>
      <c r="AG28" s="1080"/>
      <c r="AH28" s="1080"/>
      <c r="AI28" s="1080"/>
      <c r="AJ28" s="1083"/>
      <c r="AK28" s="1071">
        <v>23</v>
      </c>
      <c r="AL28" s="1072"/>
      <c r="AM28" s="1072"/>
      <c r="AN28" s="1072"/>
      <c r="AO28" s="1072"/>
      <c r="AP28" s="1072" t="s">
        <v>607</v>
      </c>
      <c r="AQ28" s="1072"/>
      <c r="AR28" s="1072"/>
      <c r="AS28" s="1072"/>
      <c r="AT28" s="1072"/>
      <c r="AU28" s="1072" t="s">
        <v>607</v>
      </c>
      <c r="AV28" s="1072"/>
      <c r="AW28" s="1072"/>
      <c r="AX28" s="1072"/>
      <c r="AY28" s="1072"/>
      <c r="AZ28" s="1073" t="s">
        <v>607</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407</v>
      </c>
      <c r="C29" s="1060"/>
      <c r="D29" s="1060"/>
      <c r="E29" s="1060"/>
      <c r="F29" s="1060"/>
      <c r="G29" s="1060"/>
      <c r="H29" s="1060"/>
      <c r="I29" s="1060"/>
      <c r="J29" s="1060"/>
      <c r="K29" s="1060"/>
      <c r="L29" s="1060"/>
      <c r="M29" s="1060"/>
      <c r="N29" s="1060"/>
      <c r="O29" s="1060"/>
      <c r="P29" s="1061"/>
      <c r="Q29" s="1067">
        <v>347</v>
      </c>
      <c r="R29" s="1068"/>
      <c r="S29" s="1068"/>
      <c r="T29" s="1068"/>
      <c r="U29" s="1068"/>
      <c r="V29" s="1068">
        <v>316</v>
      </c>
      <c r="W29" s="1068"/>
      <c r="X29" s="1068"/>
      <c r="Y29" s="1068"/>
      <c r="Z29" s="1068"/>
      <c r="AA29" s="1068">
        <v>31</v>
      </c>
      <c r="AB29" s="1068"/>
      <c r="AC29" s="1068"/>
      <c r="AD29" s="1068"/>
      <c r="AE29" s="1069"/>
      <c r="AF29" s="1064">
        <v>31</v>
      </c>
      <c r="AG29" s="1065"/>
      <c r="AH29" s="1065"/>
      <c r="AI29" s="1065"/>
      <c r="AJ29" s="1066"/>
      <c r="AK29" s="1009">
        <v>54</v>
      </c>
      <c r="AL29" s="1000"/>
      <c r="AM29" s="1000"/>
      <c r="AN29" s="1000"/>
      <c r="AO29" s="1000"/>
      <c r="AP29" s="1000" t="s">
        <v>607</v>
      </c>
      <c r="AQ29" s="1000"/>
      <c r="AR29" s="1000"/>
      <c r="AS29" s="1000"/>
      <c r="AT29" s="1000"/>
      <c r="AU29" s="1000" t="s">
        <v>607</v>
      </c>
      <c r="AV29" s="1000"/>
      <c r="AW29" s="1000"/>
      <c r="AX29" s="1000"/>
      <c r="AY29" s="1000"/>
      <c r="AZ29" s="1070" t="s">
        <v>607</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408</v>
      </c>
      <c r="C30" s="1060"/>
      <c r="D30" s="1060"/>
      <c r="E30" s="1060"/>
      <c r="F30" s="1060"/>
      <c r="G30" s="1060"/>
      <c r="H30" s="1060"/>
      <c r="I30" s="1060"/>
      <c r="J30" s="1060"/>
      <c r="K30" s="1060"/>
      <c r="L30" s="1060"/>
      <c r="M30" s="1060"/>
      <c r="N30" s="1060"/>
      <c r="O30" s="1060"/>
      <c r="P30" s="1061"/>
      <c r="Q30" s="1067">
        <v>260</v>
      </c>
      <c r="R30" s="1068"/>
      <c r="S30" s="1068"/>
      <c r="T30" s="1068"/>
      <c r="U30" s="1068"/>
      <c r="V30" s="1068">
        <v>249</v>
      </c>
      <c r="W30" s="1068"/>
      <c r="X30" s="1068"/>
      <c r="Y30" s="1068"/>
      <c r="Z30" s="1068"/>
      <c r="AA30" s="1068">
        <v>11</v>
      </c>
      <c r="AB30" s="1068"/>
      <c r="AC30" s="1068"/>
      <c r="AD30" s="1068"/>
      <c r="AE30" s="1069"/>
      <c r="AF30" s="1064">
        <v>11</v>
      </c>
      <c r="AG30" s="1065"/>
      <c r="AH30" s="1065"/>
      <c r="AI30" s="1065"/>
      <c r="AJ30" s="1066"/>
      <c r="AK30" s="1009">
        <v>81</v>
      </c>
      <c r="AL30" s="1000"/>
      <c r="AM30" s="1000"/>
      <c r="AN30" s="1000"/>
      <c r="AO30" s="1000"/>
      <c r="AP30" s="1000">
        <v>8</v>
      </c>
      <c r="AQ30" s="1000"/>
      <c r="AR30" s="1000"/>
      <c r="AS30" s="1000"/>
      <c r="AT30" s="1000"/>
      <c r="AU30" s="1000">
        <v>6</v>
      </c>
      <c r="AV30" s="1000"/>
      <c r="AW30" s="1000"/>
      <c r="AX30" s="1000"/>
      <c r="AY30" s="1000"/>
      <c r="AZ30" s="1070" t="s">
        <v>608</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409</v>
      </c>
      <c r="C31" s="1060"/>
      <c r="D31" s="1060"/>
      <c r="E31" s="1060"/>
      <c r="F31" s="1060"/>
      <c r="G31" s="1060"/>
      <c r="H31" s="1060"/>
      <c r="I31" s="1060"/>
      <c r="J31" s="1060"/>
      <c r="K31" s="1060"/>
      <c r="L31" s="1060"/>
      <c r="M31" s="1060"/>
      <c r="N31" s="1060"/>
      <c r="O31" s="1060"/>
      <c r="P31" s="1061"/>
      <c r="Q31" s="1067">
        <v>58</v>
      </c>
      <c r="R31" s="1068"/>
      <c r="S31" s="1068"/>
      <c r="T31" s="1068"/>
      <c r="U31" s="1068"/>
      <c r="V31" s="1068">
        <v>49</v>
      </c>
      <c r="W31" s="1068"/>
      <c r="X31" s="1068"/>
      <c r="Y31" s="1068"/>
      <c r="Z31" s="1068"/>
      <c r="AA31" s="1068">
        <v>8</v>
      </c>
      <c r="AB31" s="1068"/>
      <c r="AC31" s="1068"/>
      <c r="AD31" s="1068"/>
      <c r="AE31" s="1069"/>
      <c r="AF31" s="1064">
        <v>8</v>
      </c>
      <c r="AG31" s="1065"/>
      <c r="AH31" s="1065"/>
      <c r="AI31" s="1065"/>
      <c r="AJ31" s="1066"/>
      <c r="AK31" s="1009">
        <v>17</v>
      </c>
      <c r="AL31" s="1000"/>
      <c r="AM31" s="1000"/>
      <c r="AN31" s="1000"/>
      <c r="AO31" s="1000"/>
      <c r="AP31" s="1000" t="s">
        <v>607</v>
      </c>
      <c r="AQ31" s="1000"/>
      <c r="AR31" s="1000"/>
      <c r="AS31" s="1000"/>
      <c r="AT31" s="1000"/>
      <c r="AU31" s="1000" t="s">
        <v>607</v>
      </c>
      <c r="AV31" s="1000"/>
      <c r="AW31" s="1000"/>
      <c r="AX31" s="1000"/>
      <c r="AY31" s="1000"/>
      <c r="AZ31" s="1070" t="s">
        <v>607</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410</v>
      </c>
      <c r="C32" s="1060"/>
      <c r="D32" s="1060"/>
      <c r="E32" s="1060"/>
      <c r="F32" s="1060"/>
      <c r="G32" s="1060"/>
      <c r="H32" s="1060"/>
      <c r="I32" s="1060"/>
      <c r="J32" s="1060"/>
      <c r="K32" s="1060"/>
      <c r="L32" s="1060"/>
      <c r="M32" s="1060"/>
      <c r="N32" s="1060"/>
      <c r="O32" s="1060"/>
      <c r="P32" s="1061"/>
      <c r="Q32" s="1067">
        <v>266</v>
      </c>
      <c r="R32" s="1068"/>
      <c r="S32" s="1068"/>
      <c r="T32" s="1068"/>
      <c r="U32" s="1068"/>
      <c r="V32" s="1068">
        <v>260</v>
      </c>
      <c r="W32" s="1068"/>
      <c r="X32" s="1068"/>
      <c r="Y32" s="1068"/>
      <c r="Z32" s="1068"/>
      <c r="AA32" s="1068">
        <v>6</v>
      </c>
      <c r="AB32" s="1068"/>
      <c r="AC32" s="1068"/>
      <c r="AD32" s="1068"/>
      <c r="AE32" s="1069"/>
      <c r="AF32" s="1064">
        <v>5</v>
      </c>
      <c r="AG32" s="1065"/>
      <c r="AH32" s="1065"/>
      <c r="AI32" s="1065"/>
      <c r="AJ32" s="1066"/>
      <c r="AK32" s="1009">
        <v>176</v>
      </c>
      <c r="AL32" s="1000"/>
      <c r="AM32" s="1000"/>
      <c r="AN32" s="1000"/>
      <c r="AO32" s="1000"/>
      <c r="AP32" s="1000">
        <v>839</v>
      </c>
      <c r="AQ32" s="1000"/>
      <c r="AR32" s="1000"/>
      <c r="AS32" s="1000"/>
      <c r="AT32" s="1000"/>
      <c r="AU32" s="1000">
        <v>775</v>
      </c>
      <c r="AV32" s="1000"/>
      <c r="AW32" s="1000"/>
      <c r="AX32" s="1000"/>
      <c r="AY32" s="1000"/>
      <c r="AZ32" s="1070" t="s">
        <v>607</v>
      </c>
      <c r="BA32" s="1070"/>
      <c r="BB32" s="1070"/>
      <c r="BC32" s="1070"/>
      <c r="BD32" s="1070"/>
      <c r="BE32" s="1001" t="s">
        <v>411</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412</v>
      </c>
      <c r="C33" s="1060"/>
      <c r="D33" s="1060"/>
      <c r="E33" s="1060"/>
      <c r="F33" s="1060"/>
      <c r="G33" s="1060"/>
      <c r="H33" s="1060"/>
      <c r="I33" s="1060"/>
      <c r="J33" s="1060"/>
      <c r="K33" s="1060"/>
      <c r="L33" s="1060"/>
      <c r="M33" s="1060"/>
      <c r="N33" s="1060"/>
      <c r="O33" s="1060"/>
      <c r="P33" s="1061"/>
      <c r="Q33" s="1067">
        <v>25</v>
      </c>
      <c r="R33" s="1068"/>
      <c r="S33" s="1068"/>
      <c r="T33" s="1068"/>
      <c r="U33" s="1068"/>
      <c r="V33" s="1068">
        <v>24</v>
      </c>
      <c r="W33" s="1068"/>
      <c r="X33" s="1068"/>
      <c r="Y33" s="1068"/>
      <c r="Z33" s="1068"/>
      <c r="AA33" s="1068">
        <v>1</v>
      </c>
      <c r="AB33" s="1068"/>
      <c r="AC33" s="1068"/>
      <c r="AD33" s="1068"/>
      <c r="AE33" s="1069"/>
      <c r="AF33" s="1064">
        <v>1</v>
      </c>
      <c r="AG33" s="1065"/>
      <c r="AH33" s="1065"/>
      <c r="AI33" s="1065"/>
      <c r="AJ33" s="1066"/>
      <c r="AK33" s="1009">
        <v>17</v>
      </c>
      <c r="AL33" s="1000"/>
      <c r="AM33" s="1000"/>
      <c r="AN33" s="1000"/>
      <c r="AO33" s="1000"/>
      <c r="AP33" s="1000">
        <v>74</v>
      </c>
      <c r="AQ33" s="1000"/>
      <c r="AR33" s="1000"/>
      <c r="AS33" s="1000"/>
      <c r="AT33" s="1000"/>
      <c r="AU33" s="1000">
        <v>74</v>
      </c>
      <c r="AV33" s="1000"/>
      <c r="AW33" s="1000"/>
      <c r="AX33" s="1000"/>
      <c r="AY33" s="1000"/>
      <c r="AZ33" s="1070" t="s">
        <v>607</v>
      </c>
      <c r="BA33" s="1070"/>
      <c r="BB33" s="1070"/>
      <c r="BC33" s="1070"/>
      <c r="BD33" s="1070"/>
      <c r="BE33" s="1001" t="s">
        <v>413</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414</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393</v>
      </c>
      <c r="B63" s="966" t="s">
        <v>415</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69</v>
      </c>
      <c r="AG63" s="988"/>
      <c r="AH63" s="988"/>
      <c r="AI63" s="988"/>
      <c r="AJ63" s="1051"/>
      <c r="AK63" s="1052"/>
      <c r="AL63" s="992"/>
      <c r="AM63" s="992"/>
      <c r="AN63" s="992"/>
      <c r="AO63" s="992"/>
      <c r="AP63" s="988">
        <v>921</v>
      </c>
      <c r="AQ63" s="988"/>
      <c r="AR63" s="988"/>
      <c r="AS63" s="988"/>
      <c r="AT63" s="988"/>
      <c r="AU63" s="988">
        <v>855</v>
      </c>
      <c r="AV63" s="988"/>
      <c r="AW63" s="988"/>
      <c r="AX63" s="988"/>
      <c r="AY63" s="988"/>
      <c r="AZ63" s="1046"/>
      <c r="BA63" s="1046"/>
      <c r="BB63" s="1046"/>
      <c r="BC63" s="1046"/>
      <c r="BD63" s="1046"/>
      <c r="BE63" s="989"/>
      <c r="BF63" s="989"/>
      <c r="BG63" s="989"/>
      <c r="BH63" s="989"/>
      <c r="BI63" s="990"/>
      <c r="BJ63" s="1047" t="s">
        <v>128</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417</v>
      </c>
      <c r="B66" s="1025"/>
      <c r="C66" s="1025"/>
      <c r="D66" s="1025"/>
      <c r="E66" s="1025"/>
      <c r="F66" s="1025"/>
      <c r="G66" s="1025"/>
      <c r="H66" s="1025"/>
      <c r="I66" s="1025"/>
      <c r="J66" s="1025"/>
      <c r="K66" s="1025"/>
      <c r="L66" s="1025"/>
      <c r="M66" s="1025"/>
      <c r="N66" s="1025"/>
      <c r="O66" s="1025"/>
      <c r="P66" s="1026"/>
      <c r="Q66" s="1030" t="s">
        <v>418</v>
      </c>
      <c r="R66" s="1031"/>
      <c r="S66" s="1031"/>
      <c r="T66" s="1031"/>
      <c r="U66" s="1032"/>
      <c r="V66" s="1030" t="s">
        <v>419</v>
      </c>
      <c r="W66" s="1031"/>
      <c r="X66" s="1031"/>
      <c r="Y66" s="1031"/>
      <c r="Z66" s="1032"/>
      <c r="AA66" s="1030" t="s">
        <v>420</v>
      </c>
      <c r="AB66" s="1031"/>
      <c r="AC66" s="1031"/>
      <c r="AD66" s="1031"/>
      <c r="AE66" s="1032"/>
      <c r="AF66" s="1036" t="s">
        <v>401</v>
      </c>
      <c r="AG66" s="1037"/>
      <c r="AH66" s="1037"/>
      <c r="AI66" s="1037"/>
      <c r="AJ66" s="1038"/>
      <c r="AK66" s="1030" t="s">
        <v>421</v>
      </c>
      <c r="AL66" s="1025"/>
      <c r="AM66" s="1025"/>
      <c r="AN66" s="1025"/>
      <c r="AO66" s="1026"/>
      <c r="AP66" s="1030" t="s">
        <v>422</v>
      </c>
      <c r="AQ66" s="1031"/>
      <c r="AR66" s="1031"/>
      <c r="AS66" s="1031"/>
      <c r="AT66" s="1032"/>
      <c r="AU66" s="1030" t="s">
        <v>423</v>
      </c>
      <c r="AV66" s="1031"/>
      <c r="AW66" s="1031"/>
      <c r="AX66" s="1031"/>
      <c r="AY66" s="1032"/>
      <c r="AZ66" s="1030" t="s">
        <v>381</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582</v>
      </c>
      <c r="C68" s="1015"/>
      <c r="D68" s="1015"/>
      <c r="E68" s="1015"/>
      <c r="F68" s="1015"/>
      <c r="G68" s="1015"/>
      <c r="H68" s="1015"/>
      <c r="I68" s="1015"/>
      <c r="J68" s="1015"/>
      <c r="K68" s="1015"/>
      <c r="L68" s="1015"/>
      <c r="M68" s="1015"/>
      <c r="N68" s="1015"/>
      <c r="O68" s="1015"/>
      <c r="P68" s="1016"/>
      <c r="Q68" s="1017">
        <v>3262</v>
      </c>
      <c r="R68" s="1011"/>
      <c r="S68" s="1011"/>
      <c r="T68" s="1011"/>
      <c r="U68" s="1011"/>
      <c r="V68" s="1011">
        <v>3136</v>
      </c>
      <c r="W68" s="1011"/>
      <c r="X68" s="1011"/>
      <c r="Y68" s="1011"/>
      <c r="Z68" s="1011"/>
      <c r="AA68" s="1011">
        <v>126</v>
      </c>
      <c r="AB68" s="1011"/>
      <c r="AC68" s="1011"/>
      <c r="AD68" s="1011"/>
      <c r="AE68" s="1011"/>
      <c r="AF68" s="1011">
        <v>119</v>
      </c>
      <c r="AG68" s="1011"/>
      <c r="AH68" s="1011"/>
      <c r="AI68" s="1011"/>
      <c r="AJ68" s="1011"/>
      <c r="AK68" s="1011">
        <v>169</v>
      </c>
      <c r="AL68" s="1011"/>
      <c r="AM68" s="1011"/>
      <c r="AN68" s="1011"/>
      <c r="AO68" s="1011"/>
      <c r="AP68" s="1011">
        <v>2836</v>
      </c>
      <c r="AQ68" s="1011"/>
      <c r="AR68" s="1011"/>
      <c r="AS68" s="1011"/>
      <c r="AT68" s="1011"/>
      <c r="AU68" s="1011">
        <v>17</v>
      </c>
      <c r="AV68" s="1011"/>
      <c r="AW68" s="1011"/>
      <c r="AX68" s="1011"/>
      <c r="AY68" s="1011"/>
      <c r="AZ68" s="1012" t="s">
        <v>594</v>
      </c>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583</v>
      </c>
      <c r="C69" s="1004"/>
      <c r="D69" s="1004"/>
      <c r="E69" s="1004"/>
      <c r="F69" s="1004"/>
      <c r="G69" s="1004"/>
      <c r="H69" s="1004"/>
      <c r="I69" s="1004"/>
      <c r="J69" s="1004"/>
      <c r="K69" s="1004"/>
      <c r="L69" s="1004"/>
      <c r="M69" s="1004"/>
      <c r="N69" s="1004"/>
      <c r="O69" s="1004"/>
      <c r="P69" s="1005"/>
      <c r="Q69" s="1006">
        <v>2979</v>
      </c>
      <c r="R69" s="1000"/>
      <c r="S69" s="1000"/>
      <c r="T69" s="1000"/>
      <c r="U69" s="1000"/>
      <c r="V69" s="1000">
        <v>2819</v>
      </c>
      <c r="W69" s="1000"/>
      <c r="X69" s="1000"/>
      <c r="Y69" s="1000"/>
      <c r="Z69" s="1000"/>
      <c r="AA69" s="1000">
        <v>161</v>
      </c>
      <c r="AB69" s="1000"/>
      <c r="AC69" s="1000"/>
      <c r="AD69" s="1000"/>
      <c r="AE69" s="1000"/>
      <c r="AF69" s="1000">
        <v>146</v>
      </c>
      <c r="AG69" s="1000"/>
      <c r="AH69" s="1000"/>
      <c r="AI69" s="1000"/>
      <c r="AJ69" s="1000"/>
      <c r="AK69" s="1000">
        <v>20</v>
      </c>
      <c r="AL69" s="1000"/>
      <c r="AM69" s="1000"/>
      <c r="AN69" s="1000"/>
      <c r="AO69" s="1000"/>
      <c r="AP69" s="1000">
        <v>831</v>
      </c>
      <c r="AQ69" s="1000"/>
      <c r="AR69" s="1000"/>
      <c r="AS69" s="1000"/>
      <c r="AT69" s="1000"/>
      <c r="AU69" s="1000">
        <v>12</v>
      </c>
      <c r="AV69" s="1000"/>
      <c r="AW69" s="1000"/>
      <c r="AX69" s="1000"/>
      <c r="AY69" s="1000"/>
      <c r="AZ69" s="1001" t="s">
        <v>595</v>
      </c>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584</v>
      </c>
      <c r="C70" s="1004"/>
      <c r="D70" s="1004"/>
      <c r="E70" s="1004"/>
      <c r="F70" s="1004"/>
      <c r="G70" s="1004"/>
      <c r="H70" s="1004"/>
      <c r="I70" s="1004"/>
      <c r="J70" s="1004"/>
      <c r="K70" s="1004"/>
      <c r="L70" s="1004"/>
      <c r="M70" s="1004"/>
      <c r="N70" s="1004"/>
      <c r="O70" s="1004"/>
      <c r="P70" s="1005"/>
      <c r="Q70" s="1006">
        <v>71</v>
      </c>
      <c r="R70" s="1000"/>
      <c r="S70" s="1000"/>
      <c r="T70" s="1000"/>
      <c r="U70" s="1000"/>
      <c r="V70" s="1000">
        <v>67</v>
      </c>
      <c r="W70" s="1000"/>
      <c r="X70" s="1000"/>
      <c r="Y70" s="1000"/>
      <c r="Z70" s="1000"/>
      <c r="AA70" s="1000">
        <v>4</v>
      </c>
      <c r="AB70" s="1000"/>
      <c r="AC70" s="1000"/>
      <c r="AD70" s="1000"/>
      <c r="AE70" s="1000"/>
      <c r="AF70" s="1000">
        <v>4</v>
      </c>
      <c r="AG70" s="1000"/>
      <c r="AH70" s="1000"/>
      <c r="AI70" s="1000"/>
      <c r="AJ70" s="1000"/>
      <c r="AK70" s="1000" t="s">
        <v>596</v>
      </c>
      <c r="AL70" s="1000"/>
      <c r="AM70" s="1000"/>
      <c r="AN70" s="1000"/>
      <c r="AO70" s="1000"/>
      <c r="AP70" s="1000" t="s">
        <v>596</v>
      </c>
      <c r="AQ70" s="1000"/>
      <c r="AR70" s="1000"/>
      <c r="AS70" s="1000"/>
      <c r="AT70" s="1000"/>
      <c r="AU70" s="1000" t="s">
        <v>596</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585</v>
      </c>
      <c r="C71" s="1004"/>
      <c r="D71" s="1004"/>
      <c r="E71" s="1004"/>
      <c r="F71" s="1004"/>
      <c r="G71" s="1004"/>
      <c r="H71" s="1004"/>
      <c r="I71" s="1004"/>
      <c r="J71" s="1004"/>
      <c r="K71" s="1004"/>
      <c r="L71" s="1004"/>
      <c r="M71" s="1004"/>
      <c r="N71" s="1004"/>
      <c r="O71" s="1004"/>
      <c r="P71" s="1005"/>
      <c r="Q71" s="1006">
        <v>6748</v>
      </c>
      <c r="R71" s="1000"/>
      <c r="S71" s="1000"/>
      <c r="T71" s="1000"/>
      <c r="U71" s="1000"/>
      <c r="V71" s="1000">
        <v>6364</v>
      </c>
      <c r="W71" s="1000"/>
      <c r="X71" s="1000"/>
      <c r="Y71" s="1000"/>
      <c r="Z71" s="1000"/>
      <c r="AA71" s="1000">
        <v>384</v>
      </c>
      <c r="AB71" s="1000"/>
      <c r="AC71" s="1000"/>
      <c r="AD71" s="1000"/>
      <c r="AE71" s="1000"/>
      <c r="AF71" s="1000">
        <v>384</v>
      </c>
      <c r="AG71" s="1000"/>
      <c r="AH71" s="1000"/>
      <c r="AI71" s="1000"/>
      <c r="AJ71" s="1000"/>
      <c r="AK71" s="1000" t="s">
        <v>596</v>
      </c>
      <c r="AL71" s="1000"/>
      <c r="AM71" s="1000"/>
      <c r="AN71" s="1000"/>
      <c r="AO71" s="1000"/>
      <c r="AP71" s="1000" t="s">
        <v>596</v>
      </c>
      <c r="AQ71" s="1000"/>
      <c r="AR71" s="1000"/>
      <c r="AS71" s="1000"/>
      <c r="AT71" s="1000"/>
      <c r="AU71" s="1000" t="s">
        <v>596</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586</v>
      </c>
      <c r="C72" s="1004"/>
      <c r="D72" s="1004"/>
      <c r="E72" s="1004"/>
      <c r="F72" s="1004"/>
      <c r="G72" s="1004"/>
      <c r="H72" s="1004"/>
      <c r="I72" s="1004"/>
      <c r="J72" s="1004"/>
      <c r="K72" s="1004"/>
      <c r="L72" s="1004"/>
      <c r="M72" s="1004"/>
      <c r="N72" s="1004"/>
      <c r="O72" s="1004"/>
      <c r="P72" s="1005"/>
      <c r="Q72" s="1006">
        <v>258</v>
      </c>
      <c r="R72" s="1000"/>
      <c r="S72" s="1000"/>
      <c r="T72" s="1000"/>
      <c r="U72" s="1000"/>
      <c r="V72" s="1000">
        <v>239</v>
      </c>
      <c r="W72" s="1000"/>
      <c r="X72" s="1000"/>
      <c r="Y72" s="1000"/>
      <c r="Z72" s="1000"/>
      <c r="AA72" s="1000">
        <v>19</v>
      </c>
      <c r="AB72" s="1000"/>
      <c r="AC72" s="1000"/>
      <c r="AD72" s="1000"/>
      <c r="AE72" s="1000"/>
      <c r="AF72" s="1000">
        <v>19</v>
      </c>
      <c r="AG72" s="1000"/>
      <c r="AH72" s="1000"/>
      <c r="AI72" s="1000"/>
      <c r="AJ72" s="1000"/>
      <c r="AK72" s="1000" t="s">
        <v>596</v>
      </c>
      <c r="AL72" s="1000"/>
      <c r="AM72" s="1000"/>
      <c r="AN72" s="1000"/>
      <c r="AO72" s="1000"/>
      <c r="AP72" s="1000" t="s">
        <v>596</v>
      </c>
      <c r="AQ72" s="1000"/>
      <c r="AR72" s="1000"/>
      <c r="AS72" s="1000"/>
      <c r="AT72" s="1000"/>
      <c r="AU72" s="1000" t="s">
        <v>596</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587</v>
      </c>
      <c r="C73" s="1004"/>
      <c r="D73" s="1004"/>
      <c r="E73" s="1004"/>
      <c r="F73" s="1004"/>
      <c r="G73" s="1004"/>
      <c r="H73" s="1004"/>
      <c r="I73" s="1004"/>
      <c r="J73" s="1004"/>
      <c r="K73" s="1004"/>
      <c r="L73" s="1004"/>
      <c r="M73" s="1004"/>
      <c r="N73" s="1004"/>
      <c r="O73" s="1004"/>
      <c r="P73" s="1005"/>
      <c r="Q73" s="1006">
        <v>272654</v>
      </c>
      <c r="R73" s="1000"/>
      <c r="S73" s="1000"/>
      <c r="T73" s="1000"/>
      <c r="U73" s="1000"/>
      <c r="V73" s="1000">
        <v>260337</v>
      </c>
      <c r="W73" s="1000"/>
      <c r="X73" s="1000"/>
      <c r="Y73" s="1000"/>
      <c r="Z73" s="1000"/>
      <c r="AA73" s="1000">
        <v>12317</v>
      </c>
      <c r="AB73" s="1000"/>
      <c r="AC73" s="1000"/>
      <c r="AD73" s="1000"/>
      <c r="AE73" s="1000"/>
      <c r="AF73" s="1000">
        <v>12317</v>
      </c>
      <c r="AG73" s="1000"/>
      <c r="AH73" s="1000"/>
      <c r="AI73" s="1000"/>
      <c r="AJ73" s="1000"/>
      <c r="AK73" s="1000" t="s">
        <v>596</v>
      </c>
      <c r="AL73" s="1000"/>
      <c r="AM73" s="1000"/>
      <c r="AN73" s="1000"/>
      <c r="AO73" s="1000"/>
      <c r="AP73" s="1000" t="s">
        <v>596</v>
      </c>
      <c r="AQ73" s="1000"/>
      <c r="AR73" s="1000"/>
      <c r="AS73" s="1000"/>
      <c r="AT73" s="1000"/>
      <c r="AU73" s="1000" t="s">
        <v>596</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588</v>
      </c>
      <c r="C74" s="1004"/>
      <c r="D74" s="1004"/>
      <c r="E74" s="1004"/>
      <c r="F74" s="1004"/>
      <c r="G74" s="1004"/>
      <c r="H74" s="1004"/>
      <c r="I74" s="1004"/>
      <c r="J74" s="1004"/>
      <c r="K74" s="1004"/>
      <c r="L74" s="1004"/>
      <c r="M74" s="1004"/>
      <c r="N74" s="1004"/>
      <c r="O74" s="1004"/>
      <c r="P74" s="1005"/>
      <c r="Q74" s="1006">
        <v>36</v>
      </c>
      <c r="R74" s="1000"/>
      <c r="S74" s="1000"/>
      <c r="T74" s="1000"/>
      <c r="U74" s="1000"/>
      <c r="V74" s="1000">
        <v>29</v>
      </c>
      <c r="W74" s="1000"/>
      <c r="X74" s="1000"/>
      <c r="Y74" s="1000"/>
      <c r="Z74" s="1000"/>
      <c r="AA74" s="1000">
        <v>7</v>
      </c>
      <c r="AB74" s="1000"/>
      <c r="AC74" s="1000"/>
      <c r="AD74" s="1000"/>
      <c r="AE74" s="1000"/>
      <c r="AF74" s="1000">
        <v>7</v>
      </c>
      <c r="AG74" s="1000"/>
      <c r="AH74" s="1000"/>
      <c r="AI74" s="1000"/>
      <c r="AJ74" s="1000"/>
      <c r="AK74" s="1000" t="s">
        <v>596</v>
      </c>
      <c r="AL74" s="1000"/>
      <c r="AM74" s="1000"/>
      <c r="AN74" s="1000"/>
      <c r="AO74" s="1000"/>
      <c r="AP74" s="1000" t="s">
        <v>596</v>
      </c>
      <c r="AQ74" s="1000"/>
      <c r="AR74" s="1000"/>
      <c r="AS74" s="1000"/>
      <c r="AT74" s="1000"/>
      <c r="AU74" s="1000" t="s">
        <v>596</v>
      </c>
      <c r="AV74" s="1000"/>
      <c r="AW74" s="1000"/>
      <c r="AX74" s="1000"/>
      <c r="AY74" s="1000"/>
      <c r="AZ74" s="1001" t="s">
        <v>589</v>
      </c>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393</v>
      </c>
      <c r="B88" s="966" t="s">
        <v>424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12996</v>
      </c>
      <c r="AG88" s="988"/>
      <c r="AH88" s="988"/>
      <c r="AI88" s="988"/>
      <c r="AJ88" s="988"/>
      <c r="AK88" s="992"/>
      <c r="AL88" s="992"/>
      <c r="AM88" s="992"/>
      <c r="AN88" s="992"/>
      <c r="AO88" s="992"/>
      <c r="AP88" s="988">
        <v>3667</v>
      </c>
      <c r="AQ88" s="988"/>
      <c r="AR88" s="988"/>
      <c r="AS88" s="988"/>
      <c r="AT88" s="988"/>
      <c r="AU88" s="988">
        <v>29</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6" t="s">
        <v>425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150</v>
      </c>
      <c r="CS102" s="982"/>
      <c r="CT102" s="982"/>
      <c r="CU102" s="982"/>
      <c r="CV102" s="983"/>
      <c r="CW102" s="981">
        <v>5</v>
      </c>
      <c r="CX102" s="982"/>
      <c r="CY102" s="982"/>
      <c r="CZ102" s="982"/>
      <c r="DA102" s="983"/>
      <c r="DB102" s="981">
        <v>16</v>
      </c>
      <c r="DC102" s="982"/>
      <c r="DD102" s="982"/>
      <c r="DE102" s="982"/>
      <c r="DF102" s="983"/>
      <c r="DG102" s="981" t="s">
        <v>518</v>
      </c>
      <c r="DH102" s="982"/>
      <c r="DI102" s="982"/>
      <c r="DJ102" s="982"/>
      <c r="DK102" s="983"/>
      <c r="DL102" s="981" t="s">
        <v>518</v>
      </c>
      <c r="DM102" s="982"/>
      <c r="DN102" s="982"/>
      <c r="DO102" s="982"/>
      <c r="DP102" s="983"/>
      <c r="DQ102" s="981" t="s">
        <v>518</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434</v>
      </c>
      <c r="AG109" s="925"/>
      <c r="AH109" s="925"/>
      <c r="AI109" s="925"/>
      <c r="AJ109" s="926"/>
      <c r="AK109" s="927" t="s">
        <v>308</v>
      </c>
      <c r="AL109" s="925"/>
      <c r="AM109" s="925"/>
      <c r="AN109" s="925"/>
      <c r="AO109" s="926"/>
      <c r="AP109" s="927" t="s">
        <v>435</v>
      </c>
      <c r="AQ109" s="925"/>
      <c r="AR109" s="925"/>
      <c r="AS109" s="925"/>
      <c r="AT109" s="958"/>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434</v>
      </c>
      <c r="BW109" s="925"/>
      <c r="BX109" s="925"/>
      <c r="BY109" s="925"/>
      <c r="BZ109" s="926"/>
      <c r="CA109" s="927" t="s">
        <v>308</v>
      </c>
      <c r="CB109" s="925"/>
      <c r="CC109" s="925"/>
      <c r="CD109" s="925"/>
      <c r="CE109" s="926"/>
      <c r="CF109" s="965" t="s">
        <v>435</v>
      </c>
      <c r="CG109" s="965"/>
      <c r="CH109" s="965"/>
      <c r="CI109" s="965"/>
      <c r="CJ109" s="965"/>
      <c r="CK109" s="927"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434</v>
      </c>
      <c r="DM109" s="925"/>
      <c r="DN109" s="925"/>
      <c r="DO109" s="925"/>
      <c r="DP109" s="926"/>
      <c r="DQ109" s="927" t="s">
        <v>308</v>
      </c>
      <c r="DR109" s="925"/>
      <c r="DS109" s="925"/>
      <c r="DT109" s="925"/>
      <c r="DU109" s="926"/>
      <c r="DV109" s="927" t="s">
        <v>435</v>
      </c>
      <c r="DW109" s="925"/>
      <c r="DX109" s="925"/>
      <c r="DY109" s="925"/>
      <c r="DZ109" s="958"/>
    </row>
    <row r="110" spans="1:131" s="233" customFormat="1" ht="26.25" customHeight="1" x14ac:dyDescent="0.2">
      <c r="A110" s="836" t="s">
        <v>437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260012</v>
      </c>
      <c r="AB110" s="918"/>
      <c r="AC110" s="918"/>
      <c r="AD110" s="918"/>
      <c r="AE110" s="919"/>
      <c r="AF110" s="920">
        <v>295511</v>
      </c>
      <c r="AG110" s="918"/>
      <c r="AH110" s="918"/>
      <c r="AI110" s="918"/>
      <c r="AJ110" s="919"/>
      <c r="AK110" s="920">
        <v>318179</v>
      </c>
      <c r="AL110" s="918"/>
      <c r="AM110" s="918"/>
      <c r="AN110" s="918"/>
      <c r="AO110" s="919"/>
      <c r="AP110" s="921">
        <v>20.8</v>
      </c>
      <c r="AQ110" s="922"/>
      <c r="AR110" s="922"/>
      <c r="AS110" s="922"/>
      <c r="AT110" s="923"/>
      <c r="AU110" s="959" t="s">
        <v>72</v>
      </c>
      <c r="AV110" s="960"/>
      <c r="AW110" s="960"/>
      <c r="AX110" s="960"/>
      <c r="AY110" s="960"/>
      <c r="AZ110" s="889" t="s">
        <v>438</v>
      </c>
      <c r="BA110" s="837"/>
      <c r="BB110" s="837"/>
      <c r="BC110" s="837"/>
      <c r="BD110" s="837"/>
      <c r="BE110" s="837"/>
      <c r="BF110" s="837"/>
      <c r="BG110" s="837"/>
      <c r="BH110" s="837"/>
      <c r="BI110" s="837"/>
      <c r="BJ110" s="837"/>
      <c r="BK110" s="837"/>
      <c r="BL110" s="837"/>
      <c r="BM110" s="837"/>
      <c r="BN110" s="837"/>
      <c r="BO110" s="837"/>
      <c r="BP110" s="838"/>
      <c r="BQ110" s="890">
        <v>3377955</v>
      </c>
      <c r="BR110" s="871"/>
      <c r="BS110" s="871"/>
      <c r="BT110" s="871"/>
      <c r="BU110" s="871"/>
      <c r="BV110" s="871">
        <v>3398176</v>
      </c>
      <c r="BW110" s="871"/>
      <c r="BX110" s="871"/>
      <c r="BY110" s="871"/>
      <c r="BZ110" s="871"/>
      <c r="CA110" s="871">
        <v>3299248</v>
      </c>
      <c r="CB110" s="871"/>
      <c r="CC110" s="871"/>
      <c r="CD110" s="871"/>
      <c r="CE110" s="871"/>
      <c r="CF110" s="895">
        <v>216.1</v>
      </c>
      <c r="CG110" s="896"/>
      <c r="CH110" s="896"/>
      <c r="CI110" s="896"/>
      <c r="CJ110" s="896"/>
      <c r="CK110" s="955" t="s">
        <v>439</v>
      </c>
      <c r="CL110" s="848"/>
      <c r="CM110" s="889" t="s">
        <v>440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441</v>
      </c>
      <c r="DH110" s="871"/>
      <c r="DI110" s="871"/>
      <c r="DJ110" s="871"/>
      <c r="DK110" s="871"/>
      <c r="DL110" s="871" t="s">
        <v>441</v>
      </c>
      <c r="DM110" s="871"/>
      <c r="DN110" s="871"/>
      <c r="DO110" s="871"/>
      <c r="DP110" s="871"/>
      <c r="DQ110" s="871" t="s">
        <v>441</v>
      </c>
      <c r="DR110" s="871"/>
      <c r="DS110" s="871"/>
      <c r="DT110" s="871"/>
      <c r="DU110" s="871"/>
      <c r="DV110" s="872" t="s">
        <v>441</v>
      </c>
      <c r="DW110" s="872"/>
      <c r="DX110" s="872"/>
      <c r="DY110" s="872"/>
      <c r="DZ110" s="873"/>
    </row>
    <row r="111" spans="1:131" s="233" customFormat="1" ht="26.25" customHeight="1" x14ac:dyDescent="0.2">
      <c r="A111" s="803" t="s">
        <v>442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441</v>
      </c>
      <c r="AB111" s="948"/>
      <c r="AC111" s="948"/>
      <c r="AD111" s="948"/>
      <c r="AE111" s="949"/>
      <c r="AF111" s="950" t="s">
        <v>441</v>
      </c>
      <c r="AG111" s="948"/>
      <c r="AH111" s="948"/>
      <c r="AI111" s="948"/>
      <c r="AJ111" s="949"/>
      <c r="AK111" s="950" t="s">
        <v>443</v>
      </c>
      <c r="AL111" s="948"/>
      <c r="AM111" s="948"/>
      <c r="AN111" s="948"/>
      <c r="AO111" s="949"/>
      <c r="AP111" s="951" t="s">
        <v>441</v>
      </c>
      <c r="AQ111" s="952"/>
      <c r="AR111" s="952"/>
      <c r="AS111" s="952"/>
      <c r="AT111" s="953"/>
      <c r="AU111" s="961"/>
      <c r="AV111" s="962"/>
      <c r="AW111" s="962"/>
      <c r="AX111" s="962"/>
      <c r="AY111" s="962"/>
      <c r="AZ111" s="844" t="s">
        <v>444</v>
      </c>
      <c r="BA111" s="781"/>
      <c r="BB111" s="781"/>
      <c r="BC111" s="781"/>
      <c r="BD111" s="781"/>
      <c r="BE111" s="781"/>
      <c r="BF111" s="781"/>
      <c r="BG111" s="781"/>
      <c r="BH111" s="781"/>
      <c r="BI111" s="781"/>
      <c r="BJ111" s="781"/>
      <c r="BK111" s="781"/>
      <c r="BL111" s="781"/>
      <c r="BM111" s="781"/>
      <c r="BN111" s="781"/>
      <c r="BO111" s="781"/>
      <c r="BP111" s="782"/>
      <c r="BQ111" s="845">
        <v>976</v>
      </c>
      <c r="BR111" s="846"/>
      <c r="BS111" s="846"/>
      <c r="BT111" s="846"/>
      <c r="BU111" s="846"/>
      <c r="BV111" s="846">
        <v>976</v>
      </c>
      <c r="BW111" s="846"/>
      <c r="BX111" s="846"/>
      <c r="BY111" s="846"/>
      <c r="BZ111" s="846"/>
      <c r="CA111" s="846">
        <v>777</v>
      </c>
      <c r="CB111" s="846"/>
      <c r="CC111" s="846"/>
      <c r="CD111" s="846"/>
      <c r="CE111" s="846"/>
      <c r="CF111" s="904">
        <v>0.1</v>
      </c>
      <c r="CG111" s="905"/>
      <c r="CH111" s="905"/>
      <c r="CI111" s="905"/>
      <c r="CJ111" s="905"/>
      <c r="CK111" s="956"/>
      <c r="CL111" s="850"/>
      <c r="CM111" s="844" t="s">
        <v>445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443</v>
      </c>
      <c r="DH111" s="846"/>
      <c r="DI111" s="846"/>
      <c r="DJ111" s="846"/>
      <c r="DK111" s="846"/>
      <c r="DL111" s="846" t="s">
        <v>446</v>
      </c>
      <c r="DM111" s="846"/>
      <c r="DN111" s="846"/>
      <c r="DO111" s="846"/>
      <c r="DP111" s="846"/>
      <c r="DQ111" s="846" t="s">
        <v>443</v>
      </c>
      <c r="DR111" s="846"/>
      <c r="DS111" s="846"/>
      <c r="DT111" s="846"/>
      <c r="DU111" s="846"/>
      <c r="DV111" s="823" t="s">
        <v>443</v>
      </c>
      <c r="DW111" s="823"/>
      <c r="DX111" s="823"/>
      <c r="DY111" s="823"/>
      <c r="DZ111" s="824"/>
    </row>
    <row r="112" spans="1:131" s="233" customFormat="1" ht="26.25" customHeight="1" x14ac:dyDescent="0.2">
      <c r="A112" s="941" t="s">
        <v>447</v>
      </c>
      <c r="B112" s="942"/>
      <c r="C112" s="781" t="s">
        <v>448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446</v>
      </c>
      <c r="AB112" s="809"/>
      <c r="AC112" s="809"/>
      <c r="AD112" s="809"/>
      <c r="AE112" s="810"/>
      <c r="AF112" s="811" t="s">
        <v>441</v>
      </c>
      <c r="AG112" s="809"/>
      <c r="AH112" s="809"/>
      <c r="AI112" s="809"/>
      <c r="AJ112" s="810"/>
      <c r="AK112" s="811" t="s">
        <v>446</v>
      </c>
      <c r="AL112" s="809"/>
      <c r="AM112" s="809"/>
      <c r="AN112" s="809"/>
      <c r="AO112" s="810"/>
      <c r="AP112" s="853" t="s">
        <v>449</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1046215</v>
      </c>
      <c r="BR112" s="846"/>
      <c r="BS112" s="846"/>
      <c r="BT112" s="846"/>
      <c r="BU112" s="846"/>
      <c r="BV112" s="846">
        <v>964322</v>
      </c>
      <c r="BW112" s="846"/>
      <c r="BX112" s="846"/>
      <c r="BY112" s="846"/>
      <c r="BZ112" s="846"/>
      <c r="CA112" s="846">
        <v>854434</v>
      </c>
      <c r="CB112" s="846"/>
      <c r="CC112" s="846"/>
      <c r="CD112" s="846"/>
      <c r="CE112" s="846"/>
      <c r="CF112" s="904">
        <v>56</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441</v>
      </c>
      <c r="DH112" s="846"/>
      <c r="DI112" s="846"/>
      <c r="DJ112" s="846"/>
      <c r="DK112" s="846"/>
      <c r="DL112" s="846" t="s">
        <v>449</v>
      </c>
      <c r="DM112" s="846"/>
      <c r="DN112" s="846"/>
      <c r="DO112" s="846"/>
      <c r="DP112" s="846"/>
      <c r="DQ112" s="846" t="s">
        <v>449</v>
      </c>
      <c r="DR112" s="846"/>
      <c r="DS112" s="846"/>
      <c r="DT112" s="846"/>
      <c r="DU112" s="846"/>
      <c r="DV112" s="823" t="s">
        <v>449</v>
      </c>
      <c r="DW112" s="823"/>
      <c r="DX112" s="823"/>
      <c r="DY112" s="823"/>
      <c r="DZ112" s="824"/>
    </row>
    <row r="113" spans="1:130" s="233" customFormat="1" ht="26.25" customHeight="1" x14ac:dyDescent="0.2">
      <c r="A113" s="943"/>
      <c r="B113" s="944"/>
      <c r="C113" s="781" t="s">
        <v>452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139791</v>
      </c>
      <c r="AB113" s="948"/>
      <c r="AC113" s="948"/>
      <c r="AD113" s="948"/>
      <c r="AE113" s="949"/>
      <c r="AF113" s="950">
        <v>149999</v>
      </c>
      <c r="AG113" s="948"/>
      <c r="AH113" s="948"/>
      <c r="AI113" s="948"/>
      <c r="AJ113" s="949"/>
      <c r="AK113" s="950">
        <v>160601</v>
      </c>
      <c r="AL113" s="948"/>
      <c r="AM113" s="948"/>
      <c r="AN113" s="948"/>
      <c r="AO113" s="949"/>
      <c r="AP113" s="951">
        <v>10.5</v>
      </c>
      <c r="AQ113" s="952"/>
      <c r="AR113" s="952"/>
      <c r="AS113" s="952"/>
      <c r="AT113" s="953"/>
      <c r="AU113" s="961"/>
      <c r="AV113" s="962"/>
      <c r="AW113" s="962"/>
      <c r="AX113" s="962"/>
      <c r="AY113" s="962"/>
      <c r="AZ113" s="844" t="s">
        <v>453</v>
      </c>
      <c r="BA113" s="781"/>
      <c r="BB113" s="781"/>
      <c r="BC113" s="781"/>
      <c r="BD113" s="781"/>
      <c r="BE113" s="781"/>
      <c r="BF113" s="781"/>
      <c r="BG113" s="781"/>
      <c r="BH113" s="781"/>
      <c r="BI113" s="781"/>
      <c r="BJ113" s="781"/>
      <c r="BK113" s="781"/>
      <c r="BL113" s="781"/>
      <c r="BM113" s="781"/>
      <c r="BN113" s="781"/>
      <c r="BO113" s="781"/>
      <c r="BP113" s="782"/>
      <c r="BQ113" s="845">
        <v>25196</v>
      </c>
      <c r="BR113" s="846"/>
      <c r="BS113" s="846"/>
      <c r="BT113" s="846"/>
      <c r="BU113" s="846"/>
      <c r="BV113" s="846">
        <v>27584</v>
      </c>
      <c r="BW113" s="846"/>
      <c r="BX113" s="846"/>
      <c r="BY113" s="846"/>
      <c r="BZ113" s="846"/>
      <c r="CA113" s="846">
        <v>29780</v>
      </c>
      <c r="CB113" s="846"/>
      <c r="CC113" s="846"/>
      <c r="CD113" s="846"/>
      <c r="CE113" s="846"/>
      <c r="CF113" s="904">
        <v>2</v>
      </c>
      <c r="CG113" s="905"/>
      <c r="CH113" s="905"/>
      <c r="CI113" s="905"/>
      <c r="CJ113" s="905"/>
      <c r="CK113" s="956"/>
      <c r="CL113" s="850"/>
      <c r="CM113" s="844" t="s">
        <v>454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441</v>
      </c>
      <c r="DH113" s="809"/>
      <c r="DI113" s="809"/>
      <c r="DJ113" s="809"/>
      <c r="DK113" s="810"/>
      <c r="DL113" s="811" t="s">
        <v>446</v>
      </c>
      <c r="DM113" s="809"/>
      <c r="DN113" s="809"/>
      <c r="DO113" s="809"/>
      <c r="DP113" s="810"/>
      <c r="DQ113" s="811" t="s">
        <v>446</v>
      </c>
      <c r="DR113" s="809"/>
      <c r="DS113" s="809"/>
      <c r="DT113" s="809"/>
      <c r="DU113" s="810"/>
      <c r="DV113" s="853" t="s">
        <v>441</v>
      </c>
      <c r="DW113" s="854"/>
      <c r="DX113" s="854"/>
      <c r="DY113" s="854"/>
      <c r="DZ113" s="855"/>
    </row>
    <row r="114" spans="1:130" s="233" customFormat="1" ht="26.25" customHeight="1" x14ac:dyDescent="0.2">
      <c r="A114" s="943"/>
      <c r="B114" s="944"/>
      <c r="C114" s="781" t="s">
        <v>455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2740</v>
      </c>
      <c r="AB114" s="809"/>
      <c r="AC114" s="809"/>
      <c r="AD114" s="809"/>
      <c r="AE114" s="810"/>
      <c r="AF114" s="811">
        <v>4470</v>
      </c>
      <c r="AG114" s="809"/>
      <c r="AH114" s="809"/>
      <c r="AI114" s="809"/>
      <c r="AJ114" s="810"/>
      <c r="AK114" s="811">
        <v>6122</v>
      </c>
      <c r="AL114" s="809"/>
      <c r="AM114" s="809"/>
      <c r="AN114" s="809"/>
      <c r="AO114" s="810"/>
      <c r="AP114" s="853">
        <v>0.4</v>
      </c>
      <c r="AQ114" s="854"/>
      <c r="AR114" s="854"/>
      <c r="AS114" s="854"/>
      <c r="AT114" s="855"/>
      <c r="AU114" s="961"/>
      <c r="AV114" s="962"/>
      <c r="AW114" s="962"/>
      <c r="AX114" s="962"/>
      <c r="AY114" s="962"/>
      <c r="AZ114" s="844" t="s">
        <v>456</v>
      </c>
      <c r="BA114" s="781"/>
      <c r="BB114" s="781"/>
      <c r="BC114" s="781"/>
      <c r="BD114" s="781"/>
      <c r="BE114" s="781"/>
      <c r="BF114" s="781"/>
      <c r="BG114" s="781"/>
      <c r="BH114" s="781"/>
      <c r="BI114" s="781"/>
      <c r="BJ114" s="781"/>
      <c r="BK114" s="781"/>
      <c r="BL114" s="781"/>
      <c r="BM114" s="781"/>
      <c r="BN114" s="781"/>
      <c r="BO114" s="781"/>
      <c r="BP114" s="782"/>
      <c r="BQ114" s="845">
        <v>271001</v>
      </c>
      <c r="BR114" s="846"/>
      <c r="BS114" s="846"/>
      <c r="BT114" s="846"/>
      <c r="BU114" s="846"/>
      <c r="BV114" s="846">
        <v>202526</v>
      </c>
      <c r="BW114" s="846"/>
      <c r="BX114" s="846"/>
      <c r="BY114" s="846"/>
      <c r="BZ114" s="846"/>
      <c r="CA114" s="846">
        <v>156705</v>
      </c>
      <c r="CB114" s="846"/>
      <c r="CC114" s="846"/>
      <c r="CD114" s="846"/>
      <c r="CE114" s="846"/>
      <c r="CF114" s="904">
        <v>10.3</v>
      </c>
      <c r="CG114" s="905"/>
      <c r="CH114" s="905"/>
      <c r="CI114" s="905"/>
      <c r="CJ114" s="905"/>
      <c r="CK114" s="956"/>
      <c r="CL114" s="850"/>
      <c r="CM114" s="844" t="s">
        <v>457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449</v>
      </c>
      <c r="DH114" s="809"/>
      <c r="DI114" s="809"/>
      <c r="DJ114" s="809"/>
      <c r="DK114" s="810"/>
      <c r="DL114" s="811" t="s">
        <v>446</v>
      </c>
      <c r="DM114" s="809"/>
      <c r="DN114" s="809"/>
      <c r="DO114" s="809"/>
      <c r="DP114" s="810"/>
      <c r="DQ114" s="811" t="s">
        <v>446</v>
      </c>
      <c r="DR114" s="809"/>
      <c r="DS114" s="809"/>
      <c r="DT114" s="809"/>
      <c r="DU114" s="810"/>
      <c r="DV114" s="853" t="s">
        <v>446</v>
      </c>
      <c r="DW114" s="854"/>
      <c r="DX114" s="854"/>
      <c r="DY114" s="854"/>
      <c r="DZ114" s="855"/>
    </row>
    <row r="115" spans="1:130" s="233" customFormat="1" ht="26.25" customHeight="1" x14ac:dyDescent="0.2">
      <c r="A115" s="943"/>
      <c r="B115" s="944"/>
      <c r="C115" s="781" t="s">
        <v>458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134</v>
      </c>
      <c r="AB115" s="948"/>
      <c r="AC115" s="948"/>
      <c r="AD115" s="948"/>
      <c r="AE115" s="949"/>
      <c r="AF115" s="950">
        <v>134</v>
      </c>
      <c r="AG115" s="948"/>
      <c r="AH115" s="948"/>
      <c r="AI115" s="948"/>
      <c r="AJ115" s="949"/>
      <c r="AK115" s="950">
        <v>134</v>
      </c>
      <c r="AL115" s="948"/>
      <c r="AM115" s="948"/>
      <c r="AN115" s="948"/>
      <c r="AO115" s="949"/>
      <c r="AP115" s="951">
        <v>0</v>
      </c>
      <c r="AQ115" s="952"/>
      <c r="AR115" s="952"/>
      <c r="AS115" s="952"/>
      <c r="AT115" s="953"/>
      <c r="AU115" s="961"/>
      <c r="AV115" s="962"/>
      <c r="AW115" s="962"/>
      <c r="AX115" s="962"/>
      <c r="AY115" s="962"/>
      <c r="AZ115" s="844" t="s">
        <v>459</v>
      </c>
      <c r="BA115" s="781"/>
      <c r="BB115" s="781"/>
      <c r="BC115" s="781"/>
      <c r="BD115" s="781"/>
      <c r="BE115" s="781"/>
      <c r="BF115" s="781"/>
      <c r="BG115" s="781"/>
      <c r="BH115" s="781"/>
      <c r="BI115" s="781"/>
      <c r="BJ115" s="781"/>
      <c r="BK115" s="781"/>
      <c r="BL115" s="781"/>
      <c r="BM115" s="781"/>
      <c r="BN115" s="781"/>
      <c r="BO115" s="781"/>
      <c r="BP115" s="782"/>
      <c r="BQ115" s="845" t="s">
        <v>446</v>
      </c>
      <c r="BR115" s="846"/>
      <c r="BS115" s="846"/>
      <c r="BT115" s="846"/>
      <c r="BU115" s="846"/>
      <c r="BV115" s="846" t="s">
        <v>441</v>
      </c>
      <c r="BW115" s="846"/>
      <c r="BX115" s="846"/>
      <c r="BY115" s="846"/>
      <c r="BZ115" s="846"/>
      <c r="CA115" s="846" t="s">
        <v>449</v>
      </c>
      <c r="CB115" s="846"/>
      <c r="CC115" s="846"/>
      <c r="CD115" s="846"/>
      <c r="CE115" s="846"/>
      <c r="CF115" s="904" t="s">
        <v>446</v>
      </c>
      <c r="CG115" s="905"/>
      <c r="CH115" s="905"/>
      <c r="CI115" s="905"/>
      <c r="CJ115" s="905"/>
      <c r="CK115" s="956"/>
      <c r="CL115" s="850"/>
      <c r="CM115" s="844" t="s">
        <v>460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446</v>
      </c>
      <c r="DH115" s="809"/>
      <c r="DI115" s="809"/>
      <c r="DJ115" s="809"/>
      <c r="DK115" s="810"/>
      <c r="DL115" s="811" t="s">
        <v>446</v>
      </c>
      <c r="DM115" s="809"/>
      <c r="DN115" s="809"/>
      <c r="DO115" s="809"/>
      <c r="DP115" s="810"/>
      <c r="DQ115" s="811" t="s">
        <v>449</v>
      </c>
      <c r="DR115" s="809"/>
      <c r="DS115" s="809"/>
      <c r="DT115" s="809"/>
      <c r="DU115" s="810"/>
      <c r="DV115" s="853" t="s">
        <v>446</v>
      </c>
      <c r="DW115" s="854"/>
      <c r="DX115" s="854"/>
      <c r="DY115" s="854"/>
      <c r="DZ115" s="855"/>
    </row>
    <row r="116" spans="1:130" s="233" customFormat="1" ht="26.25" customHeight="1" x14ac:dyDescent="0.2">
      <c r="A116" s="945"/>
      <c r="B116" s="946"/>
      <c r="C116" s="868" t="s">
        <v>461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449</v>
      </c>
      <c r="AB116" s="809"/>
      <c r="AC116" s="809"/>
      <c r="AD116" s="809"/>
      <c r="AE116" s="810"/>
      <c r="AF116" s="811" t="s">
        <v>449</v>
      </c>
      <c r="AG116" s="809"/>
      <c r="AH116" s="809"/>
      <c r="AI116" s="809"/>
      <c r="AJ116" s="810"/>
      <c r="AK116" s="811" t="s">
        <v>446</v>
      </c>
      <c r="AL116" s="809"/>
      <c r="AM116" s="809"/>
      <c r="AN116" s="809"/>
      <c r="AO116" s="810"/>
      <c r="AP116" s="853" t="s">
        <v>449</v>
      </c>
      <c r="AQ116" s="854"/>
      <c r="AR116" s="854"/>
      <c r="AS116" s="854"/>
      <c r="AT116" s="855"/>
      <c r="AU116" s="961"/>
      <c r="AV116" s="962"/>
      <c r="AW116" s="962"/>
      <c r="AX116" s="962"/>
      <c r="AY116" s="962"/>
      <c r="AZ116" s="938" t="s">
        <v>462</v>
      </c>
      <c r="BA116" s="939"/>
      <c r="BB116" s="939"/>
      <c r="BC116" s="939"/>
      <c r="BD116" s="939"/>
      <c r="BE116" s="939"/>
      <c r="BF116" s="939"/>
      <c r="BG116" s="939"/>
      <c r="BH116" s="939"/>
      <c r="BI116" s="939"/>
      <c r="BJ116" s="939"/>
      <c r="BK116" s="939"/>
      <c r="BL116" s="939"/>
      <c r="BM116" s="939"/>
      <c r="BN116" s="939"/>
      <c r="BO116" s="939"/>
      <c r="BP116" s="940"/>
      <c r="BQ116" s="845" t="s">
        <v>441</v>
      </c>
      <c r="BR116" s="846"/>
      <c r="BS116" s="846"/>
      <c r="BT116" s="846"/>
      <c r="BU116" s="846"/>
      <c r="BV116" s="846" t="s">
        <v>449</v>
      </c>
      <c r="BW116" s="846"/>
      <c r="BX116" s="846"/>
      <c r="BY116" s="846"/>
      <c r="BZ116" s="846"/>
      <c r="CA116" s="846" t="s">
        <v>449</v>
      </c>
      <c r="CB116" s="846"/>
      <c r="CC116" s="846"/>
      <c r="CD116" s="846"/>
      <c r="CE116" s="846"/>
      <c r="CF116" s="904" t="s">
        <v>449</v>
      </c>
      <c r="CG116" s="905"/>
      <c r="CH116" s="905"/>
      <c r="CI116" s="905"/>
      <c r="CJ116" s="905"/>
      <c r="CK116" s="956"/>
      <c r="CL116" s="850"/>
      <c r="CM116" s="844" t="s">
        <v>463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446</v>
      </c>
      <c r="DH116" s="809"/>
      <c r="DI116" s="809"/>
      <c r="DJ116" s="809"/>
      <c r="DK116" s="810"/>
      <c r="DL116" s="811" t="s">
        <v>446</v>
      </c>
      <c r="DM116" s="809"/>
      <c r="DN116" s="809"/>
      <c r="DO116" s="809"/>
      <c r="DP116" s="810"/>
      <c r="DQ116" s="811" t="s">
        <v>449</v>
      </c>
      <c r="DR116" s="809"/>
      <c r="DS116" s="809"/>
      <c r="DT116" s="809"/>
      <c r="DU116" s="810"/>
      <c r="DV116" s="853" t="s">
        <v>446</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464</v>
      </c>
      <c r="Z117" s="926"/>
      <c r="AA117" s="931">
        <v>402677</v>
      </c>
      <c r="AB117" s="932"/>
      <c r="AC117" s="932"/>
      <c r="AD117" s="932"/>
      <c r="AE117" s="933"/>
      <c r="AF117" s="934">
        <v>450114</v>
      </c>
      <c r="AG117" s="932"/>
      <c r="AH117" s="932"/>
      <c r="AI117" s="932"/>
      <c r="AJ117" s="933"/>
      <c r="AK117" s="934">
        <v>485036</v>
      </c>
      <c r="AL117" s="932"/>
      <c r="AM117" s="932"/>
      <c r="AN117" s="932"/>
      <c r="AO117" s="933"/>
      <c r="AP117" s="935"/>
      <c r="AQ117" s="936"/>
      <c r="AR117" s="936"/>
      <c r="AS117" s="936"/>
      <c r="AT117" s="937"/>
      <c r="AU117" s="961"/>
      <c r="AV117" s="962"/>
      <c r="AW117" s="962"/>
      <c r="AX117" s="962"/>
      <c r="AY117" s="962"/>
      <c r="AZ117" s="892" t="s">
        <v>465</v>
      </c>
      <c r="BA117" s="893"/>
      <c r="BB117" s="893"/>
      <c r="BC117" s="893"/>
      <c r="BD117" s="893"/>
      <c r="BE117" s="893"/>
      <c r="BF117" s="893"/>
      <c r="BG117" s="893"/>
      <c r="BH117" s="893"/>
      <c r="BI117" s="893"/>
      <c r="BJ117" s="893"/>
      <c r="BK117" s="893"/>
      <c r="BL117" s="893"/>
      <c r="BM117" s="893"/>
      <c r="BN117" s="893"/>
      <c r="BO117" s="893"/>
      <c r="BP117" s="894"/>
      <c r="BQ117" s="845" t="s">
        <v>128</v>
      </c>
      <c r="BR117" s="846"/>
      <c r="BS117" s="846"/>
      <c r="BT117" s="846"/>
      <c r="BU117" s="846"/>
      <c r="BV117" s="846" t="s">
        <v>128</v>
      </c>
      <c r="BW117" s="846"/>
      <c r="BX117" s="846"/>
      <c r="BY117" s="846"/>
      <c r="BZ117" s="846"/>
      <c r="CA117" s="846" t="s">
        <v>128</v>
      </c>
      <c r="CB117" s="846"/>
      <c r="CC117" s="846"/>
      <c r="CD117" s="846"/>
      <c r="CE117" s="846"/>
      <c r="CF117" s="904" t="s">
        <v>128</v>
      </c>
      <c r="CG117" s="905"/>
      <c r="CH117" s="905"/>
      <c r="CI117" s="905"/>
      <c r="CJ117" s="905"/>
      <c r="CK117" s="956"/>
      <c r="CL117" s="850"/>
      <c r="CM117" s="844" t="s">
        <v>466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128</v>
      </c>
      <c r="DM117" s="809"/>
      <c r="DN117" s="809"/>
      <c r="DO117" s="809"/>
      <c r="DP117" s="810"/>
      <c r="DQ117" s="811" t="s">
        <v>449</v>
      </c>
      <c r="DR117" s="809"/>
      <c r="DS117" s="809"/>
      <c r="DT117" s="809"/>
      <c r="DU117" s="810"/>
      <c r="DV117" s="853" t="s">
        <v>128</v>
      </c>
      <c r="DW117" s="854"/>
      <c r="DX117" s="854"/>
      <c r="DY117" s="854"/>
      <c r="DZ117" s="855"/>
    </row>
    <row r="118" spans="1:130" s="233" customFormat="1" ht="26.25" customHeight="1" x14ac:dyDescent="0.2">
      <c r="A118" s="92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434</v>
      </c>
      <c r="AG118" s="925"/>
      <c r="AH118" s="925"/>
      <c r="AI118" s="925"/>
      <c r="AJ118" s="926"/>
      <c r="AK118" s="927" t="s">
        <v>308</v>
      </c>
      <c r="AL118" s="925"/>
      <c r="AM118" s="925"/>
      <c r="AN118" s="925"/>
      <c r="AO118" s="926"/>
      <c r="AP118" s="928" t="s">
        <v>435</v>
      </c>
      <c r="AQ118" s="929"/>
      <c r="AR118" s="929"/>
      <c r="AS118" s="929"/>
      <c r="AT118" s="930"/>
      <c r="AU118" s="961"/>
      <c r="AV118" s="962"/>
      <c r="AW118" s="962"/>
      <c r="AX118" s="962"/>
      <c r="AY118" s="962"/>
      <c r="AZ118" s="867" t="s">
        <v>467</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449</v>
      </c>
      <c r="BW118" s="874"/>
      <c r="BX118" s="874"/>
      <c r="BY118" s="874"/>
      <c r="BZ118" s="874"/>
      <c r="CA118" s="874" t="s">
        <v>128</v>
      </c>
      <c r="CB118" s="874"/>
      <c r="CC118" s="874"/>
      <c r="CD118" s="874"/>
      <c r="CE118" s="874"/>
      <c r="CF118" s="904" t="s">
        <v>468</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449</v>
      </c>
      <c r="DH118" s="809"/>
      <c r="DI118" s="809"/>
      <c r="DJ118" s="809"/>
      <c r="DK118" s="810"/>
      <c r="DL118" s="811" t="s">
        <v>128</v>
      </c>
      <c r="DM118" s="809"/>
      <c r="DN118" s="809"/>
      <c r="DO118" s="809"/>
      <c r="DP118" s="810"/>
      <c r="DQ118" s="811" t="s">
        <v>468</v>
      </c>
      <c r="DR118" s="809"/>
      <c r="DS118" s="809"/>
      <c r="DT118" s="809"/>
      <c r="DU118" s="810"/>
      <c r="DV118" s="853" t="s">
        <v>128</v>
      </c>
      <c r="DW118" s="854"/>
      <c r="DX118" s="854"/>
      <c r="DY118" s="854"/>
      <c r="DZ118" s="855"/>
    </row>
    <row r="119" spans="1:130" s="233" customFormat="1" ht="26.25" customHeight="1" x14ac:dyDescent="0.2">
      <c r="A119" s="847" t="s">
        <v>439</v>
      </c>
      <c r="B119" s="848"/>
      <c r="C119" s="889" t="s">
        <v>440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128</v>
      </c>
      <c r="AB119" s="918"/>
      <c r="AC119" s="918"/>
      <c r="AD119" s="918"/>
      <c r="AE119" s="919"/>
      <c r="AF119" s="920" t="s">
        <v>468</v>
      </c>
      <c r="AG119" s="918"/>
      <c r="AH119" s="918"/>
      <c r="AI119" s="918"/>
      <c r="AJ119" s="919"/>
      <c r="AK119" s="920" t="s">
        <v>470</v>
      </c>
      <c r="AL119" s="918"/>
      <c r="AM119" s="918"/>
      <c r="AN119" s="918"/>
      <c r="AO119" s="919"/>
      <c r="AP119" s="921" t="s">
        <v>128</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471</v>
      </c>
      <c r="BP119" s="907"/>
      <c r="BQ119" s="908">
        <v>4721343</v>
      </c>
      <c r="BR119" s="874"/>
      <c r="BS119" s="874"/>
      <c r="BT119" s="874"/>
      <c r="BU119" s="874"/>
      <c r="BV119" s="874">
        <v>4593584</v>
      </c>
      <c r="BW119" s="874"/>
      <c r="BX119" s="874"/>
      <c r="BY119" s="874"/>
      <c r="BZ119" s="874"/>
      <c r="CA119" s="874">
        <v>4340944</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976</v>
      </c>
      <c r="DH119" s="793"/>
      <c r="DI119" s="793"/>
      <c r="DJ119" s="793"/>
      <c r="DK119" s="794"/>
      <c r="DL119" s="795">
        <v>976</v>
      </c>
      <c r="DM119" s="793"/>
      <c r="DN119" s="793"/>
      <c r="DO119" s="793"/>
      <c r="DP119" s="794"/>
      <c r="DQ119" s="795">
        <v>777</v>
      </c>
      <c r="DR119" s="793"/>
      <c r="DS119" s="793"/>
      <c r="DT119" s="793"/>
      <c r="DU119" s="794"/>
      <c r="DV119" s="877">
        <v>0.1</v>
      </c>
      <c r="DW119" s="878"/>
      <c r="DX119" s="878"/>
      <c r="DY119" s="878"/>
      <c r="DZ119" s="879"/>
    </row>
    <row r="120" spans="1:130" s="233" customFormat="1" ht="26.25" customHeight="1" x14ac:dyDescent="0.2">
      <c r="A120" s="849"/>
      <c r="B120" s="850"/>
      <c r="C120" s="844" t="s">
        <v>445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128</v>
      </c>
      <c r="AG120" s="809"/>
      <c r="AH120" s="809"/>
      <c r="AI120" s="809"/>
      <c r="AJ120" s="810"/>
      <c r="AK120" s="811" t="s">
        <v>128</v>
      </c>
      <c r="AL120" s="809"/>
      <c r="AM120" s="809"/>
      <c r="AN120" s="809"/>
      <c r="AO120" s="810"/>
      <c r="AP120" s="853" t="s">
        <v>449</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1161204</v>
      </c>
      <c r="BR120" s="871"/>
      <c r="BS120" s="871"/>
      <c r="BT120" s="871"/>
      <c r="BU120" s="871"/>
      <c r="BV120" s="871">
        <v>1177694</v>
      </c>
      <c r="BW120" s="871"/>
      <c r="BX120" s="871"/>
      <c r="BY120" s="871"/>
      <c r="BZ120" s="871"/>
      <c r="CA120" s="871">
        <v>1289552</v>
      </c>
      <c r="CB120" s="871"/>
      <c r="CC120" s="871"/>
      <c r="CD120" s="871"/>
      <c r="CE120" s="871"/>
      <c r="CF120" s="895">
        <v>84.5</v>
      </c>
      <c r="CG120" s="896"/>
      <c r="CH120" s="896"/>
      <c r="CI120" s="896"/>
      <c r="CJ120" s="896"/>
      <c r="CK120" s="897" t="s">
        <v>475</v>
      </c>
      <c r="CL120" s="881"/>
      <c r="CM120" s="881"/>
      <c r="CN120" s="881"/>
      <c r="CO120" s="882"/>
      <c r="CP120" s="901" t="s">
        <v>410</v>
      </c>
      <c r="CQ120" s="902"/>
      <c r="CR120" s="902"/>
      <c r="CS120" s="902"/>
      <c r="CT120" s="902"/>
      <c r="CU120" s="902"/>
      <c r="CV120" s="902"/>
      <c r="CW120" s="902"/>
      <c r="CX120" s="902"/>
      <c r="CY120" s="902"/>
      <c r="CZ120" s="902"/>
      <c r="DA120" s="902"/>
      <c r="DB120" s="902"/>
      <c r="DC120" s="902"/>
      <c r="DD120" s="902"/>
      <c r="DE120" s="902"/>
      <c r="DF120" s="903"/>
      <c r="DG120" s="890">
        <v>949430</v>
      </c>
      <c r="DH120" s="871"/>
      <c r="DI120" s="871"/>
      <c r="DJ120" s="871"/>
      <c r="DK120" s="871"/>
      <c r="DL120" s="871">
        <v>875913</v>
      </c>
      <c r="DM120" s="871"/>
      <c r="DN120" s="871"/>
      <c r="DO120" s="871"/>
      <c r="DP120" s="871"/>
      <c r="DQ120" s="871">
        <v>775382</v>
      </c>
      <c r="DR120" s="871"/>
      <c r="DS120" s="871"/>
      <c r="DT120" s="871"/>
      <c r="DU120" s="871"/>
      <c r="DV120" s="872">
        <v>50.8</v>
      </c>
      <c r="DW120" s="872"/>
      <c r="DX120" s="872"/>
      <c r="DY120" s="872"/>
      <c r="DZ120" s="873"/>
    </row>
    <row r="121" spans="1:130" s="233" customFormat="1" ht="26.25" customHeight="1" x14ac:dyDescent="0.2">
      <c r="A121" s="849"/>
      <c r="B121" s="850"/>
      <c r="C121" s="892" t="s">
        <v>476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468</v>
      </c>
      <c r="AB121" s="809"/>
      <c r="AC121" s="809"/>
      <c r="AD121" s="809"/>
      <c r="AE121" s="810"/>
      <c r="AF121" s="811" t="s">
        <v>468</v>
      </c>
      <c r="AG121" s="809"/>
      <c r="AH121" s="809"/>
      <c r="AI121" s="809"/>
      <c r="AJ121" s="810"/>
      <c r="AK121" s="811" t="s">
        <v>128</v>
      </c>
      <c r="AL121" s="809"/>
      <c r="AM121" s="809"/>
      <c r="AN121" s="809"/>
      <c r="AO121" s="810"/>
      <c r="AP121" s="853" t="s">
        <v>449</v>
      </c>
      <c r="AQ121" s="854"/>
      <c r="AR121" s="854"/>
      <c r="AS121" s="854"/>
      <c r="AT121" s="855"/>
      <c r="AU121" s="912"/>
      <c r="AV121" s="913"/>
      <c r="AW121" s="913"/>
      <c r="AX121" s="913"/>
      <c r="AY121" s="914"/>
      <c r="AZ121" s="844" t="s">
        <v>477</v>
      </c>
      <c r="BA121" s="781"/>
      <c r="BB121" s="781"/>
      <c r="BC121" s="781"/>
      <c r="BD121" s="781"/>
      <c r="BE121" s="781"/>
      <c r="BF121" s="781"/>
      <c r="BG121" s="781"/>
      <c r="BH121" s="781"/>
      <c r="BI121" s="781"/>
      <c r="BJ121" s="781"/>
      <c r="BK121" s="781"/>
      <c r="BL121" s="781"/>
      <c r="BM121" s="781"/>
      <c r="BN121" s="781"/>
      <c r="BO121" s="781"/>
      <c r="BP121" s="782"/>
      <c r="BQ121" s="845">
        <v>3972</v>
      </c>
      <c r="BR121" s="846"/>
      <c r="BS121" s="846"/>
      <c r="BT121" s="846"/>
      <c r="BU121" s="846"/>
      <c r="BV121" s="846">
        <v>716</v>
      </c>
      <c r="BW121" s="846"/>
      <c r="BX121" s="846"/>
      <c r="BY121" s="846"/>
      <c r="BZ121" s="846"/>
      <c r="CA121" s="846" t="s">
        <v>449</v>
      </c>
      <c r="CB121" s="846"/>
      <c r="CC121" s="846"/>
      <c r="CD121" s="846"/>
      <c r="CE121" s="846"/>
      <c r="CF121" s="904" t="s">
        <v>128</v>
      </c>
      <c r="CG121" s="905"/>
      <c r="CH121" s="905"/>
      <c r="CI121" s="905"/>
      <c r="CJ121" s="905"/>
      <c r="CK121" s="898"/>
      <c r="CL121" s="884"/>
      <c r="CM121" s="884"/>
      <c r="CN121" s="884"/>
      <c r="CO121" s="885"/>
      <c r="CP121" s="864" t="s">
        <v>478</v>
      </c>
      <c r="CQ121" s="865"/>
      <c r="CR121" s="865"/>
      <c r="CS121" s="865"/>
      <c r="CT121" s="865"/>
      <c r="CU121" s="865"/>
      <c r="CV121" s="865"/>
      <c r="CW121" s="865"/>
      <c r="CX121" s="865"/>
      <c r="CY121" s="865"/>
      <c r="CZ121" s="865"/>
      <c r="DA121" s="865"/>
      <c r="DB121" s="865"/>
      <c r="DC121" s="865"/>
      <c r="DD121" s="865"/>
      <c r="DE121" s="865"/>
      <c r="DF121" s="866"/>
      <c r="DG121" s="845">
        <v>89267</v>
      </c>
      <c r="DH121" s="846"/>
      <c r="DI121" s="846"/>
      <c r="DJ121" s="846"/>
      <c r="DK121" s="846"/>
      <c r="DL121" s="846">
        <v>81451</v>
      </c>
      <c r="DM121" s="846"/>
      <c r="DN121" s="846"/>
      <c r="DO121" s="846"/>
      <c r="DP121" s="846"/>
      <c r="DQ121" s="846">
        <v>73511</v>
      </c>
      <c r="DR121" s="846"/>
      <c r="DS121" s="846"/>
      <c r="DT121" s="846"/>
      <c r="DU121" s="846"/>
      <c r="DV121" s="823">
        <v>4.8</v>
      </c>
      <c r="DW121" s="823"/>
      <c r="DX121" s="823"/>
      <c r="DY121" s="823"/>
      <c r="DZ121" s="824"/>
    </row>
    <row r="122" spans="1:130" s="233" customFormat="1" ht="26.25" customHeight="1" x14ac:dyDescent="0.2">
      <c r="A122" s="849"/>
      <c r="B122" s="850"/>
      <c r="C122" s="844" t="s">
        <v>457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128</v>
      </c>
      <c r="AB122" s="809"/>
      <c r="AC122" s="809"/>
      <c r="AD122" s="809"/>
      <c r="AE122" s="810"/>
      <c r="AF122" s="811" t="s">
        <v>128</v>
      </c>
      <c r="AG122" s="809"/>
      <c r="AH122" s="809"/>
      <c r="AI122" s="809"/>
      <c r="AJ122" s="810"/>
      <c r="AK122" s="811" t="s">
        <v>449</v>
      </c>
      <c r="AL122" s="809"/>
      <c r="AM122" s="809"/>
      <c r="AN122" s="809"/>
      <c r="AO122" s="810"/>
      <c r="AP122" s="853" t="s">
        <v>468</v>
      </c>
      <c r="AQ122" s="854"/>
      <c r="AR122" s="854"/>
      <c r="AS122" s="854"/>
      <c r="AT122" s="855"/>
      <c r="AU122" s="912"/>
      <c r="AV122" s="913"/>
      <c r="AW122" s="913"/>
      <c r="AX122" s="913"/>
      <c r="AY122" s="914"/>
      <c r="AZ122" s="867" t="s">
        <v>479</v>
      </c>
      <c r="BA122" s="868"/>
      <c r="BB122" s="868"/>
      <c r="BC122" s="868"/>
      <c r="BD122" s="868"/>
      <c r="BE122" s="868"/>
      <c r="BF122" s="868"/>
      <c r="BG122" s="868"/>
      <c r="BH122" s="868"/>
      <c r="BI122" s="868"/>
      <c r="BJ122" s="868"/>
      <c r="BK122" s="868"/>
      <c r="BL122" s="868"/>
      <c r="BM122" s="868"/>
      <c r="BN122" s="868"/>
      <c r="BO122" s="868"/>
      <c r="BP122" s="869"/>
      <c r="BQ122" s="908">
        <v>2781978</v>
      </c>
      <c r="BR122" s="874"/>
      <c r="BS122" s="874"/>
      <c r="BT122" s="874"/>
      <c r="BU122" s="874"/>
      <c r="BV122" s="874">
        <v>2763891</v>
      </c>
      <c r="BW122" s="874"/>
      <c r="BX122" s="874"/>
      <c r="BY122" s="874"/>
      <c r="BZ122" s="874"/>
      <c r="CA122" s="874">
        <v>2646161</v>
      </c>
      <c r="CB122" s="874"/>
      <c r="CC122" s="874"/>
      <c r="CD122" s="874"/>
      <c r="CE122" s="874"/>
      <c r="CF122" s="875">
        <v>173.3</v>
      </c>
      <c r="CG122" s="876"/>
      <c r="CH122" s="876"/>
      <c r="CI122" s="876"/>
      <c r="CJ122" s="876"/>
      <c r="CK122" s="898"/>
      <c r="CL122" s="884"/>
      <c r="CM122" s="884"/>
      <c r="CN122" s="884"/>
      <c r="CO122" s="885"/>
      <c r="CP122" s="864" t="s">
        <v>480</v>
      </c>
      <c r="CQ122" s="865"/>
      <c r="CR122" s="865"/>
      <c r="CS122" s="865"/>
      <c r="CT122" s="865"/>
      <c r="CU122" s="865"/>
      <c r="CV122" s="865"/>
      <c r="CW122" s="865"/>
      <c r="CX122" s="865"/>
      <c r="CY122" s="865"/>
      <c r="CZ122" s="865"/>
      <c r="DA122" s="865"/>
      <c r="DB122" s="865"/>
      <c r="DC122" s="865"/>
      <c r="DD122" s="865"/>
      <c r="DE122" s="865"/>
      <c r="DF122" s="866"/>
      <c r="DG122" s="845">
        <v>7518</v>
      </c>
      <c r="DH122" s="846"/>
      <c r="DI122" s="846"/>
      <c r="DJ122" s="846"/>
      <c r="DK122" s="846"/>
      <c r="DL122" s="846">
        <v>6958</v>
      </c>
      <c r="DM122" s="846"/>
      <c r="DN122" s="846"/>
      <c r="DO122" s="846"/>
      <c r="DP122" s="846"/>
      <c r="DQ122" s="846">
        <v>5541</v>
      </c>
      <c r="DR122" s="846"/>
      <c r="DS122" s="846"/>
      <c r="DT122" s="846"/>
      <c r="DU122" s="846"/>
      <c r="DV122" s="823">
        <v>0.4</v>
      </c>
      <c r="DW122" s="823"/>
      <c r="DX122" s="823"/>
      <c r="DY122" s="823"/>
      <c r="DZ122" s="824"/>
    </row>
    <row r="123" spans="1:130" s="233" customFormat="1" ht="26.25" customHeight="1" x14ac:dyDescent="0.2">
      <c r="A123" s="849"/>
      <c r="B123" s="850"/>
      <c r="C123" s="844" t="s">
        <v>463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449</v>
      </c>
      <c r="AG123" s="809"/>
      <c r="AH123" s="809"/>
      <c r="AI123" s="809"/>
      <c r="AJ123" s="810"/>
      <c r="AK123" s="811" t="s">
        <v>128</v>
      </c>
      <c r="AL123" s="809"/>
      <c r="AM123" s="809"/>
      <c r="AN123" s="809"/>
      <c r="AO123" s="810"/>
      <c r="AP123" s="853" t="s">
        <v>449</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481</v>
      </c>
      <c r="BP123" s="907"/>
      <c r="BQ123" s="861">
        <v>3947154</v>
      </c>
      <c r="BR123" s="862"/>
      <c r="BS123" s="862"/>
      <c r="BT123" s="862"/>
      <c r="BU123" s="862"/>
      <c r="BV123" s="862">
        <v>3942301</v>
      </c>
      <c r="BW123" s="862"/>
      <c r="BX123" s="862"/>
      <c r="BY123" s="862"/>
      <c r="BZ123" s="862"/>
      <c r="CA123" s="862">
        <v>3935713</v>
      </c>
      <c r="CB123" s="862"/>
      <c r="CC123" s="862"/>
      <c r="CD123" s="862"/>
      <c r="CE123" s="862"/>
      <c r="CF123" s="777"/>
      <c r="CG123" s="778"/>
      <c r="CH123" s="778"/>
      <c r="CI123" s="778"/>
      <c r="CJ123" s="863"/>
      <c r="CK123" s="898"/>
      <c r="CL123" s="884"/>
      <c r="CM123" s="884"/>
      <c r="CN123" s="884"/>
      <c r="CO123" s="885"/>
      <c r="CP123" s="864" t="s">
        <v>407</v>
      </c>
      <c r="CQ123" s="865"/>
      <c r="CR123" s="865"/>
      <c r="CS123" s="865"/>
      <c r="CT123" s="865"/>
      <c r="CU123" s="865"/>
      <c r="CV123" s="865"/>
      <c r="CW123" s="865"/>
      <c r="CX123" s="865"/>
      <c r="CY123" s="865"/>
      <c r="CZ123" s="865"/>
      <c r="DA123" s="865"/>
      <c r="DB123" s="865"/>
      <c r="DC123" s="865"/>
      <c r="DD123" s="865"/>
      <c r="DE123" s="865"/>
      <c r="DF123" s="866"/>
      <c r="DG123" s="808" t="s">
        <v>468</v>
      </c>
      <c r="DH123" s="809"/>
      <c r="DI123" s="809"/>
      <c r="DJ123" s="809"/>
      <c r="DK123" s="810"/>
      <c r="DL123" s="811" t="s">
        <v>470</v>
      </c>
      <c r="DM123" s="809"/>
      <c r="DN123" s="809"/>
      <c r="DO123" s="809"/>
      <c r="DP123" s="810"/>
      <c r="DQ123" s="811" t="s">
        <v>128</v>
      </c>
      <c r="DR123" s="809"/>
      <c r="DS123" s="809"/>
      <c r="DT123" s="809"/>
      <c r="DU123" s="810"/>
      <c r="DV123" s="853" t="s">
        <v>128</v>
      </c>
      <c r="DW123" s="854"/>
      <c r="DX123" s="854"/>
      <c r="DY123" s="854"/>
      <c r="DZ123" s="855"/>
    </row>
    <row r="124" spans="1:130" s="233" customFormat="1" ht="26.25" customHeight="1" thickBot="1" x14ac:dyDescent="0.25">
      <c r="A124" s="849"/>
      <c r="B124" s="850"/>
      <c r="C124" s="844" t="s">
        <v>466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128</v>
      </c>
      <c r="AG124" s="809"/>
      <c r="AH124" s="809"/>
      <c r="AI124" s="809"/>
      <c r="AJ124" s="810"/>
      <c r="AK124" s="811" t="s">
        <v>128</v>
      </c>
      <c r="AL124" s="809"/>
      <c r="AM124" s="809"/>
      <c r="AN124" s="809"/>
      <c r="AO124" s="810"/>
      <c r="AP124" s="853" t="s">
        <v>128</v>
      </c>
      <c r="AQ124" s="854"/>
      <c r="AR124" s="854"/>
      <c r="AS124" s="854"/>
      <c r="AT124" s="855"/>
      <c r="AU124" s="856" t="s">
        <v>482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61.3</v>
      </c>
      <c r="BR124" s="860"/>
      <c r="BS124" s="860"/>
      <c r="BT124" s="860"/>
      <c r="BU124" s="860"/>
      <c r="BV124" s="860">
        <v>48.1</v>
      </c>
      <c r="BW124" s="860"/>
      <c r="BX124" s="860"/>
      <c r="BY124" s="860"/>
      <c r="BZ124" s="860"/>
      <c r="CA124" s="860">
        <v>26.5</v>
      </c>
      <c r="CB124" s="860"/>
      <c r="CC124" s="860"/>
      <c r="CD124" s="860"/>
      <c r="CE124" s="860"/>
      <c r="CF124" s="755"/>
      <c r="CG124" s="756"/>
      <c r="CH124" s="756"/>
      <c r="CI124" s="756"/>
      <c r="CJ124" s="891"/>
      <c r="CK124" s="899"/>
      <c r="CL124" s="899"/>
      <c r="CM124" s="899"/>
      <c r="CN124" s="899"/>
      <c r="CO124" s="900"/>
      <c r="CP124" s="864" t="s">
        <v>483</v>
      </c>
      <c r="CQ124" s="865"/>
      <c r="CR124" s="865"/>
      <c r="CS124" s="865"/>
      <c r="CT124" s="865"/>
      <c r="CU124" s="865"/>
      <c r="CV124" s="865"/>
      <c r="CW124" s="865"/>
      <c r="CX124" s="865"/>
      <c r="CY124" s="865"/>
      <c r="CZ124" s="865"/>
      <c r="DA124" s="865"/>
      <c r="DB124" s="865"/>
      <c r="DC124" s="865"/>
      <c r="DD124" s="865"/>
      <c r="DE124" s="865"/>
      <c r="DF124" s="866"/>
      <c r="DG124" s="792" t="s">
        <v>128</v>
      </c>
      <c r="DH124" s="793"/>
      <c r="DI124" s="793"/>
      <c r="DJ124" s="793"/>
      <c r="DK124" s="794"/>
      <c r="DL124" s="795" t="s">
        <v>128</v>
      </c>
      <c r="DM124" s="793"/>
      <c r="DN124" s="793"/>
      <c r="DO124" s="793"/>
      <c r="DP124" s="794"/>
      <c r="DQ124" s="795" t="s">
        <v>470</v>
      </c>
      <c r="DR124" s="793"/>
      <c r="DS124" s="793"/>
      <c r="DT124" s="793"/>
      <c r="DU124" s="794"/>
      <c r="DV124" s="877" t="s">
        <v>128</v>
      </c>
      <c r="DW124" s="878"/>
      <c r="DX124" s="878"/>
      <c r="DY124" s="878"/>
      <c r="DZ124" s="879"/>
    </row>
    <row r="125" spans="1:130" s="233" customFormat="1" ht="26.25" customHeight="1" x14ac:dyDescent="0.2">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470</v>
      </c>
      <c r="AB125" s="809"/>
      <c r="AC125" s="809"/>
      <c r="AD125" s="809"/>
      <c r="AE125" s="810"/>
      <c r="AF125" s="811" t="s">
        <v>468</v>
      </c>
      <c r="AG125" s="809"/>
      <c r="AH125" s="809"/>
      <c r="AI125" s="809"/>
      <c r="AJ125" s="810"/>
      <c r="AK125" s="811" t="s">
        <v>128</v>
      </c>
      <c r="AL125" s="809"/>
      <c r="AM125" s="809"/>
      <c r="AN125" s="809"/>
      <c r="AO125" s="810"/>
      <c r="AP125" s="853" t="s">
        <v>128</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484</v>
      </c>
      <c r="CL125" s="881"/>
      <c r="CM125" s="881"/>
      <c r="CN125" s="881"/>
      <c r="CO125" s="882"/>
      <c r="CP125" s="889" t="s">
        <v>485</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128</v>
      </c>
      <c r="DM125" s="871"/>
      <c r="DN125" s="871"/>
      <c r="DO125" s="871"/>
      <c r="DP125" s="871"/>
      <c r="DQ125" s="871" t="s">
        <v>128</v>
      </c>
      <c r="DR125" s="871"/>
      <c r="DS125" s="871"/>
      <c r="DT125" s="871"/>
      <c r="DU125" s="871"/>
      <c r="DV125" s="872" t="s">
        <v>128</v>
      </c>
      <c r="DW125" s="872"/>
      <c r="DX125" s="872"/>
      <c r="DY125" s="872"/>
      <c r="DZ125" s="873"/>
    </row>
    <row r="126" spans="1:130" s="233" customFormat="1" ht="26.25" customHeight="1" thickBot="1" x14ac:dyDescent="0.25">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134</v>
      </c>
      <c r="AB126" s="809"/>
      <c r="AC126" s="809"/>
      <c r="AD126" s="809"/>
      <c r="AE126" s="810"/>
      <c r="AF126" s="811">
        <v>134</v>
      </c>
      <c r="AG126" s="809"/>
      <c r="AH126" s="809"/>
      <c r="AI126" s="809"/>
      <c r="AJ126" s="810"/>
      <c r="AK126" s="811">
        <v>134</v>
      </c>
      <c r="AL126" s="809"/>
      <c r="AM126" s="809"/>
      <c r="AN126" s="809"/>
      <c r="AO126" s="810"/>
      <c r="AP126" s="853">
        <v>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486</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128</v>
      </c>
      <c r="DM126" s="846"/>
      <c r="DN126" s="846"/>
      <c r="DO126" s="846"/>
      <c r="DP126" s="846"/>
      <c r="DQ126" s="846" t="s">
        <v>128</v>
      </c>
      <c r="DR126" s="846"/>
      <c r="DS126" s="846"/>
      <c r="DT126" s="846"/>
      <c r="DU126" s="846"/>
      <c r="DV126" s="823" t="s">
        <v>128</v>
      </c>
      <c r="DW126" s="823"/>
      <c r="DX126" s="823"/>
      <c r="DY126" s="823"/>
      <c r="DZ126" s="824"/>
    </row>
    <row r="127" spans="1:130" s="233" customFormat="1" ht="26.25" customHeight="1" x14ac:dyDescent="0.2">
      <c r="A127" s="851"/>
      <c r="B127" s="852"/>
      <c r="C127" s="867" t="s">
        <v>487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128</v>
      </c>
      <c r="AB127" s="809"/>
      <c r="AC127" s="809"/>
      <c r="AD127" s="809"/>
      <c r="AE127" s="810"/>
      <c r="AF127" s="811" t="s">
        <v>128</v>
      </c>
      <c r="AG127" s="809"/>
      <c r="AH127" s="809"/>
      <c r="AI127" s="809"/>
      <c r="AJ127" s="810"/>
      <c r="AK127" s="811" t="s">
        <v>470</v>
      </c>
      <c r="AL127" s="809"/>
      <c r="AM127" s="809"/>
      <c r="AN127" s="809"/>
      <c r="AO127" s="810"/>
      <c r="AP127" s="853" t="s">
        <v>128</v>
      </c>
      <c r="AQ127" s="854"/>
      <c r="AR127" s="854"/>
      <c r="AS127" s="854"/>
      <c r="AT127" s="855"/>
      <c r="AU127" s="235"/>
      <c r="AV127" s="235"/>
      <c r="AW127" s="235"/>
      <c r="AX127" s="870" t="s">
        <v>488</v>
      </c>
      <c r="AY127" s="841"/>
      <c r="AZ127" s="841"/>
      <c r="BA127" s="841"/>
      <c r="BB127" s="841"/>
      <c r="BC127" s="841"/>
      <c r="BD127" s="841"/>
      <c r="BE127" s="842"/>
      <c r="BF127" s="840" t="s">
        <v>489</v>
      </c>
      <c r="BG127" s="841"/>
      <c r="BH127" s="841"/>
      <c r="BI127" s="841"/>
      <c r="BJ127" s="841"/>
      <c r="BK127" s="841"/>
      <c r="BL127" s="842"/>
      <c r="BM127" s="840" t="s">
        <v>490</v>
      </c>
      <c r="BN127" s="841"/>
      <c r="BO127" s="841"/>
      <c r="BP127" s="841"/>
      <c r="BQ127" s="841"/>
      <c r="BR127" s="841"/>
      <c r="BS127" s="842"/>
      <c r="BT127" s="840" t="s">
        <v>491</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492</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128</v>
      </c>
      <c r="DR127" s="846"/>
      <c r="DS127" s="846"/>
      <c r="DT127" s="846"/>
      <c r="DU127" s="846"/>
      <c r="DV127" s="823" t="s">
        <v>128</v>
      </c>
      <c r="DW127" s="823"/>
      <c r="DX127" s="823"/>
      <c r="DY127" s="823"/>
      <c r="DZ127" s="824"/>
    </row>
    <row r="128" spans="1:130" s="233" customFormat="1" ht="26.25" customHeight="1" thickBot="1" x14ac:dyDescent="0.25">
      <c r="A128" s="825" t="s">
        <v>493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494</v>
      </c>
      <c r="X128" s="827"/>
      <c r="Y128" s="827"/>
      <c r="Z128" s="828"/>
      <c r="AA128" s="829">
        <v>3305</v>
      </c>
      <c r="AB128" s="830"/>
      <c r="AC128" s="830"/>
      <c r="AD128" s="830"/>
      <c r="AE128" s="831"/>
      <c r="AF128" s="832">
        <v>3306</v>
      </c>
      <c r="AG128" s="830"/>
      <c r="AH128" s="830"/>
      <c r="AI128" s="830"/>
      <c r="AJ128" s="831"/>
      <c r="AK128" s="832">
        <v>725</v>
      </c>
      <c r="AL128" s="830"/>
      <c r="AM128" s="830"/>
      <c r="AN128" s="830"/>
      <c r="AO128" s="831"/>
      <c r="AP128" s="833"/>
      <c r="AQ128" s="834"/>
      <c r="AR128" s="834"/>
      <c r="AS128" s="834"/>
      <c r="AT128" s="835"/>
      <c r="AU128" s="235"/>
      <c r="AV128" s="235"/>
      <c r="AW128" s="235"/>
      <c r="AX128" s="836" t="s">
        <v>495</v>
      </c>
      <c r="AY128" s="837"/>
      <c r="AZ128" s="837"/>
      <c r="BA128" s="837"/>
      <c r="BB128" s="837"/>
      <c r="BC128" s="837"/>
      <c r="BD128" s="837"/>
      <c r="BE128" s="838"/>
      <c r="BF128" s="815" t="s">
        <v>449</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496</v>
      </c>
      <c r="CQ128" s="759"/>
      <c r="CR128" s="759"/>
      <c r="CS128" s="759"/>
      <c r="CT128" s="759"/>
      <c r="CU128" s="759"/>
      <c r="CV128" s="759"/>
      <c r="CW128" s="759"/>
      <c r="CX128" s="759"/>
      <c r="CY128" s="759"/>
      <c r="CZ128" s="759"/>
      <c r="DA128" s="759"/>
      <c r="DB128" s="759"/>
      <c r="DC128" s="759"/>
      <c r="DD128" s="759"/>
      <c r="DE128" s="759"/>
      <c r="DF128" s="760"/>
      <c r="DG128" s="819" t="s">
        <v>470</v>
      </c>
      <c r="DH128" s="820"/>
      <c r="DI128" s="820"/>
      <c r="DJ128" s="820"/>
      <c r="DK128" s="820"/>
      <c r="DL128" s="820" t="s">
        <v>128</v>
      </c>
      <c r="DM128" s="820"/>
      <c r="DN128" s="820"/>
      <c r="DO128" s="820"/>
      <c r="DP128" s="820"/>
      <c r="DQ128" s="820" t="s">
        <v>128</v>
      </c>
      <c r="DR128" s="820"/>
      <c r="DS128" s="820"/>
      <c r="DT128" s="820"/>
      <c r="DU128" s="820"/>
      <c r="DV128" s="821" t="s">
        <v>128</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497</v>
      </c>
      <c r="X129" s="806"/>
      <c r="Y129" s="806"/>
      <c r="Z129" s="807"/>
      <c r="AA129" s="808">
        <v>1489981</v>
      </c>
      <c r="AB129" s="809"/>
      <c r="AC129" s="809"/>
      <c r="AD129" s="809"/>
      <c r="AE129" s="810"/>
      <c r="AF129" s="811">
        <v>1602810</v>
      </c>
      <c r="AG129" s="809"/>
      <c r="AH129" s="809"/>
      <c r="AI129" s="809"/>
      <c r="AJ129" s="810"/>
      <c r="AK129" s="811">
        <v>1790795</v>
      </c>
      <c r="AL129" s="809"/>
      <c r="AM129" s="809"/>
      <c r="AN129" s="809"/>
      <c r="AO129" s="810"/>
      <c r="AP129" s="812"/>
      <c r="AQ129" s="813"/>
      <c r="AR129" s="813"/>
      <c r="AS129" s="813"/>
      <c r="AT129" s="814"/>
      <c r="AU129" s="236"/>
      <c r="AV129" s="236"/>
      <c r="AW129" s="236"/>
      <c r="AX129" s="780" t="s">
        <v>498</v>
      </c>
      <c r="AY129" s="781"/>
      <c r="AZ129" s="781"/>
      <c r="BA129" s="781"/>
      <c r="BB129" s="781"/>
      <c r="BC129" s="781"/>
      <c r="BD129" s="781"/>
      <c r="BE129" s="782"/>
      <c r="BF129" s="799" t="s">
        <v>128</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500</v>
      </c>
      <c r="X130" s="806"/>
      <c r="Y130" s="806"/>
      <c r="Z130" s="807"/>
      <c r="AA130" s="808">
        <v>228757</v>
      </c>
      <c r="AB130" s="809"/>
      <c r="AC130" s="809"/>
      <c r="AD130" s="809"/>
      <c r="AE130" s="810"/>
      <c r="AF130" s="811">
        <v>251033</v>
      </c>
      <c r="AG130" s="809"/>
      <c r="AH130" s="809"/>
      <c r="AI130" s="809"/>
      <c r="AJ130" s="810"/>
      <c r="AK130" s="811">
        <v>264249</v>
      </c>
      <c r="AL130" s="809"/>
      <c r="AM130" s="809"/>
      <c r="AN130" s="809"/>
      <c r="AO130" s="810"/>
      <c r="AP130" s="812"/>
      <c r="AQ130" s="813"/>
      <c r="AR130" s="813"/>
      <c r="AS130" s="813"/>
      <c r="AT130" s="814"/>
      <c r="AU130" s="236"/>
      <c r="AV130" s="236"/>
      <c r="AW130" s="236"/>
      <c r="AX130" s="780" t="s">
        <v>501</v>
      </c>
      <c r="AY130" s="781"/>
      <c r="AZ130" s="781"/>
      <c r="BA130" s="781"/>
      <c r="BB130" s="781"/>
      <c r="BC130" s="781"/>
      <c r="BD130" s="781"/>
      <c r="BE130" s="782"/>
      <c r="BF130" s="783">
        <v>14.1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502</v>
      </c>
      <c r="X131" s="790"/>
      <c r="Y131" s="790"/>
      <c r="Z131" s="791"/>
      <c r="AA131" s="792">
        <v>1261224</v>
      </c>
      <c r="AB131" s="793"/>
      <c r="AC131" s="793"/>
      <c r="AD131" s="793"/>
      <c r="AE131" s="794"/>
      <c r="AF131" s="795">
        <v>1351777</v>
      </c>
      <c r="AG131" s="793"/>
      <c r="AH131" s="793"/>
      <c r="AI131" s="793"/>
      <c r="AJ131" s="794"/>
      <c r="AK131" s="795">
        <v>1526546</v>
      </c>
      <c r="AL131" s="793"/>
      <c r="AM131" s="793"/>
      <c r="AN131" s="793"/>
      <c r="AO131" s="794"/>
      <c r="AP131" s="796"/>
      <c r="AQ131" s="797"/>
      <c r="AR131" s="797"/>
      <c r="AS131" s="797"/>
      <c r="AT131" s="798"/>
      <c r="AU131" s="236"/>
      <c r="AV131" s="236"/>
      <c r="AW131" s="236"/>
      <c r="AX131" s="758" t="s">
        <v>503</v>
      </c>
      <c r="AY131" s="759"/>
      <c r="AZ131" s="759"/>
      <c r="BA131" s="759"/>
      <c r="BB131" s="759"/>
      <c r="BC131" s="759"/>
      <c r="BD131" s="759"/>
      <c r="BE131" s="760"/>
      <c r="BF131" s="761">
        <v>26.5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505</v>
      </c>
      <c r="W132" s="771"/>
      <c r="X132" s="771"/>
      <c r="Y132" s="771"/>
      <c r="Z132" s="772"/>
      <c r="AA132" s="773">
        <v>13.527731790000001</v>
      </c>
      <c r="AB132" s="774"/>
      <c r="AC132" s="774"/>
      <c r="AD132" s="774"/>
      <c r="AE132" s="775"/>
      <c r="AF132" s="776">
        <v>14.482788210000001</v>
      </c>
      <c r="AG132" s="774"/>
      <c r="AH132" s="774"/>
      <c r="AI132" s="774"/>
      <c r="AJ132" s="775"/>
      <c r="AK132" s="776">
        <v>14.415680890000001</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506</v>
      </c>
      <c r="W133" s="750"/>
      <c r="X133" s="750"/>
      <c r="Y133" s="750"/>
      <c r="Z133" s="751"/>
      <c r="AA133" s="752">
        <v>12</v>
      </c>
      <c r="AB133" s="753"/>
      <c r="AC133" s="753"/>
      <c r="AD133" s="753"/>
      <c r="AE133" s="754"/>
      <c r="AF133" s="752">
        <v>13.2</v>
      </c>
      <c r="AG133" s="753"/>
      <c r="AH133" s="753"/>
      <c r="AI133" s="753"/>
      <c r="AJ133" s="754"/>
      <c r="AK133" s="752">
        <v>14.1</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password="C5BB"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507</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510</v>
      </c>
      <c r="AP7" s="275"/>
      <c r="AQ7" s="276" t="s">
        <v>511</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512</v>
      </c>
      <c r="AQ8" s="282" t="s">
        <v>513</v>
      </c>
      <c r="AR8" s="283" t="s">
        <v>514</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515</v>
      </c>
      <c r="AL9" s="1160"/>
      <c r="AM9" s="1160"/>
      <c r="AN9" s="1161"/>
      <c r="AO9" s="284">
        <v>593064</v>
      </c>
      <c r="AP9" s="284">
        <v>277003</v>
      </c>
      <c r="AQ9" s="285">
        <v>194778</v>
      </c>
      <c r="AR9" s="286">
        <v>42.2</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516</v>
      </c>
      <c r="AL10" s="1160"/>
      <c r="AM10" s="1160"/>
      <c r="AN10" s="1161"/>
      <c r="AO10" s="287">
        <v>45263</v>
      </c>
      <c r="AP10" s="287">
        <v>21141</v>
      </c>
      <c r="AQ10" s="288">
        <v>26112</v>
      </c>
      <c r="AR10" s="289">
        <v>-19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517</v>
      </c>
      <c r="AL11" s="1160"/>
      <c r="AM11" s="1160"/>
      <c r="AN11" s="1161"/>
      <c r="AO11" s="287" t="s">
        <v>518</v>
      </c>
      <c r="AP11" s="287" t="s">
        <v>518</v>
      </c>
      <c r="AQ11" s="288">
        <v>390</v>
      </c>
      <c r="AR11" s="289" t="s">
        <v>518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519</v>
      </c>
      <c r="AL12" s="1160"/>
      <c r="AM12" s="1160"/>
      <c r="AN12" s="1161"/>
      <c r="AO12" s="287" t="s">
        <v>518</v>
      </c>
      <c r="AP12" s="287" t="s">
        <v>518</v>
      </c>
      <c r="AQ12" s="288" t="s">
        <v>518</v>
      </c>
      <c r="AR12" s="289" t="s">
        <v>518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520</v>
      </c>
      <c r="AL13" s="1160"/>
      <c r="AM13" s="1160"/>
      <c r="AN13" s="1161"/>
      <c r="AO13" s="287" t="s">
        <v>518</v>
      </c>
      <c r="AP13" s="287" t="s">
        <v>518</v>
      </c>
      <c r="AQ13" s="288">
        <v>7005</v>
      </c>
      <c r="AR13" s="289" t="s">
        <v>518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521</v>
      </c>
      <c r="AL14" s="1160"/>
      <c r="AM14" s="1160"/>
      <c r="AN14" s="1161"/>
      <c r="AO14" s="287" t="s">
        <v>518</v>
      </c>
      <c r="AP14" s="287" t="s">
        <v>518</v>
      </c>
      <c r="AQ14" s="288">
        <v>3736</v>
      </c>
      <c r="AR14" s="289" t="s">
        <v>518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522</v>
      </c>
      <c r="AL15" s="1163"/>
      <c r="AM15" s="1163"/>
      <c r="AN15" s="1164"/>
      <c r="AO15" s="287">
        <v>-42956</v>
      </c>
      <c r="AP15" s="287">
        <v>-20064</v>
      </c>
      <c r="AQ15" s="288">
        <v>-14789</v>
      </c>
      <c r="AR15" s="289">
        <v>35.700000000000003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595371</v>
      </c>
      <c r="AP16" s="287">
        <v>278081</v>
      </c>
      <c r="AQ16" s="288">
        <v>217232</v>
      </c>
      <c r="AR16" s="289">
        <v>28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527</v>
      </c>
      <c r="AL21" s="1166"/>
      <c r="AM21" s="1166"/>
      <c r="AN21" s="1167"/>
      <c r="AO21" s="300">
        <v>25.69</v>
      </c>
      <c r="AP21" s="301">
        <v>19.260000000000002</v>
      </c>
      <c r="AQ21" s="302">
        <v>6.43</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528</v>
      </c>
      <c r="AL22" s="1166"/>
      <c r="AM22" s="1166"/>
      <c r="AN22" s="1167"/>
      <c r="AO22" s="305">
        <v>95.2</v>
      </c>
      <c r="AP22" s="306">
        <v>95.2</v>
      </c>
      <c r="AQ22" s="307">
        <v>0</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529</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510</v>
      </c>
      <c r="AP30" s="275"/>
      <c r="AQ30" s="276" t="s">
        <v>511</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512</v>
      </c>
      <c r="AQ31" s="282" t="s">
        <v>513</v>
      </c>
      <c r="AR31" s="283" t="s">
        <v>514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532</v>
      </c>
      <c r="AL32" s="1150"/>
      <c r="AM32" s="1150"/>
      <c r="AN32" s="1151"/>
      <c r="AO32" s="315">
        <v>318179</v>
      </c>
      <c r="AP32" s="315">
        <v>148612</v>
      </c>
      <c r="AQ32" s="316">
        <v>113550</v>
      </c>
      <c r="AR32" s="317">
        <v>30.9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533</v>
      </c>
      <c r="AL33" s="1150"/>
      <c r="AM33" s="1150"/>
      <c r="AN33" s="1151"/>
      <c r="AO33" s="315" t="s">
        <v>518</v>
      </c>
      <c r="AP33" s="315" t="s">
        <v>518</v>
      </c>
      <c r="AQ33" s="316" t="s">
        <v>518</v>
      </c>
      <c r="AR33" s="317" t="s">
        <v>518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534</v>
      </c>
      <c r="AL34" s="1150"/>
      <c r="AM34" s="1150"/>
      <c r="AN34" s="1151"/>
      <c r="AO34" s="315" t="s">
        <v>518</v>
      </c>
      <c r="AP34" s="315" t="s">
        <v>518</v>
      </c>
      <c r="AQ34" s="316" t="s">
        <v>518</v>
      </c>
      <c r="AR34" s="317" t="s">
        <v>518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535</v>
      </c>
      <c r="AL35" s="1150"/>
      <c r="AM35" s="1150"/>
      <c r="AN35" s="1151"/>
      <c r="AO35" s="315">
        <v>160601</v>
      </c>
      <c r="AP35" s="315">
        <v>75012</v>
      </c>
      <c r="AQ35" s="316">
        <v>31148</v>
      </c>
      <c r="AR35" s="317">
        <v>140.80000000000001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536</v>
      </c>
      <c r="AL36" s="1150"/>
      <c r="AM36" s="1150"/>
      <c r="AN36" s="1151"/>
      <c r="AO36" s="315">
        <v>6122</v>
      </c>
      <c r="AP36" s="315">
        <v>2859</v>
      </c>
      <c r="AQ36" s="316">
        <v>2793</v>
      </c>
      <c r="AR36" s="317">
        <v>2.4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537</v>
      </c>
      <c r="AL37" s="1150"/>
      <c r="AM37" s="1150"/>
      <c r="AN37" s="1151"/>
      <c r="AO37" s="315">
        <v>134</v>
      </c>
      <c r="AP37" s="315">
        <v>63</v>
      </c>
      <c r="AQ37" s="316">
        <v>608</v>
      </c>
      <c r="AR37" s="317">
        <v>-89.6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538</v>
      </c>
      <c r="AL38" s="1153"/>
      <c r="AM38" s="1153"/>
      <c r="AN38" s="1154"/>
      <c r="AO38" s="318" t="s">
        <v>518</v>
      </c>
      <c r="AP38" s="318" t="s">
        <v>518</v>
      </c>
      <c r="AQ38" s="319">
        <v>12</v>
      </c>
      <c r="AR38" s="307" t="s">
        <v>518</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539</v>
      </c>
      <c r="AL39" s="1153"/>
      <c r="AM39" s="1153"/>
      <c r="AN39" s="1154"/>
      <c r="AO39" s="315">
        <v>-725</v>
      </c>
      <c r="AP39" s="315">
        <v>-339</v>
      </c>
      <c r="AQ39" s="316">
        <v>-2283</v>
      </c>
      <c r="AR39" s="317">
        <v>-85.2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540</v>
      </c>
      <c r="AL40" s="1150"/>
      <c r="AM40" s="1150"/>
      <c r="AN40" s="1151"/>
      <c r="AO40" s="315">
        <v>-264249</v>
      </c>
      <c r="AP40" s="315">
        <v>-123423</v>
      </c>
      <c r="AQ40" s="316">
        <v>-109335</v>
      </c>
      <c r="AR40" s="317">
        <v>12.9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301</v>
      </c>
      <c r="AL41" s="1156"/>
      <c r="AM41" s="1156"/>
      <c r="AN41" s="1157"/>
      <c r="AO41" s="315">
        <v>220062</v>
      </c>
      <c r="AP41" s="315">
        <v>102785</v>
      </c>
      <c r="AQ41" s="316">
        <v>36494</v>
      </c>
      <c r="AR41" s="317">
        <v>181.6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510</v>
      </c>
      <c r="AN49" s="1144" t="s">
        <v>544</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545</v>
      </c>
      <c r="AO50" s="332" t="s">
        <v>546</v>
      </c>
      <c r="AP50" s="333" t="s">
        <v>547</v>
      </c>
      <c r="AQ50" s="334" t="s">
        <v>548</v>
      </c>
      <c r="AR50" s="335" t="s">
        <v>549</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500963</v>
      </c>
      <c r="AN51" s="337">
        <v>215006</v>
      </c>
      <c r="AO51" s="338">
        <v>-14.6</v>
      </c>
      <c r="AP51" s="339">
        <v>267911</v>
      </c>
      <c r="AQ51" s="340">
        <v>12.6</v>
      </c>
      <c r="AR51" s="341">
        <v>-27.2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369674</v>
      </c>
      <c r="AN52" s="345">
        <v>158658</v>
      </c>
      <c r="AO52" s="346">
        <v>-22.3</v>
      </c>
      <c r="AP52" s="347">
        <v>106425</v>
      </c>
      <c r="AQ52" s="348">
        <v>-3.6</v>
      </c>
      <c r="AR52" s="349">
        <v>-18.7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318592</v>
      </c>
      <c r="AN53" s="337">
        <v>139917</v>
      </c>
      <c r="AO53" s="338">
        <v>-34.9</v>
      </c>
      <c r="AP53" s="339">
        <v>228215</v>
      </c>
      <c r="AQ53" s="340">
        <v>-14.8</v>
      </c>
      <c r="AR53" s="341">
        <v>-20.100000000000001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199353</v>
      </c>
      <c r="AN54" s="345">
        <v>87551</v>
      </c>
      <c r="AO54" s="346">
        <v>-44.8</v>
      </c>
      <c r="AP54" s="347">
        <v>117571</v>
      </c>
      <c r="AQ54" s="348">
        <v>10.5</v>
      </c>
      <c r="AR54" s="349">
        <v>-55.3</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664975</v>
      </c>
      <c r="AN55" s="337">
        <v>300350</v>
      </c>
      <c r="AO55" s="338">
        <v>114.7</v>
      </c>
      <c r="AP55" s="339">
        <v>264232</v>
      </c>
      <c r="AQ55" s="340">
        <v>15.8</v>
      </c>
      <c r="AR55" s="341">
        <v>98.9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233476</v>
      </c>
      <c r="AN56" s="345">
        <v>105454</v>
      </c>
      <c r="AO56" s="346">
        <v>20.399999999999999</v>
      </c>
      <c r="AP56" s="347">
        <v>133959</v>
      </c>
      <c r="AQ56" s="348">
        <v>13.9</v>
      </c>
      <c r="AR56" s="349">
        <v>6.5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338704</v>
      </c>
      <c r="AN57" s="337">
        <v>155511</v>
      </c>
      <c r="AO57" s="338">
        <v>-48.2</v>
      </c>
      <c r="AP57" s="339">
        <v>263613</v>
      </c>
      <c r="AQ57" s="340">
        <v>-0.2</v>
      </c>
      <c r="AR57" s="341">
        <v>-48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181910</v>
      </c>
      <c r="AN58" s="345">
        <v>83522</v>
      </c>
      <c r="AO58" s="346">
        <v>-20.8</v>
      </c>
      <c r="AP58" s="347">
        <v>128823</v>
      </c>
      <c r="AQ58" s="348">
        <v>-3.8</v>
      </c>
      <c r="AR58" s="349">
        <v>-17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252321</v>
      </c>
      <c r="AN59" s="337">
        <v>117852</v>
      </c>
      <c r="AO59" s="338">
        <v>-24.2</v>
      </c>
      <c r="AP59" s="339">
        <v>330026</v>
      </c>
      <c r="AQ59" s="340">
        <v>25.2</v>
      </c>
      <c r="AR59" s="341">
        <v>-49.4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115703</v>
      </c>
      <c r="AN60" s="345">
        <v>54042</v>
      </c>
      <c r="AO60" s="346">
        <v>-35.299999999999997</v>
      </c>
      <c r="AP60" s="347">
        <v>141075</v>
      </c>
      <c r="AQ60" s="348">
        <v>9.5</v>
      </c>
      <c r="AR60" s="349">
        <v>-44.8</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415111</v>
      </c>
      <c r="AN61" s="352">
        <v>185727</v>
      </c>
      <c r="AO61" s="353">
        <v>-1.4</v>
      </c>
      <c r="AP61" s="354">
        <v>270799</v>
      </c>
      <c r="AQ61" s="355">
        <v>7.7</v>
      </c>
      <c r="AR61" s="341">
        <v>-9.1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220023</v>
      </c>
      <c r="AN62" s="345">
        <v>97845</v>
      </c>
      <c r="AO62" s="346">
        <v>-20.6</v>
      </c>
      <c r="AP62" s="347">
        <v>125571</v>
      </c>
      <c r="AQ62" s="348">
        <v>5.3</v>
      </c>
      <c r="AR62" s="349">
        <v>-25.9</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85" zoomScaleNormal="8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558</v>
      </c>
    </row>
    <row r="120" spans="125:125" ht="13.5" hidden="1" customHeight="1" x14ac:dyDescent="0.2"/>
    <row r="121" spans="125:125" ht="13.5" hidden="1" customHeight="1" x14ac:dyDescent="0.2">
      <c r="DU121" s="262"/>
    </row>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559</v>
      </c>
    </row>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68" t="s">
        <v>3</v>
      </c>
      <c r="D47" s="1168"/>
      <c r="E47" s="1169"/>
      <c r="F47" s="11">
        <v>61.46</v>
      </c>
      <c r="G47" s="12">
        <v>62.83</v>
      </c>
      <c r="H47" s="12">
        <v>59.19</v>
      </c>
      <c r="I47" s="12">
        <v>55.04</v>
      </c>
      <c r="J47" s="13">
        <v>56.28</v>
      </c>
    </row>
    <row r="48" spans="2:10" ht="57.75" customHeight="1" x14ac:dyDescent="0.2">
      <c r="B48" s="14"/>
      <c r="C48" s="1170" t="s">
        <v>4</v>
      </c>
      <c r="D48" s="1170"/>
      <c r="E48" s="1171"/>
      <c r="F48" s="15">
        <v>22.21</v>
      </c>
      <c r="G48" s="16">
        <v>20.71</v>
      </c>
      <c r="H48" s="16">
        <v>21.59</v>
      </c>
      <c r="I48" s="16">
        <v>21.24</v>
      </c>
      <c r="J48" s="17">
        <v>21.49</v>
      </c>
    </row>
    <row r="49" spans="2:10" ht="57.75" customHeight="1" thickBot="1" x14ac:dyDescent="0.25">
      <c r="B49" s="18"/>
      <c r="C49" s="1172" t="s">
        <v>5</v>
      </c>
      <c r="D49" s="1172"/>
      <c r="E49" s="1173"/>
      <c r="F49" s="19">
        <v>0.91</v>
      </c>
      <c r="G49" s="20" t="s">
        <v>565</v>
      </c>
      <c r="H49" s="20" t="s">
        <v>566</v>
      </c>
      <c r="I49" s="20">
        <v>1.18</v>
      </c>
      <c r="J49" s="21">
        <v>9.83</v>
      </c>
    </row>
    <row r="50" spans="2:10" ht="13.2" x14ac:dyDescent="0.2"/>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若菜</dc:creator>
  <cp:lastModifiedBy> </cp:lastModifiedBy>
  <cp:lastPrinted>2023-03-13T00:40:55Z</cp:lastPrinted>
  <dcterms:created xsi:type="dcterms:W3CDTF">2023-03-12T23:56:18Z</dcterms:created>
  <dcterms:modified xsi:type="dcterms:W3CDTF">2023-10-17T08:04:16Z</dcterms:modified>
</cp:coreProperties>
</file>