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l="1"/>
  <c r="AP63" i="12"/>
  <c r="AP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<sst xmlns="http://schemas.openxmlformats.org/spreadsheetml/2006/main" count="1214" uniqueCount="627">
  <si>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</si>
  <si>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</si>
  <si>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</si>
  <si>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</si>
  <si>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</si>
  <si>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</si>
  <si>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</si>
  <si>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</si>
  <si>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</si>
  <si>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</si>
  <si>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</si>
  <si>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</si>
  <si>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</si>
  <si>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</si>
  <si>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</si>
  <si>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</si>
  <si>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</si>
  <si>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</si>
  <si>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</si>
  <si>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</si>
  <si>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</si>
  <si>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</si>
  <si>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</si>
  <si>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</si>
  <si>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</si>
  <si>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</si>
  <si>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</si>
  <si>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</si>
  <si>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</si>
  <si>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</si>
  <si>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</si>
  <si>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</si>
  <si>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</si>
  <si>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</si>
  <si>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</si>
  <si>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</si>
  <si>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</si>
  <si>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</si>
  <si>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</si>
  <si>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</si>
  <si>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</si>
  <si>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</si>
  <si>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</si>
  <si>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</si>
  <si>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</si>
  <si>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</si>
  <si>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</si>
  <si>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</si>
  <si>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</si>
  <si>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</si>
  <si>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</si>
  <si>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</si>
  <si>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</si>
  <si>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</si>
  <si>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</si>
  <si>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</si>
  <si>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</si>
  <si>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</si>
  <si>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</si>
  <si>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</si>
  <si>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</si>
  <si>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</si>
  <si>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</si>
  <si>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</si>
  <si>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</si>
  <si>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</si>
  <si>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</si>
  <si>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</si>
  <si>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</si>
  <si>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</si>
  <si>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</si>
  <si>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</si>
  <si>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</si>
  <si>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</si>
  <si>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</si>
  <si>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</si>
  <si>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</si>
  <si>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</si>
  <si>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</si>
  <si>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</si>
  <si>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</si>
  <si>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</si>
  <si>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</si>
  <si>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</si>
  <si>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</si>
  <si>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</si>
  <si>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</si>
  <si>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</si>
  <si>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</si>
  <si>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</si>
  <si>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</si>
  <si>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</si>
  <si>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</si>
  <si>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</si>
  <si>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</si>
  <si>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</si>
  <si>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</si>
  <si>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</si>
  <si>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</si>
  <si>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</si>
  <si>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</si>
  <si>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</si>
  <si>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</si>
  <si>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</si>
  <si>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</si>
  <si>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</si>
  <si>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</si>
  <si>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</si>
  <si>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</si>
  <si>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</si>
  <si>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</si>
  <si>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</si>
  <si>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</si>
  <si>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</si>
  <si>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</si>
  <si>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</si>
  <si>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</si>
  <si>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</si>
  <si>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</si>
  <si>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</si>
  <si>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</si>
  <si>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</si>
  <si>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</si>
  <si>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</si>
  <si>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</si>
  <si>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</si>
  <si>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</si>
  <si>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</si>
  <si>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</si>
  <si>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</si>
  <si>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</si>
  <si>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</si>
  <si>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</si>
  <si>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</si>
  <si>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</si>
  <si>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</si>
  <si>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</si>
  <si>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</si>
  <si>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</si>
  <si>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</si>
  <si>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</si>
  <si>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</si>
  <si>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</si>
  <si>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</si>
  <si>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</si>
  <si>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</si>
  <si>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</si>
  <si>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</si>
  <si>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</si>
  <si>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</si>
  <si>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</si>
  <si>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</si>
  <si>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</si>
  <si>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</si>
  <si>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</si>
  <si>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</si>
  <si>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</si>
  <si>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</si>
  <si>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</si>
  <si>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</si>
  <si>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</si>
  <si>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</si>
  <si>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</si>
  <si>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</si>
  <si>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</si>
  <si>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</si>
  <si>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</si>
  <si>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</si>
  <si>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</si>
  <si>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</si>
  <si>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</si>
  <si>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</si>
  <si>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</si>
  <si>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</si>
  <si>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</si>
  <si>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</si>
  <si>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</si>
  <si>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</si>
  <si>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</si>
  <si>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</si>
  <si>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</si>
  <si>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</si>
  <si>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</si>
  <si>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</si>
  <si>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</si>
  <si>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</si>
  <si>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</si>
  <si>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</si>
  <si>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</si>
  <si>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</si>
  <si>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</si>
  <si>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</si>
  <si>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</si>
  <si>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</si>
  <si>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</si>
  <si>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</si>
  <si>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</si>
  <si>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</si>
  <si>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</si>
  <si>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</si>
  <si>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</si>
  <si>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</si>
  <si>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</si>
  <si>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</si>
  <si>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</si>
  <si>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</si>
  <si>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</si>
  <si>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</si>
  <si>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</si>
  <si>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</si>
  <si>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</si>
  <si>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</si>
  <si>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</si>
  <si>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</si>
  <si>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岐阜県白川町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</si>
  <si>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</si>
  <si>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</si>
  <si>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</si>
  <si>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</si>
  <si>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</si>
  <si>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</si>
  <si>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</si>
  <si>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</si>
  <si>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</si>
  <si>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</si>
  <si>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</si>
  <si>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</si>
  <si>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</si>
  <si>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</si>
  <si>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</si>
  <si>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</si>
  <si>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</si>
  <si>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</si>
  <si>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</si>
  <si>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</si>
  <si>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</si>
  <si>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</si>
  <si>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</si>
  <si>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</si>
  <si>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</si>
  <si>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</si>
  <si>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</si>
  <si>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</si>
  <si>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</si>
  <si>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</si>
  <si>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</si>
  <si>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</si>
  <si>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</si>
  <si>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</si>
  <si>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</si>
  <si>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</si>
  <si>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</si>
  <si>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</si>
  <si>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</si>
  <si>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</si>
  <si>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</si>
  <si>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</si>
  <si>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</si>
  <si>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</si>
  <si>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</si>
  <si>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</si>
  <si>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</si>
  <si>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</si>
  <si>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</si>
  <si>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</si>
  <si>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</si>
  <si>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</si>
  <si>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</si>
  <si>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</si>
  <si>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</si>
  <si>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</si>
  <si>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</si>
  <si>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</si>
  <si>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</si>
  <si>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</si>
  <si>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</si>
  <si>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</si>
  <si>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</si>
  <si>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</si>
  <si>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</si>
  <si>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</si>
  <si>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</si>
  <si>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</si>
  <si>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</si>
  <si>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</si>
  <si>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</si>
  <si>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</si>
  <si>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</si>
  <si>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</si>
  <si>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</si>
  <si>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</si>
  <si>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</si>
  <si>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</si>
  <si>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</si>
  <si>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</si>
  <si>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</si>
  <si>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</si>
  <si>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</si>
  <si>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</si>
  <si>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</si>
  <si>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</si>
  <si>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</si>
  <si>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</si>
  <si>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</si>
  <si>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</si>
  <si>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</si>
  <si>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</si>
  <si>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</si>
  <si>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</si>
  <si>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</si>
  <si>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</si>
  <si>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</si>
  <si>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</si>
  <si>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</si>
  <si>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</si>
  <si>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</si>
  <si>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</si>
  <si>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</si>
  <si>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</si>
  <si>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</si>
  <si>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</si>
  <si>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</si>
  <si>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</si>
  <si>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</si>
  <si>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</si>
  <si>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</si>
  <si>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</si>
  <si>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</si>
  <si>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</si>
  <si>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</si>
  <si>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</si>
  <si>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</si>
  <si>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</si>
  <si>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</si>
  <si>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</si>
  <si>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</si>
  <si>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</si>
  <si>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</si>
  <si>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</si>
  <si>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</si>
  <si>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</si>
  <si>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</si>
  <si>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</si>
  <si>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</si>
  <si>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</si>
  <si>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</si>
  <si>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</si>
  <si>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</si>
  <si>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</si>
  <si>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</si>
  <si>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</si>
  <si>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</si>
  <si>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</si>
  <si>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</si>
  <si>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</si>
  <si>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</si>
  <si>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</si>
  <si>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</si>
  <si>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</si>
  <si>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</si>
  <si>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</si>
  <si>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</si>
  <si>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</si>
  <si>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</si>
  <si>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</si>
  <si>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</si>
  <si>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</si>
  <si>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</si>
  <si>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</si>
  <si>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</si>
  <si>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岐阜県白川町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</si>
  <si>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</si>
  <si>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</si>
  <si>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</si>
  <si>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</si>
  <si>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</si>
  <si>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</si>
  <si>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</si>
  <si>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</si>
  <si>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</si>
  <si>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</si>
  <si>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</si>
  <si>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</si>
  <si>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</si>
  <si>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</si>
  <si>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</si>
  <si>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</si>
  <si>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</si>
  <si>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</si>
  <si>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</si>
  <si>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</si>
  <si>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</si>
  <si>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</si>
  <si>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</si>
  <si>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</si>
  <si>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</si>
  <si>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</si>
  <si>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</si>
  <si>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</si>
  <si>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</si>
  <si>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</si>
  <si>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</si>
  <si>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</si>
  <si>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</si>
  <si>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</si>
  <si>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</si>
  <si>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</si>
  <si>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</si>
  <si>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</si>
  <si>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</si>
  <si>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</si>
  <si>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</si>
  <si>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</si>
  <si>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</si>
  <si>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</si>
  <si>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</si>
  <si>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</si>
  <si>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</si>
  <si>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</si>
  <si>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</si>
  <si>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</si>
  <si>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</si>
  <si>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</si>
  <si>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</si>
  <si>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</si>
  <si>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</si>
  <si>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</si>
  <si>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</si>
  <si>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</si>
  <si>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</si>
  <si>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</si>
  <si>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</si>
  <si>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</si>
  <si>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</si>
  <si>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</si>
  <si>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</si>
  <si>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</si>
  <si>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</si>
  <si>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</si>
  <si>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</si>
  <si>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</si>
  <si>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</si>
  <si>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</si>
  <si>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</si>
  <si>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</si>
  <si>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</si>
  <si>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</si>
  <si>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</si>
  <si>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</si>
  <si>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</si>
  <si>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</si>
  <si>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</si>
  <si>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</si>
  <si>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</si>
  <si>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</si>
  <si>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</si>
  <si>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</si>
  <si>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</si>
  <si>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</si>
  <si>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</si>
  <si>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</si>
  <si>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</si>
  <si>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</si>
  <si>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</si>
  <si>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</si>
  <si>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</si>
  <si>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</si>
  <si>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</si>
  <si>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</si>
  <si>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</si>
  <si>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</si>
  <si>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</si>
  <si>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</si>
  <si>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</si>
  <si>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</si>
  <si>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</si>
  <si>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</si>
  <si>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</si>
  <si>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</si>
  <si>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</si>
  <si>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</si>
  <si>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</si>
  <si>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</si>
  <si>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</si>
  <si>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</si>
  <si>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</si>
  <si>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</si>
  <si>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</si>
  <si>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</si>
  <si>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</si>
  <si>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</si>
  <si>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</si>
  <si>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</si>
  <si>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</si>
  <si>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</si>
  <si>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</si>
  <si>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</si>
  <si>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</si>
  <si>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</si>
  <si>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</si>
  <si>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</si>
  <si>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</si>
  <si>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</si>
  <si>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</si>
  <si>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</si>
  <si>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</si>
  <si>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</si>
  <si>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</si>
  <si>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</si>
  <si>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</si>
  <si>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</si>
  <si>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</si>
  <si>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</si>
  <si>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</si>
  <si>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</si>
  <si>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</si>
  <si>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</si>
  <si>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</si>
  <si>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</si>
  <si>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</si>
  <si>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</si>
  <si>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</si>
  <si>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</si>
  <si>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</si>
  <si>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</si>
  <si>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</si>
  <si>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</si>
  <si>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</si>
  <si>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</si>
  <si>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</si>
  <si>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</si>
  <si>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</si>
  <si>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</si>
  <si>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</si>
  <si>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</si>
  <si>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</si>
  <si>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</si>
  <si>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</si>
  <si>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</si>
  <si>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</si>
  <si>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</si>
  <si>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</si>
  <si>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</si>
  <si>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</si>
  <si>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</si>
  <si>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</si>
  <si>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</si>
  <si>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</si>
  <si>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</si>
  <si>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</si>
  <si>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</si>
  <si>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</si>
  <si>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</si>
  <si>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</si>
  <si>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</si>
  <si>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</si>
  <si>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</si>
  <si>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</si>
  <si>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</si>
  <si>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</si>
  <si>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</si>
  <si>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</si>
  <si>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</si>
  <si>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</si>
  <si>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</si>
  <si>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</si>
  <si>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3.68</t>
  </si>
  <si>
    <t>▲ 1.79</t>
  </si>
  <si>
    <t>一般会計</t>
  </si>
  <si>
    <t>介護保険特別会計</t>
  </si>
  <si>
    <t>国民健康保険特別会計</t>
  </si>
  <si>
    <t>地域振興券交付事業特別会計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</si>
  <si>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</si>
  <si>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</si>
  <si>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</si>
  <si>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</si>
  <si>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</si>
  <si>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</si>
  <si>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</si>
  <si>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</si>
  <si>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</si>
  <si>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</si>
  <si>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</si>
  <si>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</si>
  <si>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</si>
  <si>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</si>
  <si>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基金から23百万円繰入</t>
    <rPh sb="0" eb="2">
      <t>キキン</t>
    </rPh>
    <rPh sb="6" eb="9">
      <t>ヒャクマンエン</t>
    </rPh>
    <rPh sb="9" eb="10">
      <t>ク</t>
    </rPh>
    <rPh sb="10" eb="11">
      <t>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</si>
  <si>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</si>
  <si>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</si>
  <si>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</si>
  <si>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</si>
  <si>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</si>
  <si>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可茂消防事務組合</t>
    <rPh sb="0" eb="2">
      <t>カモ</t>
    </rPh>
    <rPh sb="2" eb="4">
      <t>ショウボウ</t>
    </rPh>
    <rPh sb="4" eb="6">
      <t>ジム</t>
    </rPh>
    <rPh sb="6" eb="8">
      <t>クミアイ</t>
    </rPh>
    <phoneticPr fontId="2"/>
  </si>
  <si>
    <t>可茂公設地方卸売市場</t>
    <rPh sb="0" eb="2">
      <t>カモ</t>
    </rPh>
    <rPh sb="2" eb="4">
      <t>コウセツ</t>
    </rPh>
    <rPh sb="4" eb="6">
      <t>チホウ</t>
    </rPh>
    <rPh sb="6" eb="7">
      <t>オロシ</t>
    </rPh>
    <rPh sb="7" eb="8">
      <t>ウ</t>
    </rPh>
    <rPh sb="8" eb="10">
      <t>イチバ</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</si>
  <si>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</si>
  <si>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</si>
  <si>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</si>
  <si>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</si>
  <si>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</si>
  <si>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</si>
  <si>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基金から２０百万円繰入</t>
    <rPh sb="0" eb="2">
      <t>キキン</t>
    </rPh>
    <rPh sb="6" eb="9">
      <t>ヒャクマンエン</t>
    </rPh>
    <rPh sb="9" eb="11">
      <t>クリイレ</t>
    </rPh>
    <phoneticPr fontId="2"/>
  </si>
  <si>
    <t>基金から169百万円繰入</t>
    <rPh sb="0" eb="2">
      <t>キキン</t>
    </rPh>
    <rPh sb="7" eb="10">
      <t>ヒャクマンエン</t>
    </rPh>
    <rPh sb="10" eb="12">
      <t>クリイレ</t>
    </rPh>
    <phoneticPr fontId="2"/>
  </si>
  <si>
    <t>-</t>
    <phoneticPr fontId="2"/>
  </si>
  <si>
    <t>-</t>
    <phoneticPr fontId="2"/>
  </si>
  <si>
    <t>基金から1,000百万円繰入</t>
    <rPh sb="0" eb="2">
      <t>キキン</t>
    </rPh>
    <rPh sb="9" eb="12">
      <t>ヒャクマンエン</t>
    </rPh>
    <rPh sb="12" eb="14">
      <t>クリイレ</t>
    </rPh>
    <phoneticPr fontId="2"/>
  </si>
  <si>
    <t>法非適用企業</t>
    <rPh sb="0" eb="6">
      <t>ホウヒテキヨウキギョウ</t>
    </rPh>
    <phoneticPr fontId="2"/>
  </si>
  <si>
    <t>-</t>
    <phoneticPr fontId="2"/>
  </si>
  <si>
    <t>-</t>
    <phoneticPr fontId="2"/>
  </si>
  <si>
    <t>庁舎整備基金</t>
    <rPh sb="0" eb="2">
      <t>チョウシャ</t>
    </rPh>
    <rPh sb="2" eb="6">
      <t>セイビキキン</t>
    </rPh>
    <phoneticPr fontId="5"/>
  </si>
  <si>
    <t>教育施設整備基金</t>
    <rPh sb="0" eb="8">
      <t>キョウイクシセツセイビキキン</t>
    </rPh>
    <phoneticPr fontId="5"/>
  </si>
  <si>
    <t>地域振興基金</t>
    <rPh sb="0" eb="6">
      <t>チイキシンコウキキン</t>
    </rPh>
    <phoneticPr fontId="5"/>
  </si>
  <si>
    <t>産業振興基金</t>
    <rPh sb="0" eb="6">
      <t>サンギョウシンコウキキン</t>
    </rPh>
    <phoneticPr fontId="5"/>
  </si>
  <si>
    <t>地域福祉基金</t>
    <rPh sb="0" eb="6">
      <t>チイキフクシキキン</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</si>
  <si>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</si>
  <si>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</si>
  <si>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</si>
  <si>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</si>
  <si>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</si>
  <si>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</si>
  <si>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</si>
  <si>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</si>
  <si>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くなっている。過疎債や辺地債などの後年度交付税措置のある有利な地方債の借入を進めていくことが必要である。また、実質公債費比率が減少するように、毎年の地方債の新規発行額を元金償還額以内に設定し、新規発行を抑制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</si>
  <si>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</si>
  <si>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</si>
  <si>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</si>
  <si>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内平均値より高くなっている。主な原因として、認定こども園・幼稚園・保育園の償却率が約95％、庁舎の償却率が約92％になっていることが挙げられる。令和3年度に改定した公共施設等総合管理計画に基づき、今後、老朽化対策に積極に取り組んで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</si>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</sst>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1" fillId="0" borderId="40"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2"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26DF-4BBE-BD08-924382A286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132310</c:v>
                </c:pt>
                <c:pt idx="1">
                  <c:v>105410</c:v>
                </c:pt>
                <c:pt idx="2">
                  <c:v>117372</c:v>
                </c:pt>
                <c:pt idx="3">
                  <c:v>111123</c:v>
                </c:pt>
                <c:pt idx="4">
                  <c:v>105261</c:v>
                </c:pt>
              </c:numCache>
            </c:numRef>
          </c:val>
          <c:smooth val="0"/>
          <c:extLst>
            <c:ext xmlns:c16="http://schemas.microsoft.com/office/drawing/2014/chart" uri="{C3380CC4-5D6E-409C-BE32-E72D297353CC}">
              <c16:uniqueId val="{00000001-26DF-4BBE-BD08-924382A286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8.26</c:v>
                </c:pt>
                <c:pt idx="2">
                  <c:v>6.34</c:v>
                </c:pt>
                <c:pt idx="3">
                  <c:v>8.81</c:v>
                </c:pt>
                <c:pt idx="4">
                  <c:v>9.74</c:v>
                </c:pt>
              </c:numCache>
            </c:numRef>
          </c:val>
          <c:extLst>
            <c:ext xmlns:c16="http://schemas.microsoft.com/office/drawing/2014/chart" uri="{C3380CC4-5D6E-409C-BE32-E72D297353CC}">
              <c16:uniqueId val="{00000000-93F2-448E-A846-8490B9515E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24.55</c:v>
                </c:pt>
                <c:pt idx="1">
                  <c:v>25.06</c:v>
                </c:pt>
                <c:pt idx="2">
                  <c:v>24.65</c:v>
                </c:pt>
                <c:pt idx="3">
                  <c:v>20.87</c:v>
                </c:pt>
                <c:pt idx="4">
                  <c:v>19.43</c:v>
                </c:pt>
              </c:numCache>
            </c:numRef>
          </c:val>
          <c:extLst>
            <c:ext xmlns:c16="http://schemas.microsoft.com/office/drawing/2014/chart" uri="{C3380CC4-5D6E-409C-BE32-E72D297353CC}">
              <c16:uniqueId val="{00000001-93F2-448E-A846-8490B9515E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-3.68</c:v>
                </c:pt>
                <c:pt idx="1">
                  <c:v>1.69</c:v>
                </c:pt>
                <c:pt idx="2">
                  <c:v>-1.79</c:v>
                </c:pt>
                <c:pt idx="3">
                  <c:v>0.16</c:v>
                </c:pt>
                <c:pt idx="4">
                  <c:v>1.54</c:v>
                </c:pt>
              </c:numCache>
            </c:numRef>
          </c:val>
          <c:smooth val="0"/>
          <c:extLst>
            <c:ext xmlns:c16="http://schemas.microsoft.com/office/drawing/2014/chart" uri="{C3380CC4-5D6E-409C-BE32-E72D297353CC}">
              <c16:uniqueId val="{00000002-93F2-448E-A846-8490B9515E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72-4686-AEBF-5C15B39F1D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72-4686-AEBF-5C15B39F1D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72-4686-AEBF-5C15B39F1D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72-4686-AEBF-5C15B39F1D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8A72-4686-AEBF-5C15B39F1DA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0.22</c:v>
                </c:pt>
                <c:pt idx="8">
                  <c:v>#N/A</c:v>
                </c:pt>
                <c:pt idx="9">
                  <c:v>0.22</c:v>
                </c:pt>
              </c:numCache>
            </c:numRef>
          </c:val>
          <c:extLst>
            <c:ext xmlns:c16="http://schemas.microsoft.com/office/drawing/2014/chart" uri="{C3380CC4-5D6E-409C-BE32-E72D297353CC}">
              <c16:uniqueId val="{00000005-8A72-4686-AEBF-5C15B39F1DA9}"/>
            </c:ext>
          </c:extLst>
        </c:ser>
        <c:ser>
          <c:idx val="6"/>
          <c:order val="6"/>
          <c:tx>
            <c:strRef>
              <c:f>データシート!$A$33</c:f>
              <c:strCache>
                <c:ptCount val="1"/>
                <c:pt idx="0">
                  <c:v>地域振興券交付事業特別会計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0.25</c:v>
                </c:pt>
                <c:pt idx="4">
                  <c:v>#N/A</c:v>
                </c:pt>
                <c:pt idx="5">
                  <c:v>0.28000000000000003</c:v>
                </c:pt>
                <c:pt idx="6">
                  <c:v>#N/A</c:v>
                </c:pt>
                <c:pt idx="7">
                  <c:v>0.28000000000000003</c:v>
                </c:pt>
                <c:pt idx="8">
                  <c:v>#N/A</c:v>
                </c:pt>
                <c:pt idx="9">
                  <c:v>0.3</c:v>
                </c:pt>
              </c:numCache>
            </c:numRef>
          </c:val>
          <c:extLst>
            <c:ext xmlns:c16="http://schemas.microsoft.com/office/drawing/2014/chart" uri="{C3380CC4-5D6E-409C-BE32-E72D297353CC}">
              <c16:uniqueId val="{00000006-8A72-4686-AEBF-5C15B39F1DA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1.44</c:v>
                </c:pt>
                <c:pt idx="2">
                  <c:v>#N/A</c:v>
                </c:pt>
                <c:pt idx="3">
                  <c:v>1.02</c:v>
                </c:pt>
                <c:pt idx="4">
                  <c:v>#N/A</c:v>
                </c:pt>
                <c:pt idx="5">
                  <c:v>0.36</c:v>
                </c:pt>
                <c:pt idx="6">
                  <c:v>#N/A</c:v>
                </c:pt>
                <c:pt idx="7">
                  <c:v>0.28000000000000003</c:v>
                </c:pt>
                <c:pt idx="8">
                  <c:v>#N/A</c:v>
                </c:pt>
                <c:pt idx="9">
                  <c:v>0.69</c:v>
                </c:pt>
              </c:numCache>
            </c:numRef>
          </c:val>
          <c:extLst>
            <c:ext xmlns:c16="http://schemas.microsoft.com/office/drawing/2014/chart" uri="{C3380CC4-5D6E-409C-BE32-E72D297353CC}">
              <c16:uniqueId val="{00000007-8A72-4686-AEBF-5C15B39F1DA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1.65</c:v>
                </c:pt>
                <c:pt idx="2">
                  <c:v>#N/A</c:v>
                </c:pt>
                <c:pt idx="3">
                  <c:v>0.99</c:v>
                </c:pt>
                <c:pt idx="4">
                  <c:v>#N/A</c:v>
                </c:pt>
                <c:pt idx="5">
                  <c:v>0.16</c:v>
                </c:pt>
                <c:pt idx="6">
                  <c:v>#N/A</c:v>
                </c:pt>
                <c:pt idx="7">
                  <c:v>0.45</c:v>
                </c:pt>
                <c:pt idx="8">
                  <c:v>#N/A</c:v>
                </c:pt>
                <c:pt idx="9">
                  <c:v>1.96</c:v>
                </c:pt>
              </c:numCache>
            </c:numRef>
          </c:val>
          <c:extLst>
            <c:ext xmlns:c16="http://schemas.microsoft.com/office/drawing/2014/chart" uri="{C3380CC4-5D6E-409C-BE32-E72D297353CC}">
              <c16:uniqueId val="{00000008-8A72-4686-AEBF-5C15B39F1D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6.19</c:v>
                </c:pt>
                <c:pt idx="2">
                  <c:v>#N/A</c:v>
                </c:pt>
                <c:pt idx="3">
                  <c:v>8</c:v>
                </c:pt>
                <c:pt idx="4">
                  <c:v>#N/A</c:v>
                </c:pt>
                <c:pt idx="5">
                  <c:v>6.05</c:v>
                </c:pt>
                <c:pt idx="6">
                  <c:v>#N/A</c:v>
                </c:pt>
                <c:pt idx="7">
                  <c:v>8.52</c:v>
                </c:pt>
                <c:pt idx="8">
                  <c:v>#N/A</c:v>
                </c:pt>
                <c:pt idx="9">
                  <c:v>9.43</c:v>
                </c:pt>
              </c:numCache>
            </c:numRef>
          </c:val>
          <c:extLst>
            <c:ext xmlns:c16="http://schemas.microsoft.com/office/drawing/2014/chart" uri="{C3380CC4-5D6E-409C-BE32-E72D297353CC}">
              <c16:uniqueId val="{00000009-8A72-4686-AEBF-5C15B39F1D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604</c:v>
                </c:pt>
                <c:pt idx="5">
                  <c:v>565</c:v>
                </c:pt>
                <c:pt idx="8">
                  <c:v>583</c:v>
                </c:pt>
                <c:pt idx="11">
                  <c:v>581</c:v>
                </c:pt>
                <c:pt idx="14">
                  <c:v>584</c:v>
                </c:pt>
              </c:numCache>
            </c:numRef>
          </c:val>
          <c:extLst>
            <c:ext xmlns:c16="http://schemas.microsoft.com/office/drawing/2014/chart" uri="{C3380CC4-5D6E-409C-BE32-E72D297353CC}">
              <c16:uniqueId val="{00000000-73AB-4F10-8F6A-7651800DF0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AB-4F10-8F6A-7651800DF0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AB-4F10-8F6A-7651800DF0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18</c:v>
                </c:pt>
                <c:pt idx="6">
                  <c:v>9</c:v>
                </c:pt>
                <c:pt idx="9">
                  <c:v>16</c:v>
                </c:pt>
                <c:pt idx="12">
                  <c:v>22</c:v>
                </c:pt>
              </c:numCache>
            </c:numRef>
          </c:val>
          <c:extLst>
            <c:ext xmlns:c16="http://schemas.microsoft.com/office/drawing/2014/chart" uri="{C3380CC4-5D6E-409C-BE32-E72D297353CC}">
              <c16:uniqueId val="{00000003-73AB-4F10-8F6A-7651800DF0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166</c:v>
                </c:pt>
                <c:pt idx="6">
                  <c:v>171</c:v>
                </c:pt>
                <c:pt idx="9">
                  <c:v>168</c:v>
                </c:pt>
                <c:pt idx="12">
                  <c:v>179</c:v>
                </c:pt>
              </c:numCache>
            </c:numRef>
          </c:val>
          <c:extLst>
            <c:ext xmlns:c16="http://schemas.microsoft.com/office/drawing/2014/chart" uri="{C3380CC4-5D6E-409C-BE32-E72D297353CC}">
              <c16:uniqueId val="{00000004-73AB-4F10-8F6A-7651800DF0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AB-4F10-8F6A-7651800DF0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AB-4F10-8F6A-7651800DF0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696</c:v>
                </c:pt>
                <c:pt idx="3">
                  <c:v>651</c:v>
                </c:pt>
                <c:pt idx="6">
                  <c:v>709</c:v>
                </c:pt>
                <c:pt idx="9">
                  <c:v>700</c:v>
                </c:pt>
                <c:pt idx="12">
                  <c:v>718</c:v>
                </c:pt>
              </c:numCache>
            </c:numRef>
          </c:val>
          <c:extLst>
            <c:ext xmlns:c16="http://schemas.microsoft.com/office/drawing/2014/chart" uri="{C3380CC4-5D6E-409C-BE32-E72D297353CC}">
              <c16:uniqueId val="{00000007-73AB-4F10-8F6A-7651800DF0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299</c:v>
                </c:pt>
                <c:pt idx="2">
                  <c:v>#N/A</c:v>
                </c:pt>
                <c:pt idx="3">
                  <c:v>#N/A</c:v>
                </c:pt>
                <c:pt idx="4">
                  <c:v>270</c:v>
                </c:pt>
                <c:pt idx="5">
                  <c:v>#N/A</c:v>
                </c:pt>
                <c:pt idx="6">
                  <c:v>#N/A</c:v>
                </c:pt>
                <c:pt idx="7">
                  <c:v>306</c:v>
                </c:pt>
                <c:pt idx="8">
                  <c:v>#N/A</c:v>
                </c:pt>
                <c:pt idx="9">
                  <c:v>#N/A</c:v>
                </c:pt>
                <c:pt idx="10">
                  <c:v>303</c:v>
                </c:pt>
                <c:pt idx="11">
                  <c:v>#N/A</c:v>
                </c:pt>
                <c:pt idx="12">
                  <c:v>#N/A</c:v>
                </c:pt>
                <c:pt idx="13">
                  <c:v>335</c:v>
                </c:pt>
                <c:pt idx="14">
                  <c:v>#N/A</c:v>
                </c:pt>
              </c:numCache>
            </c:numRef>
          </c:val>
          <c:smooth val="0"/>
          <c:extLst>
            <c:ext xmlns:c16="http://schemas.microsoft.com/office/drawing/2014/chart" uri="{C3380CC4-5D6E-409C-BE32-E72D297353CC}">
              <c16:uniqueId val="{00000008-73AB-4F10-8F6A-7651800DF0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5534</c:v>
                </c:pt>
                <c:pt idx="5">
                  <c:v>5620</c:v>
                </c:pt>
                <c:pt idx="8">
                  <c:v>5390</c:v>
                </c:pt>
                <c:pt idx="11">
                  <c:v>5427</c:v>
                </c:pt>
                <c:pt idx="14">
                  <c:v>5233</c:v>
                </c:pt>
              </c:numCache>
            </c:numRef>
          </c:val>
          <c:extLst>
            <c:ext xmlns:c16="http://schemas.microsoft.com/office/drawing/2014/chart" uri="{C3380CC4-5D6E-409C-BE32-E72D297353CC}">
              <c16:uniqueId val="{00000000-4DC2-4438-A4CD-D90D58B31E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DC2-4438-A4CD-D90D58B31E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2958</c:v>
                </c:pt>
                <c:pt idx="5">
                  <c:v>2989</c:v>
                </c:pt>
                <c:pt idx="8">
                  <c:v>3131</c:v>
                </c:pt>
                <c:pt idx="11">
                  <c:v>3145</c:v>
                </c:pt>
                <c:pt idx="14">
                  <c:v>3651</c:v>
                </c:pt>
              </c:numCache>
            </c:numRef>
          </c:val>
          <c:extLst>
            <c:ext xmlns:c16="http://schemas.microsoft.com/office/drawing/2014/chart" uri="{C3380CC4-5D6E-409C-BE32-E72D297353CC}">
              <c16:uniqueId val="{00000002-4DC2-4438-A4CD-D90D58B31E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C2-4438-A4CD-D90D58B31E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C2-4438-A4CD-D90D58B31E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C2-4438-A4CD-D90D58B31E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775</c:v>
                </c:pt>
                <c:pt idx="3">
                  <c:v>827</c:v>
                </c:pt>
                <c:pt idx="6">
                  <c:v>995</c:v>
                </c:pt>
                <c:pt idx="9">
                  <c:v>974</c:v>
                </c:pt>
                <c:pt idx="12">
                  <c:v>660</c:v>
                </c:pt>
              </c:numCache>
            </c:numRef>
          </c:val>
          <c:extLst>
            <c:ext xmlns:c16="http://schemas.microsoft.com/office/drawing/2014/chart" uri="{C3380CC4-5D6E-409C-BE32-E72D297353CC}">
              <c16:uniqueId val="{00000006-4DC2-4438-A4CD-D90D58B31E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c:v>
                </c:pt>
                <c:pt idx="3">
                  <c:v>65</c:v>
                </c:pt>
                <c:pt idx="6">
                  <c:v>85</c:v>
                </c:pt>
                <c:pt idx="9">
                  <c:v>96</c:v>
                </c:pt>
                <c:pt idx="12">
                  <c:v>103</c:v>
                </c:pt>
              </c:numCache>
            </c:numRef>
          </c:val>
          <c:extLst>
            <c:ext xmlns:c16="http://schemas.microsoft.com/office/drawing/2014/chart" uri="{C3380CC4-5D6E-409C-BE32-E72D297353CC}">
              <c16:uniqueId val="{00000007-4DC2-4438-A4CD-D90D58B31E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2139</c:v>
                </c:pt>
                <c:pt idx="3">
                  <c:v>2126</c:v>
                </c:pt>
                <c:pt idx="6">
                  <c:v>2112</c:v>
                </c:pt>
                <c:pt idx="9">
                  <c:v>2053</c:v>
                </c:pt>
                <c:pt idx="12">
                  <c:v>2591</c:v>
                </c:pt>
              </c:numCache>
            </c:numRef>
          </c:val>
          <c:extLst>
            <c:ext xmlns:c16="http://schemas.microsoft.com/office/drawing/2014/chart" uri="{C3380CC4-5D6E-409C-BE32-E72D297353CC}">
              <c16:uniqueId val="{00000008-4DC2-4438-A4CD-D90D58B31E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C2-4438-A4CD-D90D58B31E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5414</c:v>
                </c:pt>
                <c:pt idx="3">
                  <c:v>5480</c:v>
                </c:pt>
                <c:pt idx="6">
                  <c:v>5416</c:v>
                </c:pt>
                <c:pt idx="9">
                  <c:v>5319</c:v>
                </c:pt>
                <c:pt idx="12">
                  <c:v>5248</c:v>
                </c:pt>
              </c:numCache>
            </c:numRef>
          </c:val>
          <c:extLst>
            <c:ext xmlns:c16="http://schemas.microsoft.com/office/drawing/2014/chart" uri="{C3380CC4-5D6E-409C-BE32-E72D297353CC}">
              <c16:uniqueId val="{0000000A-4DC2-4438-A4CD-D90D58B31E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C2-4438-A4CD-D90D58B31E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900</c:v>
                </c:pt>
                <c:pt idx="1">
                  <c:v>800</c:v>
                </c:pt>
                <c:pt idx="2">
                  <c:v>800</c:v>
                </c:pt>
              </c:numCache>
            </c:numRef>
          </c:val>
          <c:extLst>
            <c:ext xmlns:c16="http://schemas.microsoft.com/office/drawing/2014/chart" uri="{C3380CC4-5D6E-409C-BE32-E72D297353CC}">
              <c16:uniqueId val="{00000000-887F-4BB7-899D-CDED11BE11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46</c:v>
                </c:pt>
                <c:pt idx="2">
                  <c:v>87</c:v>
                </c:pt>
              </c:numCache>
            </c:numRef>
          </c:val>
          <c:extLst>
            <c:ext xmlns:c16="http://schemas.microsoft.com/office/drawing/2014/chart" uri="{C3380CC4-5D6E-409C-BE32-E72D297353CC}">
              <c16:uniqueId val="{00000001-887F-4BB7-899D-CDED11BE11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1899</c:v>
                </c:pt>
                <c:pt idx="1">
                  <c:v>2082</c:v>
                </c:pt>
                <c:pt idx="2">
                  <c:v>2470</c:v>
                </c:pt>
              </c:numCache>
            </c:numRef>
          </c:val>
          <c:extLst>
            <c:ext xmlns:c16="http://schemas.microsoft.com/office/drawing/2014/chart" uri="{C3380CC4-5D6E-409C-BE32-E72D297353CC}">
              <c16:uniqueId val="{00000002-887F-4BB7-899D-CDED11BE11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{D8547FBA-9456-47D1-A58F-82141E40DF8B}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E7D-4BDF-AD34-438C0BF0C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{B6E24682-2421-4A02-AA8F-A2E84264D9E3}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7D-4BDF-AD34-438C0BF0C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{255181F6-1D81-4348-862E-45187907A953}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7D-4BDF-AD34-438C0BF0C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{76691CA0-FB99-43F4-A3E5-4D5CE89215D7}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7D-4BDF-AD34-438C0BF0C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{9E8658C2-CA1C-4383-9D22-C00F7E568C64}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7D-4BDF-AD34-438C0BF0CB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{10D10FDC-912B-4D33-8208-315983E242F9}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E7D-4BDF-AD34-438C0BF0CB83}"/>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{E15D3617-EF4E-4EFB-BA60-3F0DD8BDD1CB}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E7D-4BDF-AD34-438C0BF0CB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{6675E4B8-58F4-49F0-AFF0-1B8B70BB122A}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E7D-4BDF-AD34-438C0BF0CB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{E55E824C-E2C4-420F-8E21-E715665BE055}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E7D-4BDF-AD34-438C0BF0C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c:v>
                </c:pt>
                <c:pt idx="8">
                  <c:v>74.099999999999994</c:v>
                </c:pt>
                <c:pt idx="16">
                  <c:v>69.7</c:v>
                </c:pt>
                <c:pt idx="24">
                  <c:v>70.400000000000006</c:v>
                </c:pt>
                <c:pt idx="32">
                  <c:v>75.400000000000006</c:v>
                </c:pt>
              </c:numCache>
            </c:numRef>
          </c:xVal>
          <c:yVal>
            <c:numRef>
              <c:f>公会計指標分析・財政指標組合せ分析表!$BP$51:$DC$51</c:f>
              <c:numCache>
                <c:formatCode>#,##0.0;"▲ "#,##0.0</c:formatCode>
                <c:ptCount val="40"/>
                <c:pt idx="16">
                  <c:v>2.8</c:v>
                </c:pt>
              </c:numCache>
            </c:numRef>
          </c:yVal>
          <c:smooth val="0"/>
          <c:extLst>
            <c:ext xmlns:c16="http://schemas.microsoft.com/office/drawing/2014/chart" uri="{C3380CC4-5D6E-409C-BE32-E72D297353CC}">
              <c16:uniqueId val="{00000009-8E7D-4BDF-AD34-438C0BF0CB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{7D99406A-C4FC-43A2-AF52-6DC5CD6B2C73}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E7D-4BDF-AD34-438C0BF0CB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{8610907D-A27B-43B6-978D-D4C13989FCB1}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7D-4BDF-AD34-438C0BF0C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{AE52EFB9-ADA9-4F2C-B782-594AA962D29D}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7D-4BDF-AD34-438C0BF0C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{7344FB22-3F32-424F-B65A-E1CFD60C59FC}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7D-4BDF-AD34-438C0BF0C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{9B411C3C-12C9-4F8E-BDA2-9828A205C664}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7D-4BDF-AD34-438C0BF0CB8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{C6FD620E-1BC3-4E5B-8F3C-45C1E3F31EC8}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E7D-4BDF-AD34-438C0BF0CB8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{A0B9D45A-7649-4B73-8E65-D37071110AD5}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E7D-4BDF-AD34-438C0BF0CB8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{7BB081F5-E129-4237-99D9-DBB25336EE53}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E7D-4BDF-AD34-438C0BF0CB8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{D500326B-08EB-43D4-9EE6-34A85E1710DB}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E7D-4BDF-AD34-438C0BF0C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7D-4BDF-AD34-438C0BF0CB8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{EFD5BA01-D468-46A0-8F80-8BC3192A81A6}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27-4893-9CC5-B6C11D8529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{066521AE-D213-413C-934F-6B29EDDCC559}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7-4893-9CC5-B6C11D8529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{581EB4D1-8E01-4935-9066-383346C039FC}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7-4893-9CC5-B6C11D8529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{85A2BC01-ACE6-44B1-A758-1D58A3261622}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7-4893-9CC5-B6C11D8529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{3EAD0344-0048-45A3-9131-4D9FC696FED3}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7-4893-9CC5-B6C11D8529E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{C49AD789-EB84-48D2-9725-3336E5C58497}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27-4893-9CC5-B6C11D8529E3}"/>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{06135BCB-4BF7-460E-A417-283153995F7C}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27-4893-9CC5-B6C11D8529E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{E30D78B7-46E3-4CE9-B56D-B3DD1937820E}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27-4893-9CC5-B6C11D8529E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{4EC4E4CD-09EF-4A7E-9DCD-C418F3D19428}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27-4893-9CC5-B6C11D8529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9.4</c:v>
                </c:pt>
                <c:pt idx="16">
                  <c:v>9.5</c:v>
                </c:pt>
                <c:pt idx="24">
                  <c:v>9.3000000000000007</c:v>
                </c:pt>
                <c:pt idx="32">
                  <c:v>9.5</c:v>
                </c:pt>
              </c:numCache>
            </c:numRef>
          </c:xVal>
          <c:yVal>
            <c:numRef>
              <c:f>公会計指標分析・財政指標組合せ分析表!$BP$73:$DC$73</c:f>
              <c:numCache>
                <c:formatCode>#,##0.0;"▲ "#,##0.0</c:formatCode>
                <c:ptCount val="40"/>
                <c:pt idx="16">
                  <c:v>2.8</c:v>
                </c:pt>
              </c:numCache>
            </c:numRef>
          </c:yVal>
          <c:smooth val="0"/>
          <c:extLst>
            <c:ext xmlns:c16="http://schemas.microsoft.com/office/drawing/2014/chart" uri="{C3380CC4-5D6E-409C-BE32-E72D297353CC}">
              <c16:uniqueId val="{00000009-8827-4893-9CC5-B6C11D8529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{232C6795-AAB0-4ED4-9F1F-043E4EDB0E7C}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27-4893-9CC5-B6C11D8529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{27F517A7-53B7-4792-8B9B-03751AEEEECD}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7-4893-9CC5-B6C11D8529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{80D75416-5A39-4399-B939-A67F191BFC75}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7-4893-9CC5-B6C11D8529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{F716DD51-CFE8-4EBE-A0B9-97A833B05C21}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7-4893-9CC5-B6C11D8529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{CC045AF7-B9A3-472B-99AE-5957217DDEB6}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7-4893-9CC5-B6C11D8529E3}"/>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{10566A62-C837-4852-870B-73FD01C32924}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27-4893-9CC5-B6C11D8529E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{FCD9E6EE-6FA5-4E91-8C49-77C8A07D2E45}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27-4893-9CC5-B6C11D8529E3}"/>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{B3320B20-8732-43E3-B35C-A28C3844526D}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27-4893-9CC5-B6C11D8529E3}"/>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{5A6AE089-4E07-41A9-9AF8-EE6F89EC5371}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27-4893-9CC5-B6C11D8529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27-4893-9CC5-B6C11D8529E3}"/>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簡易水道改良事業や本格始動する庁舎整備、今後控えている校舎建設などにより、今後上昇する可能性がある。引き続き、後年度に交付税算入のある地方債を活用し、大規模事業等についてはできる範囲で整理・縮小を図るなど、起債依存型の事業実施を見直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現在高の減少、充当可能基金の増加により、全体として比率が減少した。庁舎建設や学校再編に伴う校舎建設に対する地方債や、簡易水道施設の改良に伴う公営企業債等が今後増加する可能性があるため、起債依存型の事業実施を見直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庁舎建設に向けた庁舎整備基金や校舎建設に向けた教育施設整備基金に積み立てをしたため増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庁舎整備、学校再編による統合が間近に迫っているため、財源をさらに確保しつつ、整備時に充当していく。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地域振興基金は今後も必要に応じて取り崩しを行い、寄付目的に応じた施策へ充当していく。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は、新庁舎建設に向けた庁舎整備基金と学校教育施設建設を見据えた教育施設整備基金であり、その他としてふるさと応援寄附金を一時的に受け入れる地域振興基金や、農林商工事業に充当される産業振興基金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庁舎整備基金：庁舎建設事業に充てる基金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教育施設整備基金：小中学校等の施設整備に充てる基金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地域振興基金：青少年の健全育成対策及び高齢化対策としての教育活動の促進及び福祉活動の促進並びに快適な生活環境の形成等に充てる基金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産業振興基金：農林業など町の基幹産業の振興や事業改善に充てる基金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地域福祉基金：地域の福祉振興のために公共、民間が行う事業に充てる基金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庁舎整備基金に２億５千万円積立てたことによる増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教育施設整備基金に１億円積立てたことによる増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を見据えて積み立てを行ってきた庁舎整備基金は、事業の着手に伴い今後は取り崩しに転ずることとなる。また、学校再編に伴い校舎整備計画も本格化することになり教育施設整備基金も今後も取り崩す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取り崩しを行い、令和３年度においても当初予算時に取り崩しを予定していた。令和２年度国勢調査人口の反映による普通交付税算定額の増や、１２月に行われた追加交付など、見込んでいた財源を超える歳入があり、取り崩しを行うことなく現状維持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インフラ長寿命化や公共施設の適正化、公共交通対策等に多額な一般財源を要す見込みであるため、これからは保有額は下がっていくことが予想される。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自主財源が乏しい本町において、今後地方交付税が減少する可能性もあり、現在のような一定額の確保は困難であるが、事業縮減などを検討し、標準財政規模の１０％以上は確実に保有できるよう財政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利子分の積立て及び、令和３年度普通交付税の再算定時において交付された「臨時財政対策債償還基金費」を積立てたことにより増額。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インフラ施設の長寿命化は今後も継続して実施していくため、有利な起債を活用して実施して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適正な借入計画を立てつつ、低金利政策を有効に活用しながら、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公債費の抑制に努めていく。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ポイント増加し、類似団体内や岐阜県平均値と比べやや高い値となった。令和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年度に有形償却資産</a:t>
          </a:r>
          <a:r>
            <a:rPr kumimoji="1" lang="ja-JP" altLang="en-US" sz="1100">
              <a:solidFill>
                <a:schemeClr val="dk1"/>
              </a:solidFill>
              <a:effectLst/>
              <a:latin typeface="+mn-lt"/>
              <a:ea typeface="+mn-ea"/>
              <a:cs typeface="+mn-cs"/>
            </a:rPr>
            <a:t>は前年度より</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千万円増加している。</a:t>
          </a:r>
          <a:r>
            <a:rPr kumimoji="1" lang="ja-JP" altLang="ja-JP" sz="1100">
              <a:solidFill>
                <a:schemeClr val="dk1"/>
              </a:solidFill>
              <a:effectLst/>
              <a:latin typeface="+mn-lt"/>
              <a:ea typeface="+mn-ea"/>
              <a:cs typeface="+mn-cs"/>
            </a:rPr>
            <a:t>本町では、令和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年度に策定した公共施設等総合管理計画に基づき、今後、老朽化対策に積極に取り組んでいく。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258945" y="506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19646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847</xdr:rowOff>
    </xdr:from>
    <xdr:to>
      <xdr:col>23</xdr:col>
      <xdr:colOff>136525</xdr:colOff>
      <xdr:row>32</xdr:row>
      <xdr:rowOff>102447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157345" y="53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150724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258945" y="534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537585" y="5279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51647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588385" y="5329978"/>
          <a:ext cx="619760" cy="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69744</xdr:rowOff>
    </xdr:from>
    <xdr:to>
      <xdr:col>15</xdr:col>
      <xdr:colOff>187325</xdr:colOff>
      <xdr:row>31</xdr:row>
      <xdr:rowOff>171344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867025" y="5266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120544</xdr:rowOff>
    </xdr:from>
    <xdr:to>
      <xdr:col>19</xdr:col>
      <xdr:colOff>136525</xdr:colOff>
      <xdr:row>31</xdr:row>
      <xdr:rowOff>133138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917825" y="5317384"/>
          <a:ext cx="67056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148908</xdr:rowOff>
    </xdr:from>
    <xdr:to>
      <xdr:col>11</xdr:col>
      <xdr:colOff>187325</xdr:colOff>
      <xdr:row>32</xdr:row>
      <xdr:rowOff>79058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196465" y="5345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120544</xdr:rowOff>
    </xdr:from>
    <xdr:to>
      <xdr:col>15</xdr:col>
      <xdr:colOff>136525</xdr:colOff>
      <xdr:row>32</xdr:row>
      <xdr:rowOff>28258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247265" y="5317384"/>
          <a:ext cx="670560" cy="7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129117</xdr:rowOff>
    </xdr:from>
    <xdr:to>
      <xdr:col>7</xdr:col>
      <xdr:colOff>187325</xdr:colOff>
      <xdr:row>32</xdr:row>
      <xdr:rowOff>59267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525905" y="5325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8467</xdr:rowOff>
    </xdr:from>
    <xdr:to>
      <xdr:col>11</xdr:col>
      <xdr:colOff>136525</xdr:colOff>
      <xdr:row>32</xdr:row>
      <xdr:rowOff>28258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576705" y="5372947"/>
          <a:ext cx="67056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395989" y="49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2738129" y="49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06756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397009" y="486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395989" y="5368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162471</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2738129" y="535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70185</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067569" y="543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50394</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397009" y="5414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債務償還比率は類似団体平均を下回っており、前年より</a:t>
          </a:r>
          <a:r>
            <a:rPr lang="en-US" altLang="ja-JP" sz="1100" b="0" i="0" baseline="0">
              <a:solidFill>
                <a:schemeClr val="dk1"/>
              </a:solidFill>
              <a:effectLst/>
              <a:latin typeface="+mn-lt"/>
              <a:ea typeface="+mn-ea"/>
              <a:cs typeface="+mn-cs"/>
            </a:rPr>
            <a:t>56.5</a:t>
          </a:r>
          <a:r>
            <a:rPr lang="ja-JP" altLang="ja-JP" sz="1100" b="0" i="0" baseline="0">
              <a:solidFill>
                <a:schemeClr val="dk1"/>
              </a:solidFill>
              <a:effectLst/>
              <a:latin typeface="+mn-lt"/>
              <a:ea typeface="+mn-ea"/>
              <a:cs typeface="+mn-cs"/>
            </a:rPr>
            <a:t>ポイント減少した。地方債の残高は前年から約</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億円となっている。今後も、元金償還金額を超えない地方債の借入や交付税措置のある有利な地方債の借入を心掛け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3080365" y="4750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688445" y="494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017885" y="4934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0347325" y="4951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59577</xdr:rowOff>
    </xdr:from>
    <xdr:to>
      <xdr:col>76</xdr:col>
      <xdr:colOff>73025</xdr:colOff>
      <xdr:row>28</xdr:row>
      <xdr:rowOff>161177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001625" y="47534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82454</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3080365" y="46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127346</xdr:rowOff>
    </xdr:from>
    <xdr:to>
      <xdr:col>72</xdr:col>
      <xdr:colOff>123825</xdr:colOff>
      <xdr:row>29</xdr:row>
      <xdr:rowOff>57496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359005" y="4821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110377</xdr:rowOff>
    </xdr:from>
    <xdr:to>
      <xdr:col>76</xdr:col>
      <xdr:colOff>22225</xdr:colOff>
      <xdr:row>29</xdr:row>
      <xdr:rowOff>6696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409805" y="4804297"/>
          <a:ext cx="61976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138980</xdr:rowOff>
    </xdr:from>
    <xdr:to>
      <xdr:col>68</xdr:col>
      <xdr:colOff>123825</xdr:colOff>
      <xdr:row>29</xdr:row>
      <xdr:rowOff>69130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688445" y="483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6696</xdr:rowOff>
    </xdr:from>
    <xdr:to>
      <xdr:col>72</xdr:col>
      <xdr:colOff>73025</xdr:colOff>
      <xdr:row>29</xdr:row>
      <xdr:rowOff>18330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39245" y="4868256"/>
          <a:ext cx="67056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152414</xdr:rowOff>
    </xdr:from>
    <xdr:to>
      <xdr:col>64</xdr:col>
      <xdr:colOff>123825</xdr:colOff>
      <xdr:row>29</xdr:row>
      <xdr:rowOff>82564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017885" y="4846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18330</xdr:rowOff>
    </xdr:from>
    <xdr:to>
      <xdr:col>68</xdr:col>
      <xdr:colOff>73025</xdr:colOff>
      <xdr:row>29</xdr:row>
      <xdr:rowOff>31764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068685" y="4879890"/>
          <a:ext cx="67056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105636</xdr:rowOff>
    </xdr:from>
    <xdr:to>
      <xdr:col>60</xdr:col>
      <xdr:colOff>123825</xdr:colOff>
      <xdr:row>29</xdr:row>
      <xdr:rowOff>35786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0347325" y="4799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156436</xdr:rowOff>
    </xdr:from>
    <xdr:to>
      <xdr:col>64</xdr:col>
      <xdr:colOff>73025</xdr:colOff>
      <xdr:row>29</xdr:row>
      <xdr:rowOff>31764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0398125" y="4850356"/>
          <a:ext cx="6705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2185092" y="49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1527232" y="503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0856672" y="50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0186112" y="50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74023</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2185092" y="4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85657</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1527232" y="461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99091</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0856672" y="46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52313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0186112" y="45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90170</xdr:rowOff>
    </xdr:from>
    <xdr:to>
      <xdr:col>20</xdr:col>
      <xdr:colOff>38100</xdr:colOff>
      <xdr:row>40</xdr:row>
      <xdr:rowOff>20320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62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140970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355340" y="665607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90170</xdr:rowOff>
    </xdr:from>
    <xdr:to>
      <xdr:col>15</xdr:col>
      <xdr:colOff>101600</xdr:colOff>
      <xdr:row>40</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62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140970</xdr:rowOff>
    </xdr:from>
    <xdr:to>
      <xdr:col>19</xdr:col>
      <xdr:colOff>177800</xdr:colOff>
      <xdr:row>39</xdr:row>
      <xdr:rowOff>140970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67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116840</xdr:rowOff>
    </xdr:from>
    <xdr:to>
      <xdr:col>10</xdr:col>
      <xdr:colOff>165100</xdr:colOff>
      <xdr:row>40</xdr:row>
      <xdr:rowOff>46990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140970</xdr:rowOff>
    </xdr:from>
    <xdr:to>
      <xdr:col>15</xdr:col>
      <xdr:colOff>50800</xdr:colOff>
      <xdr:row>39</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790700" y="667893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103505</xdr:rowOff>
    </xdr:from>
    <xdr:to>
      <xdr:col>6</xdr:col>
      <xdr:colOff>38100</xdr:colOff>
      <xdr:row>40</xdr:row>
      <xdr:rowOff>33655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641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154305</xdr:rowOff>
    </xdr:from>
    <xdr:to>
      <xdr:col>10</xdr:col>
      <xdr:colOff>114300</xdr:colOff>
      <xdr:row>39</xdr:row>
      <xdr:rowOff>167640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69226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1274</xdr:rowOff>
    </xdr:from>
    <xdr:to>
      <xdr:col>54</xdr:col>
      <xdr:colOff>189865</xdr:colOff>
      <xdr:row>41</xdr:row>
      <xdr:rowOff>66635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6203954"/>
          <a:ext cx="0" cy="73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70462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694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66635</xdr:rowOff>
    </xdr:from>
    <xdr:to>
      <xdr:col>55</xdr:col>
      <xdr:colOff>88900</xdr:colOff>
      <xdr:row>41</xdr:row>
      <xdr:rowOff>66635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6939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119401</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9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1274</xdr:rowOff>
    </xdr:from>
    <xdr:to>
      <xdr:col>55</xdr:col>
      <xdr:colOff>88900</xdr:colOff>
      <xdr:row>37</xdr:row>
      <xdr:rowOff>1274</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6203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86644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62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108217</xdr:rowOff>
    </xdr:from>
    <xdr:to>
      <xdr:col>55</xdr:col>
      <xdr:colOff>50800</xdr:colOff>
      <xdr:row>40</xdr:row>
      <xdr:rowOff>38367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646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132037</xdr:rowOff>
    </xdr:from>
    <xdr:to>
      <xdr:col>50</xdr:col>
      <xdr:colOff>165100</xdr:colOff>
      <xdr:row>34</xdr:row>
      <xdr:rowOff>62187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5664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170515</xdr:rowOff>
    </xdr:from>
    <xdr:to>
      <xdr:col>46</xdr:col>
      <xdr:colOff>38100</xdr:colOff>
      <xdr:row>33</xdr:row>
      <xdr:rowOff>100665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5534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23617</xdr:rowOff>
    </xdr:from>
    <xdr:to>
      <xdr:col>41</xdr:col>
      <xdr:colOff>101600</xdr:colOff>
      <xdr:row>33</xdr:row>
      <xdr:rowOff>125217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555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45014</xdr:rowOff>
    </xdr:from>
    <xdr:to>
      <xdr:col>36</xdr:col>
      <xdr:colOff>165100</xdr:colOff>
      <xdr:row>33</xdr:row>
      <xdr:rowOff>146614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557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146604</xdr:rowOff>
    </xdr:from>
    <xdr:to>
      <xdr:col>55</xdr:col>
      <xdr:colOff>50800</xdr:colOff>
      <xdr:row>38</xdr:row>
      <xdr:rowOff>76753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349284"/>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169481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2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166199</xdr:rowOff>
    </xdr:from>
    <xdr:to>
      <xdr:col>50</xdr:col>
      <xdr:colOff>165100</xdr:colOff>
      <xdr:row>38</xdr:row>
      <xdr:rowOff>96349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3688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25953</xdr:rowOff>
    </xdr:from>
    <xdr:to>
      <xdr:col>55</xdr:col>
      <xdr:colOff>0</xdr:colOff>
      <xdr:row>38</xdr:row>
      <xdr:rowOff>45549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6396273"/>
          <a:ext cx="7239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24037</xdr:rowOff>
    </xdr:from>
    <xdr:to>
      <xdr:col>46</xdr:col>
      <xdr:colOff>38100</xdr:colOff>
      <xdr:row>41</xdr:row>
      <xdr:rowOff>125637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897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45549</xdr:rowOff>
    </xdr:from>
    <xdr:to>
      <xdr:col>50</xdr:col>
      <xdr:colOff>114300</xdr:colOff>
      <xdr:row>41</xdr:row>
      <xdr:rowOff>74837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6415869"/>
          <a:ext cx="782320" cy="5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113969</xdr:rowOff>
    </xdr:from>
    <xdr:to>
      <xdr:col>41</xdr:col>
      <xdr:colOff>101600</xdr:colOff>
      <xdr:row>38</xdr:row>
      <xdr:rowOff>44118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31664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164769</xdr:rowOff>
    </xdr:from>
    <xdr:to>
      <xdr:col>45</xdr:col>
      <xdr:colOff>177800</xdr:colOff>
      <xdr:row>41</xdr:row>
      <xdr:rowOff>74837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6924040" y="6367449"/>
          <a:ext cx="789940" cy="5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133738</xdr:rowOff>
    </xdr:from>
    <xdr:to>
      <xdr:col>36</xdr:col>
      <xdr:colOff>165100</xdr:colOff>
      <xdr:row>38</xdr:row>
      <xdr:rowOff>63888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33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164769</xdr:rowOff>
    </xdr:from>
    <xdr:to>
      <xdr:col>41</xdr:col>
      <xdr:colOff>50800</xdr:colOff>
      <xdr:row>38</xdr:row>
      <xdr:rowOff>13088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149340" y="6367449"/>
          <a:ext cx="7747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32</xdr:row>
      <xdr:rowOff>78714</xdr:rowOff>
    </xdr:from>
    <xdr:ext cx="599010"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14574" y="544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117192</xdr:rowOff>
    </xdr:from>
    <xdr:ext cx="599010"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44954" y="531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141744</xdr:rowOff>
    </xdr:from>
    <xdr:ext cx="599010"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670254" y="533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163141</xdr:rowOff>
    </xdr:from>
    <xdr:ext cx="599010"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872694" y="53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87476</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39271" y="64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116764</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509587" y="699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35246</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02571" y="64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55015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05011" y="64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00000000-0008-0000-0100-0000B9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a:extLst>
            <a:ext uri="{FF2B5EF4-FFF2-40B4-BE49-F238E27FC236}">
              <a16:creationId xmlns:a16="http://schemas.microsoft.com/office/drawing/2014/main" id="{00000000-0008-0000-0100-0000BB00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00000000-0008-0000-0100-0000BD000000}"/>
            </a:ext>
          </a:extLst>
        </xdr:cNvPr>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00000000-0008-0000-0100-0000BF000000}"/>
            </a:ext>
          </a:extLst>
        </xdr:cNvPr>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4036060" y="1398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00000000-0008-0000-0100-0000CB000000}"/>
            </a:ext>
          </a:extLst>
        </xdr:cNvPr>
        <xdr:cNvSpPr txBox="1"/>
      </xdr:nvSpPr>
      <xdr:spPr>
        <a:xfrm>
          <a:off x="412496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04" name="楕円 203">
          <a:extLst>
            <a:ext uri="{FF2B5EF4-FFF2-40B4-BE49-F238E27FC236}">
              <a16:creationId xmlns:a16="http://schemas.microsoft.com/office/drawing/2014/main" id="{00000000-0008-0000-0100-0000CC000000}"/>
            </a:ext>
          </a:extLst>
        </xdr:cNvPr>
        <xdr:cNvSpPr/>
      </xdr:nvSpPr>
      <xdr:spPr>
        <a:xfrm>
          <a:off x="3312160" y="13897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125730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3355340" y="13944600"/>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06" name="楕円 205">
          <a:extLst>
            <a:ext uri="{FF2B5EF4-FFF2-40B4-BE49-F238E27FC236}">
              <a16:creationId xmlns:a16="http://schemas.microsoft.com/office/drawing/2014/main" id="{00000000-0008-0000-0100-0000CE000000}"/>
            </a:ext>
          </a:extLst>
        </xdr:cNvPr>
        <xdr:cNvSpPr/>
      </xdr:nvSpPr>
      <xdr:spPr>
        <a:xfrm>
          <a:off x="2514600" y="139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70486</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2565400" y="13944600"/>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173990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72389</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1790700" y="13984606"/>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210" name="楕円 209">
          <a:extLst>
            <a:ext uri="{FF2B5EF4-FFF2-40B4-BE49-F238E27FC236}">
              <a16:creationId xmlns:a16="http://schemas.microsoft.com/office/drawing/2014/main" id="{00000000-0008-0000-0100-0000D2000000}"/>
            </a:ext>
          </a:extLst>
        </xdr:cNvPr>
        <xdr:cNvSpPr/>
      </xdr:nvSpPr>
      <xdr:spPr>
        <a:xfrm>
          <a:off x="96520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72389</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08380" y="13952220"/>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12" name="n_1aveValue【公営住宅】&#10;有形固定資産減価償却率">
          <a:extLst>
            <a:ext uri="{FF2B5EF4-FFF2-40B4-BE49-F238E27FC236}">
              <a16:creationId xmlns:a16="http://schemas.microsoft.com/office/drawing/2014/main" id="{00000000-0008-0000-0100-0000D4000000}"/>
            </a:ext>
          </a:extLst>
        </xdr:cNvPr>
        <xdr:cNvSpPr txBox="1"/>
      </xdr:nvSpPr>
      <xdr:spPr>
        <a:xfrm>
          <a:off x="317056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13" name="n_2aveValue【公営住宅】&#10;有形固定資産減価償却率">
          <a:extLst>
            <a:ext uri="{FF2B5EF4-FFF2-40B4-BE49-F238E27FC236}">
              <a16:creationId xmlns:a16="http://schemas.microsoft.com/office/drawing/2014/main" id="{00000000-0008-0000-0100-0000D5000000}"/>
            </a:ext>
          </a:extLst>
        </xdr:cNvPr>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14" name="n_3aveValue【公営住宅】&#10;有形固定資産減価償却率">
          <a:extLst>
            <a:ext uri="{FF2B5EF4-FFF2-40B4-BE49-F238E27FC236}">
              <a16:creationId xmlns:a16="http://schemas.microsoft.com/office/drawing/2014/main" id="{00000000-0008-0000-0100-0000D6000000}"/>
            </a:ext>
          </a:extLst>
        </xdr:cNvPr>
        <xdr:cNvSpPr txBox="1"/>
      </xdr:nvSpPr>
      <xdr:spPr>
        <a:xfrm>
          <a:off x="16110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15" name="n_4aveValue【公営住宅】&#10;有形固定資産減価償却率">
          <a:extLst>
            <a:ext uri="{FF2B5EF4-FFF2-40B4-BE49-F238E27FC236}">
              <a16:creationId xmlns:a16="http://schemas.microsoft.com/office/drawing/2014/main" id="{00000000-0008-0000-0100-0000D7000000}"/>
            </a:ext>
          </a:extLst>
        </xdr:cNvPr>
        <xdr:cNvSpPr txBox="1"/>
      </xdr:nvSpPr>
      <xdr:spPr>
        <a:xfrm>
          <a:off x="8363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216" name="n_1mainValue【公営住宅】&#10;有形固定資産減価償却率">
          <a:extLst>
            <a:ext uri="{FF2B5EF4-FFF2-40B4-BE49-F238E27FC236}">
              <a16:creationId xmlns:a16="http://schemas.microsoft.com/office/drawing/2014/main" id="{00000000-0008-0000-0100-0000D8000000}"/>
            </a:ext>
          </a:extLst>
        </xdr:cNvPr>
        <xdr:cNvSpPr txBox="1"/>
      </xdr:nvSpPr>
      <xdr:spPr>
        <a:xfrm>
          <a:off x="317056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17" name="n_2mainValue【公営住宅】&#10;有形固定資産減価償却率">
          <a:extLst>
            <a:ext uri="{FF2B5EF4-FFF2-40B4-BE49-F238E27FC236}">
              <a16:creationId xmlns:a16="http://schemas.microsoft.com/office/drawing/2014/main" id="{00000000-0008-0000-0100-0000D9000000}"/>
            </a:ext>
          </a:extLst>
        </xdr:cNvPr>
        <xdr:cNvSpPr txBox="1"/>
      </xdr:nvSpPr>
      <xdr:spPr>
        <a:xfrm>
          <a:off x="238570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18" name="n_3mainValue【公営住宅】&#10;有形固定資産減価償却率">
          <a:extLst>
            <a:ext uri="{FF2B5EF4-FFF2-40B4-BE49-F238E27FC236}">
              <a16:creationId xmlns:a16="http://schemas.microsoft.com/office/drawing/2014/main" id="{00000000-0008-0000-0100-0000DA000000}"/>
            </a:ext>
          </a:extLst>
        </xdr:cNvPr>
        <xdr:cNvSpPr txBox="1"/>
      </xdr:nvSpPr>
      <xdr:spPr>
        <a:xfrm>
          <a:off x="161100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219" name="n_4mainValue【公営住宅】&#10;有形固定資産減価償却率">
          <a:extLst>
            <a:ext uri="{FF2B5EF4-FFF2-40B4-BE49-F238E27FC236}">
              <a16:creationId xmlns:a16="http://schemas.microsoft.com/office/drawing/2014/main" id="{00000000-0008-0000-0100-0000DB000000}"/>
            </a:ext>
          </a:extLst>
        </xdr:cNvPr>
        <xdr:cNvSpPr txBox="1"/>
      </xdr:nvSpPr>
      <xdr:spPr>
        <a:xfrm>
          <a:off x="83630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83</xdr:row>
      <xdr:rowOff>105427</xdr:rowOff>
    </xdr:from>
    <xdr:ext cx="59541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529992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81</xdr:row>
      <xdr:rowOff>67327</xdr:rowOff>
    </xdr:from>
    <xdr:ext cx="59541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529992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79</xdr:row>
      <xdr:rowOff>29227</xdr:rowOff>
    </xdr:from>
    <xdr:ext cx="59541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529992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76</xdr:row>
      <xdr:rowOff>162577</xdr:rowOff>
    </xdr:from>
    <xdr:ext cx="685572"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5209768" y="129032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74</xdr:row>
      <xdr:rowOff>124477</xdr:rowOff>
    </xdr:from>
    <xdr:ext cx="685572"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5209768" y="125298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00000000-0008-0000-0100-0000F2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99268</xdr:rowOff>
    </xdr:from>
    <xdr:to>
      <xdr:col>54</xdr:col>
      <xdr:colOff>189865</xdr:colOff>
      <xdr:row>86</xdr:row>
      <xdr:rowOff>114167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9219565" y="13175188"/>
          <a:ext cx="0" cy="13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149907</xdr:rowOff>
    </xdr:from>
    <xdr:ext cx="469744" cy="259045"/>
    <xdr:sp macro="" textlink="">
      <xdr:nvSpPr>
        <xdr:cNvPr id="244" name="【公営住宅】&#10;一人当たり面積最小値テキスト">
          <a:extLst>
            <a:ext uri="{FF2B5EF4-FFF2-40B4-BE49-F238E27FC236}">
              <a16:creationId xmlns:a16="http://schemas.microsoft.com/office/drawing/2014/main" id="{00000000-0008-0000-0100-0000F4000000}"/>
            </a:ext>
          </a:extLst>
        </xdr:cNvPr>
        <xdr:cNvSpPr txBox="1"/>
      </xdr:nvSpPr>
      <xdr:spPr>
        <a:xfrm>
          <a:off x="9258300" y="145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114167</xdr:rowOff>
    </xdr:from>
    <xdr:to>
      <xdr:col>55</xdr:col>
      <xdr:colOff>88900</xdr:colOff>
      <xdr:row>86</xdr:row>
      <xdr:rowOff>114167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9154160" y="14531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45945</xdr:rowOff>
    </xdr:from>
    <xdr:ext cx="690189" cy="259045"/>
    <xdr:sp macro="" textlink="">
      <xdr:nvSpPr>
        <xdr:cNvPr id="246" name="【公営住宅】&#10;一人当たり面積最大値テキスト">
          <a:extLst>
            <a:ext uri="{FF2B5EF4-FFF2-40B4-BE49-F238E27FC236}">
              <a16:creationId xmlns:a16="http://schemas.microsoft.com/office/drawing/2014/main" id="{00000000-0008-0000-0100-0000F6000000}"/>
            </a:ext>
          </a:extLst>
        </xdr:cNvPr>
        <xdr:cNvSpPr txBox="1"/>
      </xdr:nvSpPr>
      <xdr:spPr>
        <a:xfrm>
          <a:off x="9258300" y="12954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99268</xdr:rowOff>
    </xdr:from>
    <xdr:to>
      <xdr:col>55</xdr:col>
      <xdr:colOff>88900</xdr:colOff>
      <xdr:row>78</xdr:row>
      <xdr:rowOff>99268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9154160" y="1317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67356</xdr:rowOff>
    </xdr:from>
    <xdr:ext cx="534377" cy="259045"/>
    <xdr:sp macro="" textlink="">
      <xdr:nvSpPr>
        <xdr:cNvPr id="248" name="【公営住宅】&#10;一人当たり面積平均値テキスト">
          <a:extLst>
            <a:ext uri="{FF2B5EF4-FFF2-40B4-BE49-F238E27FC236}">
              <a16:creationId xmlns:a16="http://schemas.microsoft.com/office/drawing/2014/main" id="{00000000-0008-0000-0100-0000F8000000}"/>
            </a:ext>
          </a:extLst>
        </xdr:cNvPr>
        <xdr:cNvSpPr txBox="1"/>
      </xdr:nvSpPr>
      <xdr:spPr>
        <a:xfrm>
          <a:off x="9258300" y="14316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44479</xdr:rowOff>
    </xdr:from>
    <xdr:to>
      <xdr:col>55</xdr:col>
      <xdr:colOff>50800</xdr:colOff>
      <xdr:row>86</xdr:row>
      <xdr:rowOff>146079</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9192260" y="144615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61640</xdr:rowOff>
    </xdr:from>
    <xdr:to>
      <xdr:col>50</xdr:col>
      <xdr:colOff>165100</xdr:colOff>
      <xdr:row>86</xdr:row>
      <xdr:rowOff>163240</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8445500" y="1447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61793</xdr:rowOff>
    </xdr:from>
    <xdr:to>
      <xdr:col>46</xdr:col>
      <xdr:colOff>38100</xdr:colOff>
      <xdr:row>86</xdr:row>
      <xdr:rowOff>163393</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7670800" y="144788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61810</xdr:rowOff>
    </xdr:from>
    <xdr:to>
      <xdr:col>41</xdr:col>
      <xdr:colOff>101600</xdr:colOff>
      <xdr:row>86</xdr:row>
      <xdr:rowOff>163410</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6873240" y="1447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61807</xdr:rowOff>
    </xdr:from>
    <xdr:to>
      <xdr:col>36</xdr:col>
      <xdr:colOff>165100</xdr:colOff>
      <xdr:row>86</xdr:row>
      <xdr:rowOff>163407</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6098540" y="144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61954</xdr:rowOff>
    </xdr:from>
    <xdr:to>
      <xdr:col>55</xdr:col>
      <xdr:colOff>50800</xdr:colOff>
      <xdr:row>86</xdr:row>
      <xdr:rowOff>163554</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9192260" y="14478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22906</xdr:rowOff>
    </xdr:from>
    <xdr:ext cx="469744" cy="259045"/>
    <xdr:sp macro="" textlink="">
      <xdr:nvSpPr>
        <xdr:cNvPr id="260" name="【公営住宅】&#10;一人当たり面積該当値テキスト">
          <a:extLst>
            <a:ext uri="{FF2B5EF4-FFF2-40B4-BE49-F238E27FC236}">
              <a16:creationId xmlns:a16="http://schemas.microsoft.com/office/drawing/2014/main" id="{00000000-0008-0000-0100-000004010000}"/>
            </a:ext>
          </a:extLst>
        </xdr:cNvPr>
        <xdr:cNvSpPr txBox="1"/>
      </xdr:nvSpPr>
      <xdr:spPr>
        <a:xfrm>
          <a:off x="9258300" y="144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61933</xdr:rowOff>
    </xdr:from>
    <xdr:to>
      <xdr:col>50</xdr:col>
      <xdr:colOff>165100</xdr:colOff>
      <xdr:row>86</xdr:row>
      <xdr:rowOff>163533</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8445500" y="144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112733</xdr:rowOff>
    </xdr:from>
    <xdr:to>
      <xdr:col>55</xdr:col>
      <xdr:colOff>0</xdr:colOff>
      <xdr:row>86</xdr:row>
      <xdr:rowOff>112754</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8496300" y="14529773"/>
          <a:ext cx="7239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62002</xdr:rowOff>
    </xdr:from>
    <xdr:to>
      <xdr:col>46</xdr:col>
      <xdr:colOff>38100</xdr:colOff>
      <xdr:row>86</xdr:row>
      <xdr:rowOff>163602</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7670800" y="14479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112733</xdr:rowOff>
    </xdr:from>
    <xdr:to>
      <xdr:col>50</xdr:col>
      <xdr:colOff>114300</xdr:colOff>
      <xdr:row>86</xdr:row>
      <xdr:rowOff>112802</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7713980" y="14529773"/>
          <a:ext cx="78232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62030</xdr:rowOff>
    </xdr:from>
    <xdr:to>
      <xdr:col>41</xdr:col>
      <xdr:colOff>101600</xdr:colOff>
      <xdr:row>86</xdr:row>
      <xdr:rowOff>163630</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6873240" y="144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112802</xdr:rowOff>
    </xdr:from>
    <xdr:to>
      <xdr:col>45</xdr:col>
      <xdr:colOff>177800</xdr:colOff>
      <xdr:row>86</xdr:row>
      <xdr:rowOff>112830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6924040" y="14529842"/>
          <a:ext cx="78994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62075</xdr:rowOff>
    </xdr:from>
    <xdr:to>
      <xdr:col>36</xdr:col>
      <xdr:colOff>165100</xdr:colOff>
      <xdr:row>86</xdr:row>
      <xdr:rowOff>163675</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6098540" y="144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112830</xdr:rowOff>
    </xdr:from>
    <xdr:to>
      <xdr:col>41</xdr:col>
      <xdr:colOff>50800</xdr:colOff>
      <xdr:row>86</xdr:row>
      <xdr:rowOff>112875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6149340" y="14529870"/>
          <a:ext cx="7747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8317</xdr:rowOff>
    </xdr:from>
    <xdr:ext cx="469744" cy="259045"/>
    <xdr:sp macro="" textlink="">
      <xdr:nvSpPr>
        <xdr:cNvPr id="269" name="n_1aveValue【公営住宅】&#10;一人当たり面積">
          <a:extLst>
            <a:ext uri="{FF2B5EF4-FFF2-40B4-BE49-F238E27FC236}">
              <a16:creationId xmlns:a16="http://schemas.microsoft.com/office/drawing/2014/main" id="{00000000-0008-0000-0100-00000D010000}"/>
            </a:ext>
          </a:extLst>
        </xdr:cNvPr>
        <xdr:cNvSpPr txBox="1"/>
      </xdr:nvSpPr>
      <xdr:spPr>
        <a:xfrm>
          <a:off x="8271587" y="1425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8470</xdr:rowOff>
    </xdr:from>
    <xdr:ext cx="469744" cy="259045"/>
    <xdr:sp macro="" textlink="">
      <xdr:nvSpPr>
        <xdr:cNvPr id="270" name="n_2aveValue【公営住宅】&#10;一人当たり面積">
          <a:extLst>
            <a:ext uri="{FF2B5EF4-FFF2-40B4-BE49-F238E27FC236}">
              <a16:creationId xmlns:a16="http://schemas.microsoft.com/office/drawing/2014/main" id="{00000000-0008-0000-0100-00000E010000}"/>
            </a:ext>
          </a:extLst>
        </xdr:cNvPr>
        <xdr:cNvSpPr txBox="1"/>
      </xdr:nvSpPr>
      <xdr:spPr>
        <a:xfrm>
          <a:off x="7509587" y="142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8487</xdr:rowOff>
    </xdr:from>
    <xdr:ext cx="469744" cy="259045"/>
    <xdr:sp macro="" textlink="">
      <xdr:nvSpPr>
        <xdr:cNvPr id="271" name="n_3aveValue【公営住宅】&#10;一人当たり面積">
          <a:extLst>
            <a:ext uri="{FF2B5EF4-FFF2-40B4-BE49-F238E27FC236}">
              <a16:creationId xmlns:a16="http://schemas.microsoft.com/office/drawing/2014/main" id="{00000000-0008-0000-0100-00000F010000}"/>
            </a:ext>
          </a:extLst>
        </xdr:cNvPr>
        <xdr:cNvSpPr txBox="1"/>
      </xdr:nvSpPr>
      <xdr:spPr>
        <a:xfrm>
          <a:off x="6712027" y="1425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8484</xdr:rowOff>
    </xdr:from>
    <xdr:ext cx="469744" cy="259045"/>
    <xdr:sp macro="" textlink="">
      <xdr:nvSpPr>
        <xdr:cNvPr id="272" name="n_4aveValue【公営住宅】&#10;一人当たり面積">
          <a:extLst>
            <a:ext uri="{FF2B5EF4-FFF2-40B4-BE49-F238E27FC236}">
              <a16:creationId xmlns:a16="http://schemas.microsoft.com/office/drawing/2014/main" id="{00000000-0008-0000-0100-000010010000}"/>
            </a:ext>
          </a:extLst>
        </xdr:cNvPr>
        <xdr:cNvSpPr txBox="1"/>
      </xdr:nvSpPr>
      <xdr:spPr>
        <a:xfrm>
          <a:off x="5937327" y="142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154660</xdr:rowOff>
    </xdr:from>
    <xdr:ext cx="469744" cy="259045"/>
    <xdr:sp macro="" textlink="">
      <xdr:nvSpPr>
        <xdr:cNvPr id="273" name="n_1mainValue【公営住宅】&#10;一人当たり面積">
          <a:extLst>
            <a:ext uri="{FF2B5EF4-FFF2-40B4-BE49-F238E27FC236}">
              <a16:creationId xmlns:a16="http://schemas.microsoft.com/office/drawing/2014/main" id="{00000000-0008-0000-0100-000011010000}"/>
            </a:ext>
          </a:extLst>
        </xdr:cNvPr>
        <xdr:cNvSpPr txBox="1"/>
      </xdr:nvSpPr>
      <xdr:spPr>
        <a:xfrm>
          <a:off x="8271587" y="145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154729</xdr:rowOff>
    </xdr:from>
    <xdr:ext cx="469744" cy="259045"/>
    <xdr:sp macro="" textlink="">
      <xdr:nvSpPr>
        <xdr:cNvPr id="274" name="n_2mainValue【公営住宅】&#10;一人当たり面積">
          <a:extLst>
            <a:ext uri="{FF2B5EF4-FFF2-40B4-BE49-F238E27FC236}">
              <a16:creationId xmlns:a16="http://schemas.microsoft.com/office/drawing/2014/main" id="{00000000-0008-0000-0100-000012010000}"/>
            </a:ext>
          </a:extLst>
        </xdr:cNvPr>
        <xdr:cNvSpPr txBox="1"/>
      </xdr:nvSpPr>
      <xdr:spPr>
        <a:xfrm>
          <a:off x="7509587" y="145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154757</xdr:rowOff>
    </xdr:from>
    <xdr:ext cx="469744" cy="259045"/>
    <xdr:sp macro="" textlink="">
      <xdr:nvSpPr>
        <xdr:cNvPr id="275" name="n_3mainValue【公営住宅】&#10;一人当たり面積">
          <a:extLst>
            <a:ext uri="{FF2B5EF4-FFF2-40B4-BE49-F238E27FC236}">
              <a16:creationId xmlns:a16="http://schemas.microsoft.com/office/drawing/2014/main" id="{00000000-0008-0000-0100-000013010000}"/>
            </a:ext>
          </a:extLst>
        </xdr:cNvPr>
        <xdr:cNvSpPr txBox="1"/>
      </xdr:nvSpPr>
      <xdr:spPr>
        <a:xfrm>
          <a:off x="6712027" y="145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154802</xdr:rowOff>
    </xdr:from>
    <xdr:ext cx="469744" cy="259045"/>
    <xdr:sp macro="" textlink="">
      <xdr:nvSpPr>
        <xdr:cNvPr id="276" name="n_4mainValue【公営住宅】&#10;一人当たり面積">
          <a:extLst>
            <a:ext uri="{FF2B5EF4-FFF2-40B4-BE49-F238E27FC236}">
              <a16:creationId xmlns:a16="http://schemas.microsoft.com/office/drawing/2014/main" id="{00000000-0008-0000-0100-000014010000}"/>
            </a:ext>
          </a:extLst>
        </xdr:cNvPr>
        <xdr:cNvSpPr txBox="1"/>
      </xdr:nvSpPr>
      <xdr:spPr>
        <a:xfrm>
          <a:off x="5937327" y="145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00000000-0008-0000-0100-00003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00000000-0008-0000-0100-00003F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00000000-0008-0000-0100-000041010000}"/>
            </a:ext>
          </a:extLst>
        </xdr:cNvPr>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00000000-0008-0000-0100-000043010000}"/>
            </a:ext>
          </a:extLst>
        </xdr:cNvPr>
        <xdr:cNvSpPr txBox="1"/>
      </xdr:nvSpPr>
      <xdr:spPr>
        <a:xfrm>
          <a:off x="14414500" y="6232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4325600" y="69998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00000000-0008-0000-0100-00004F010000}"/>
            </a:ext>
          </a:extLst>
        </xdr:cNvPr>
        <xdr:cNvSpPr txBox="1"/>
      </xdr:nvSpPr>
      <xdr:spPr>
        <a:xfrm>
          <a:off x="14414500" y="691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xdr:rowOff>
    </xdr:from>
    <xdr:to>
      <xdr:col>81</xdr:col>
      <xdr:colOff>101600</xdr:colOff>
      <xdr:row>41</xdr:row>
      <xdr:rowOff>109038</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3578840" y="6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58238</xdr:rowOff>
    </xdr:from>
    <xdr:to>
      <xdr:col>85</xdr:col>
      <xdr:colOff>127000</xdr:colOff>
      <xdr:row>42</xdr:row>
      <xdr:rowOff>5987</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3629640" y="6931478"/>
          <a:ext cx="74676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67854</xdr:rowOff>
    </xdr:from>
    <xdr:to>
      <xdr:col>76</xdr:col>
      <xdr:colOff>165100</xdr:colOff>
      <xdr:row>41</xdr:row>
      <xdr:rowOff>169454</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280414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118654</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2854940" y="6931478"/>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38463</xdr:rowOff>
    </xdr:from>
    <xdr:to>
      <xdr:col>72</xdr:col>
      <xdr:colOff>38100</xdr:colOff>
      <xdr:row>41</xdr:row>
      <xdr:rowOff>140063</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2029440" y="6911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89263</xdr:rowOff>
    </xdr:from>
    <xdr:to>
      <xdr:col>76</xdr:col>
      <xdr:colOff>114300</xdr:colOff>
      <xdr:row>41</xdr:row>
      <xdr:rowOff>118654</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2072620" y="6962503"/>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9072</xdr:rowOff>
    </xdr:from>
    <xdr:to>
      <xdr:col>67</xdr:col>
      <xdr:colOff>101600</xdr:colOff>
      <xdr:row>41</xdr:row>
      <xdr:rowOff>110672</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123188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59872</xdr:rowOff>
    </xdr:from>
    <xdr:to>
      <xdr:col>71</xdr:col>
      <xdr:colOff>177800</xdr:colOff>
      <xdr:row>41</xdr:row>
      <xdr:rowOff>89263</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1282680" y="6933112"/>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343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2675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100165</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3437244" y="697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160581</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2675244" y="70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131190</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1900544" y="700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101799</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1102984" y="697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100-00007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100-00007A010000}"/>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100-00007C010000}"/>
            </a:ext>
          </a:extLst>
        </xdr:cNvPr>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100-00007E010000}"/>
            </a:ext>
          </a:extLst>
        </xdr:cNvPr>
        <xdr:cNvSpPr txBox="1"/>
      </xdr:nvSpPr>
      <xdr:spPr>
        <a:xfrm>
          <a:off x="19547840" y="65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125004</xdr:rowOff>
    </xdr:from>
    <xdr:to>
      <xdr:col>116</xdr:col>
      <xdr:colOff>114300</xdr:colOff>
      <xdr:row>39</xdr:row>
      <xdr:rowOff>55154</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19458940" y="6495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147881</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100-00008A010000}"/>
            </a:ext>
          </a:extLst>
        </xdr:cNvPr>
        <xdr:cNvSpPr txBox="1"/>
      </xdr:nvSpPr>
      <xdr:spPr>
        <a:xfrm>
          <a:off x="19547840" y="635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138067</xdr:rowOff>
    </xdr:from>
    <xdr:to>
      <xdr:col>112</xdr:col>
      <xdr:colOff>38100</xdr:colOff>
      <xdr:row>39</xdr:row>
      <xdr:rowOff>68217</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8735040" y="6508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4354</xdr:rowOff>
    </xdr:from>
    <xdr:to>
      <xdr:col>116</xdr:col>
      <xdr:colOff>63500</xdr:colOff>
      <xdr:row>39</xdr:row>
      <xdr:rowOff>17417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18778220" y="6542314"/>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154396</xdr:rowOff>
    </xdr:from>
    <xdr:to>
      <xdr:col>107</xdr:col>
      <xdr:colOff>101600</xdr:colOff>
      <xdr:row>39</xdr:row>
      <xdr:rowOff>84546</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7937480" y="6524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17417</xdr:rowOff>
    </xdr:from>
    <xdr:to>
      <xdr:col>111</xdr:col>
      <xdr:colOff>177800</xdr:colOff>
      <xdr:row>39</xdr:row>
      <xdr:rowOff>33746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7988280" y="655537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716278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39</xdr:row>
      <xdr:rowOff>33746</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7213580" y="6526530"/>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6388080" y="6493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156210</xdr:rowOff>
    </xdr:from>
    <xdr:to>
      <xdr:col>102</xdr:col>
      <xdr:colOff>114300</xdr:colOff>
      <xdr:row>39</xdr:row>
      <xdr:rowOff>2722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431260" y="6526530"/>
          <a:ext cx="7823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8561127" y="66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7776267" y="663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7001567" y="66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6226867" y="66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84744</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561127" y="62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101073</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17776267" y="63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700156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6226867" y="62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44145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4325600" y="104381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44145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357884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95250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3629640" y="1042416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2804140" y="1039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49530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2854940" y="1042416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2029440" y="1036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49530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072620" y="1041654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111125</xdr:rowOff>
    </xdr:from>
    <xdr:to>
      <xdr:col>67</xdr:col>
      <xdr:colOff>101600</xdr:colOff>
      <xdr:row>62</xdr:row>
      <xdr:rowOff>41275</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1231880" y="1033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161925</xdr:rowOff>
    </xdr:from>
    <xdr:to>
      <xdr:col>71</xdr:col>
      <xdr:colOff>177800</xdr:colOff>
      <xdr:row>62</xdr:row>
      <xdr:rowOff>22860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1282680" y="103879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2675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110298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34372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26752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19005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32402</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110298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100-0000ED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100-0000EF010000}"/>
            </a:ext>
          </a:extLst>
        </xdr:cNvPr>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100-0000F1010000}"/>
            </a:ext>
          </a:extLst>
        </xdr:cNvPr>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100-0000F3010000}"/>
            </a:ext>
          </a:extLst>
        </xdr:cNvPr>
        <xdr:cNvSpPr txBox="1"/>
      </xdr:nvSpPr>
      <xdr:spPr>
        <a:xfrm>
          <a:off x="19547840" y="103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167349</xdr:rowOff>
    </xdr:from>
    <xdr:to>
      <xdr:col>116</xdr:col>
      <xdr:colOff>114300</xdr:colOff>
      <xdr:row>60</xdr:row>
      <xdr:rowOff>97499</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9458940" y="10058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18776</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100-0000FF010000}"/>
            </a:ext>
          </a:extLst>
        </xdr:cNvPr>
        <xdr:cNvSpPr txBox="1"/>
      </xdr:nvSpPr>
      <xdr:spPr>
        <a:xfrm>
          <a:off x="19547840" y="990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86034</xdr:rowOff>
    </xdr:from>
    <xdr:to>
      <xdr:col>112</xdr:col>
      <xdr:colOff>38100</xdr:colOff>
      <xdr:row>61</xdr:row>
      <xdr:rowOff>16184</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8735040" y="101444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46699</xdr:rowOff>
    </xdr:from>
    <xdr:to>
      <xdr:col>116</xdr:col>
      <xdr:colOff>63500</xdr:colOff>
      <xdr:row>60</xdr:row>
      <xdr:rowOff>136834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8778220" y="10105099"/>
          <a:ext cx="731520" cy="9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34109</xdr:rowOff>
    </xdr:from>
    <xdr:to>
      <xdr:col>107</xdr:col>
      <xdr:colOff>101600</xdr:colOff>
      <xdr:row>60</xdr:row>
      <xdr:rowOff>135709</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793748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84909</xdr:rowOff>
    </xdr:from>
    <xdr:to>
      <xdr:col>111</xdr:col>
      <xdr:colOff>177800</xdr:colOff>
      <xdr:row>60</xdr:row>
      <xdr:rowOff>136834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7988280" y="10143309"/>
          <a:ext cx="78994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68235</xdr:rowOff>
    </xdr:from>
    <xdr:to>
      <xdr:col>102</xdr:col>
      <xdr:colOff>165100</xdr:colOff>
      <xdr:row>60</xdr:row>
      <xdr:rowOff>169835</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7162780" y="101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84909</xdr:rowOff>
    </xdr:from>
    <xdr:to>
      <xdr:col>107</xdr:col>
      <xdr:colOff>50800</xdr:colOff>
      <xdr:row>60</xdr:row>
      <xdr:rowOff>119035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7213580" y="10143309"/>
          <a:ext cx="7747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89136</xdr:rowOff>
    </xdr:from>
    <xdr:to>
      <xdr:col>98</xdr:col>
      <xdr:colOff>38100</xdr:colOff>
      <xdr:row>61</xdr:row>
      <xdr:rowOff>19286</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6388080" y="10147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119035</xdr:rowOff>
    </xdr:from>
    <xdr:to>
      <xdr:col>102</xdr:col>
      <xdr:colOff>114300</xdr:colOff>
      <xdr:row>60</xdr:row>
      <xdr:rowOff>139936</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431260" y="10177435"/>
          <a:ext cx="78232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18561127" y="104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17776267" y="104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22" name="n_3aveValue【学校施設】&#10;一人当たり面積">
          <a:extLst>
            <a:ext uri="{FF2B5EF4-FFF2-40B4-BE49-F238E27FC236}">
              <a16:creationId xmlns:a16="http://schemas.microsoft.com/office/drawing/2014/main" id="{00000000-0008-0000-0100-00000A020000}"/>
            </a:ext>
          </a:extLst>
        </xdr:cNvPr>
        <xdr:cNvSpPr txBox="1"/>
      </xdr:nvSpPr>
      <xdr:spPr>
        <a:xfrm>
          <a:off x="17001567" y="105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523" name="n_4aveValue【学校施設】&#10;一人当たり面積">
          <a:extLst>
            <a:ext uri="{FF2B5EF4-FFF2-40B4-BE49-F238E27FC236}">
              <a16:creationId xmlns:a16="http://schemas.microsoft.com/office/drawing/2014/main" id="{00000000-0008-0000-0100-00000B020000}"/>
            </a:ext>
          </a:extLst>
        </xdr:cNvPr>
        <xdr:cNvSpPr txBox="1"/>
      </xdr:nvSpPr>
      <xdr:spPr>
        <a:xfrm>
          <a:off x="16226867" y="105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32711</xdr:rowOff>
    </xdr:from>
    <xdr:ext cx="469744" cy="259045"/>
    <xdr:sp macro="" textlink="">
      <xdr:nvSpPr>
        <xdr:cNvPr id="524" name="n_1mainValue【学校施設】&#10;一人当たり面積">
          <a:extLst>
            <a:ext uri="{FF2B5EF4-FFF2-40B4-BE49-F238E27FC236}">
              <a16:creationId xmlns:a16="http://schemas.microsoft.com/office/drawing/2014/main" id="{00000000-0008-0000-0100-00000C020000}"/>
            </a:ext>
          </a:extLst>
        </xdr:cNvPr>
        <xdr:cNvSpPr txBox="1"/>
      </xdr:nvSpPr>
      <xdr:spPr>
        <a:xfrm>
          <a:off x="18561127" y="992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152236</xdr:rowOff>
    </xdr:from>
    <xdr:ext cx="469744" cy="259045"/>
    <xdr:sp macro="" textlink="">
      <xdr:nvSpPr>
        <xdr:cNvPr id="525" name="n_2mainValue【学校施設】&#10;一人当たり面積">
          <a:extLst>
            <a:ext uri="{FF2B5EF4-FFF2-40B4-BE49-F238E27FC236}">
              <a16:creationId xmlns:a16="http://schemas.microsoft.com/office/drawing/2014/main" id="{00000000-0008-0000-0100-00000D020000}"/>
            </a:ext>
          </a:extLst>
        </xdr:cNvPr>
        <xdr:cNvSpPr txBox="1"/>
      </xdr:nvSpPr>
      <xdr:spPr>
        <a:xfrm>
          <a:off x="17776267" y="9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14912</xdr:rowOff>
    </xdr:from>
    <xdr:ext cx="469744" cy="259045"/>
    <xdr:sp macro="" textlink="">
      <xdr:nvSpPr>
        <xdr:cNvPr id="526" name="n_3mainValue【学校施設】&#10;一人当たり面積">
          <a:extLst>
            <a:ext uri="{FF2B5EF4-FFF2-40B4-BE49-F238E27FC236}">
              <a16:creationId xmlns:a16="http://schemas.microsoft.com/office/drawing/2014/main" id="{00000000-0008-0000-0100-00000E020000}"/>
            </a:ext>
          </a:extLst>
        </xdr:cNvPr>
        <xdr:cNvSpPr txBox="1"/>
      </xdr:nvSpPr>
      <xdr:spPr>
        <a:xfrm>
          <a:off x="17001567" y="99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35813</xdr:rowOff>
    </xdr:from>
    <xdr:ext cx="469744" cy="259045"/>
    <xdr:sp macro="" textlink="">
      <xdr:nvSpPr>
        <xdr:cNvPr id="527" name="n_4mainValue【学校施設】&#10;一人当たり面積">
          <a:extLst>
            <a:ext uri="{FF2B5EF4-FFF2-40B4-BE49-F238E27FC236}">
              <a16:creationId xmlns:a16="http://schemas.microsoft.com/office/drawing/2014/main" id="{00000000-0008-0000-0100-00000F020000}"/>
            </a:ext>
          </a:extLst>
        </xdr:cNvPr>
        <xdr:cNvSpPr txBox="1"/>
      </xdr:nvSpPr>
      <xdr:spPr>
        <a:xfrm>
          <a:off x="16226867" y="99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00000000-0008-0000-0100-00003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a:extLst>
            <a:ext uri="{FF2B5EF4-FFF2-40B4-BE49-F238E27FC236}">
              <a16:creationId xmlns:a16="http://schemas.microsoft.com/office/drawing/2014/main" id="{00000000-0008-0000-0100-000039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71" name="【公民館】&#10;有形固定資産減価償却率最大値テキスト">
          <a:extLst>
            <a:ext uri="{FF2B5EF4-FFF2-40B4-BE49-F238E27FC236}">
              <a16:creationId xmlns:a16="http://schemas.microsoft.com/office/drawing/2014/main" id="{00000000-0008-0000-0100-00003B020000}"/>
            </a:ext>
          </a:extLst>
        </xdr:cNvPr>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573" name="【公民館】&#10;有形固定資産減価償却率平均値テキスト">
          <a:extLst>
            <a:ext uri="{FF2B5EF4-FFF2-40B4-BE49-F238E27FC236}">
              <a16:creationId xmlns:a16="http://schemas.microsoft.com/office/drawing/2014/main" id="{00000000-0008-0000-0100-00003D020000}"/>
            </a:ext>
          </a:extLst>
        </xdr:cNvPr>
        <xdr:cNvSpPr txBox="1"/>
      </xdr:nvSpPr>
      <xdr:spPr>
        <a:xfrm>
          <a:off x="14414500" y="17524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1231880" y="1751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156845</xdr:rowOff>
    </xdr:from>
    <xdr:to>
      <xdr:col>85</xdr:col>
      <xdr:colOff>177800</xdr:colOff>
      <xdr:row>106</xdr:row>
      <xdr:rowOff>86995</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4325600" y="177590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135272</xdr:rowOff>
    </xdr:from>
    <xdr:ext cx="405111" cy="259045"/>
    <xdr:sp macro="" textlink="">
      <xdr:nvSpPr>
        <xdr:cNvPr id="585" name="【公民館】&#10;有形固定資産減価償却率該当値テキスト">
          <a:extLst>
            <a:ext uri="{FF2B5EF4-FFF2-40B4-BE49-F238E27FC236}">
              <a16:creationId xmlns:a16="http://schemas.microsoft.com/office/drawing/2014/main" id="{00000000-0008-0000-0100-000049020000}"/>
            </a:ext>
          </a:extLst>
        </xdr:cNvPr>
        <xdr:cNvSpPr txBox="1"/>
      </xdr:nvSpPr>
      <xdr:spPr>
        <a:xfrm>
          <a:off x="144145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357884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106</xdr:row>
      <xdr:rowOff>36195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3629640" y="17668875"/>
          <a:ext cx="74676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92075</xdr:rowOff>
    </xdr:from>
    <xdr:to>
      <xdr:col>76</xdr:col>
      <xdr:colOff>165100</xdr:colOff>
      <xdr:row>106</xdr:row>
      <xdr:rowOff>22225</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2804140" y="1769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142875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2854940" y="17668875"/>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2029440" y="176523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100964</xdr:rowOff>
    </xdr:from>
    <xdr:to>
      <xdr:col>76</xdr:col>
      <xdr:colOff>114300</xdr:colOff>
      <xdr:row>105</xdr:row>
      <xdr:rowOff>142875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072620" y="17703164"/>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123188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100964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1282680" y="17666970"/>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4" name="n_1aveValue【公民館】&#10;有形固定資産減価償却率">
          <a:extLst>
            <a:ext uri="{FF2B5EF4-FFF2-40B4-BE49-F238E27FC236}">
              <a16:creationId xmlns:a16="http://schemas.microsoft.com/office/drawing/2014/main" id="{00000000-0008-0000-0100-000052020000}"/>
            </a:ext>
          </a:extLst>
        </xdr:cNvPr>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5" name="n_2aveValue【公民館】&#10;有形固定資産減価償却率">
          <a:extLst>
            <a:ext uri="{FF2B5EF4-FFF2-40B4-BE49-F238E27FC236}">
              <a16:creationId xmlns:a16="http://schemas.microsoft.com/office/drawing/2014/main" id="{00000000-0008-0000-0100-000053020000}"/>
            </a:ext>
          </a:extLst>
        </xdr:cNvPr>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596" name="n_3aveValue【公民館】&#10;有形固定資産減価償却率">
          <a:extLst>
            <a:ext uri="{FF2B5EF4-FFF2-40B4-BE49-F238E27FC236}">
              <a16:creationId xmlns:a16="http://schemas.microsoft.com/office/drawing/2014/main" id="{00000000-0008-0000-0100-000054020000}"/>
            </a:ext>
          </a:extLst>
        </xdr:cNvPr>
        <xdr:cNvSpPr txBox="1"/>
      </xdr:nvSpPr>
      <xdr:spPr>
        <a:xfrm>
          <a:off x="119005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597" name="n_4aveValue【公民館】&#10;有形固定資産減価償却率">
          <a:extLst>
            <a:ext uri="{FF2B5EF4-FFF2-40B4-BE49-F238E27FC236}">
              <a16:creationId xmlns:a16="http://schemas.microsoft.com/office/drawing/2014/main" id="{00000000-0008-0000-0100-000055020000}"/>
            </a:ext>
          </a:extLst>
        </xdr:cNvPr>
        <xdr:cNvSpPr txBox="1"/>
      </xdr:nvSpPr>
      <xdr:spPr>
        <a:xfrm>
          <a:off x="1110298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108602</xdr:rowOff>
    </xdr:from>
    <xdr:ext cx="405111" cy="259045"/>
    <xdr:sp macro="" textlink="">
      <xdr:nvSpPr>
        <xdr:cNvPr id="598" name="n_1mainValue【公民館】&#10;有形固定資産減価償却率">
          <a:extLst>
            <a:ext uri="{FF2B5EF4-FFF2-40B4-BE49-F238E27FC236}">
              <a16:creationId xmlns:a16="http://schemas.microsoft.com/office/drawing/2014/main" id="{00000000-0008-0000-0100-000056020000}"/>
            </a:ext>
          </a:extLst>
        </xdr:cNvPr>
        <xdr:cNvSpPr txBox="1"/>
      </xdr:nvSpPr>
      <xdr:spPr>
        <a:xfrm>
          <a:off x="1343724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13352</xdr:rowOff>
    </xdr:from>
    <xdr:ext cx="405111" cy="259045"/>
    <xdr:sp macro="" textlink="">
      <xdr:nvSpPr>
        <xdr:cNvPr id="599" name="n_2mainValue【公民館】&#10;有形固定資産減価償却率">
          <a:extLst>
            <a:ext uri="{FF2B5EF4-FFF2-40B4-BE49-F238E27FC236}">
              <a16:creationId xmlns:a16="http://schemas.microsoft.com/office/drawing/2014/main" id="{00000000-0008-0000-0100-000057020000}"/>
            </a:ext>
          </a:extLst>
        </xdr:cNvPr>
        <xdr:cNvSpPr txBox="1"/>
      </xdr:nvSpPr>
      <xdr:spPr>
        <a:xfrm>
          <a:off x="12675244" y="1778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142891</xdr:rowOff>
    </xdr:from>
    <xdr:ext cx="405111" cy="259045"/>
    <xdr:sp macro="" textlink="">
      <xdr:nvSpPr>
        <xdr:cNvPr id="600" name="n_3mainValue【公民館】&#10;有形固定資産減価償却率">
          <a:extLst>
            <a:ext uri="{FF2B5EF4-FFF2-40B4-BE49-F238E27FC236}">
              <a16:creationId xmlns:a16="http://schemas.microsoft.com/office/drawing/2014/main" id="{00000000-0008-0000-0100-000058020000}"/>
            </a:ext>
          </a:extLst>
        </xdr:cNvPr>
        <xdr:cNvSpPr txBox="1"/>
      </xdr:nvSpPr>
      <xdr:spPr>
        <a:xfrm>
          <a:off x="119005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01" name="n_4mainValue【公民館】&#10;有形固定資産減価償却率">
          <a:extLst>
            <a:ext uri="{FF2B5EF4-FFF2-40B4-BE49-F238E27FC236}">
              <a16:creationId xmlns:a16="http://schemas.microsoft.com/office/drawing/2014/main" id="{00000000-0008-0000-0100-000059020000}"/>
            </a:ext>
          </a:extLst>
        </xdr:cNvPr>
        <xdr:cNvSpPr txBox="1"/>
      </xdr:nvSpPr>
      <xdr:spPr>
        <a:xfrm>
          <a:off x="1110298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00000000-0008-0000-0100-000070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26" name="【公民館】&#10;一人当たり面積最小値テキスト">
          <a:extLst>
            <a:ext uri="{FF2B5EF4-FFF2-40B4-BE49-F238E27FC236}">
              <a16:creationId xmlns:a16="http://schemas.microsoft.com/office/drawing/2014/main" id="{00000000-0008-0000-0100-000072020000}"/>
            </a:ext>
          </a:extLst>
        </xdr:cNvPr>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28" name="【公民館】&#10;一人当たり面積最大値テキスト">
          <a:extLst>
            <a:ext uri="{FF2B5EF4-FFF2-40B4-BE49-F238E27FC236}">
              <a16:creationId xmlns:a16="http://schemas.microsoft.com/office/drawing/2014/main" id="{00000000-0008-0000-0100-000074020000}"/>
            </a:ext>
          </a:extLst>
        </xdr:cNvPr>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630" name="【公民館】&#10;一人当たり面積平均値テキスト">
          <a:extLst>
            <a:ext uri="{FF2B5EF4-FFF2-40B4-BE49-F238E27FC236}">
              <a16:creationId xmlns:a16="http://schemas.microsoft.com/office/drawing/2014/main" id="{00000000-0008-0000-0100-000076020000}"/>
            </a:ext>
          </a:extLst>
        </xdr:cNvPr>
        <xdr:cNvSpPr txBox="1"/>
      </xdr:nvSpPr>
      <xdr:spPr>
        <a:xfrm>
          <a:off x="19547840" y="1799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7937480" y="180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7162780" y="18042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388080" y="18041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112649</xdr:rowOff>
    </xdr:from>
    <xdr:to>
      <xdr:col>116</xdr:col>
      <xdr:colOff>114300</xdr:colOff>
      <xdr:row>107</xdr:row>
      <xdr:rowOff>42799</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9458940" y="17882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135526</xdr:rowOff>
    </xdr:from>
    <xdr:ext cx="469744" cy="259045"/>
    <xdr:sp macro="" textlink="">
      <xdr:nvSpPr>
        <xdr:cNvPr id="642" name="【公民館】&#10;一人当たり面積該当値テキスト">
          <a:extLst>
            <a:ext uri="{FF2B5EF4-FFF2-40B4-BE49-F238E27FC236}">
              <a16:creationId xmlns:a16="http://schemas.microsoft.com/office/drawing/2014/main" id="{00000000-0008-0000-0100-000082020000}"/>
            </a:ext>
          </a:extLst>
        </xdr:cNvPr>
        <xdr:cNvSpPr txBox="1"/>
      </xdr:nvSpPr>
      <xdr:spPr>
        <a:xfrm>
          <a:off x="19547840" y="177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121031</xdr:rowOff>
    </xdr:from>
    <xdr:to>
      <xdr:col>112</xdr:col>
      <xdr:colOff>38100</xdr:colOff>
      <xdr:row>107</xdr:row>
      <xdr:rowOff>51181</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8735040" y="17890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163449</xdr:rowOff>
    </xdr:from>
    <xdr:to>
      <xdr:col>116</xdr:col>
      <xdr:colOff>63500</xdr:colOff>
      <xdr:row>107</xdr:row>
      <xdr:rowOff>381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8778220" y="17933289"/>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7937480" y="17902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xdr:rowOff>
    </xdr:from>
    <xdr:to>
      <xdr:col>111</xdr:col>
      <xdr:colOff>177800</xdr:colOff>
      <xdr:row>107</xdr:row>
      <xdr:rowOff>12192</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7988280" y="17937861"/>
          <a:ext cx="78994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142367</xdr:rowOff>
    </xdr:from>
    <xdr:to>
      <xdr:col>102</xdr:col>
      <xdr:colOff>165100</xdr:colOff>
      <xdr:row>107</xdr:row>
      <xdr:rowOff>72517</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7162780" y="1791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21717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7213580" y="17949672"/>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151512</xdr:rowOff>
    </xdr:from>
    <xdr:to>
      <xdr:col>98</xdr:col>
      <xdr:colOff>38100</xdr:colOff>
      <xdr:row>107</xdr:row>
      <xdr:rowOff>81662</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388080" y="17921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21717</xdr:rowOff>
    </xdr:from>
    <xdr:to>
      <xdr:col>102</xdr:col>
      <xdr:colOff>114300</xdr:colOff>
      <xdr:row>107</xdr:row>
      <xdr:rowOff>30862</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431260" y="17959197"/>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651" name="n_1aveValue【公民館】&#10;一人当たり面積">
          <a:extLst>
            <a:ext uri="{FF2B5EF4-FFF2-40B4-BE49-F238E27FC236}">
              <a16:creationId xmlns:a16="http://schemas.microsoft.com/office/drawing/2014/main" id="{00000000-0008-0000-0100-00008B020000}"/>
            </a:ext>
          </a:extLst>
        </xdr:cNvPr>
        <xdr:cNvSpPr txBox="1"/>
      </xdr:nvSpPr>
      <xdr:spPr>
        <a:xfrm>
          <a:off x="18561127" y="181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652" name="n_2aveValue【公民館】&#10;一人当たり面積">
          <a:extLst>
            <a:ext uri="{FF2B5EF4-FFF2-40B4-BE49-F238E27FC236}">
              <a16:creationId xmlns:a16="http://schemas.microsoft.com/office/drawing/2014/main" id="{00000000-0008-0000-0100-00008C020000}"/>
            </a:ext>
          </a:extLst>
        </xdr:cNvPr>
        <xdr:cNvSpPr txBox="1"/>
      </xdr:nvSpPr>
      <xdr:spPr>
        <a:xfrm>
          <a:off x="17776267" y="181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53" name="n_3aveValue【公民館】&#10;一人当たり面積">
          <a:extLst>
            <a:ext uri="{FF2B5EF4-FFF2-40B4-BE49-F238E27FC236}">
              <a16:creationId xmlns:a16="http://schemas.microsoft.com/office/drawing/2014/main" id="{00000000-0008-0000-0100-00008D020000}"/>
            </a:ext>
          </a:extLst>
        </xdr:cNvPr>
        <xdr:cNvSpPr txBox="1"/>
      </xdr:nvSpPr>
      <xdr:spPr>
        <a:xfrm>
          <a:off x="1700156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654" name="n_4aveValue【公民館】&#10;一人当たり面積">
          <a:extLst>
            <a:ext uri="{FF2B5EF4-FFF2-40B4-BE49-F238E27FC236}">
              <a16:creationId xmlns:a16="http://schemas.microsoft.com/office/drawing/2014/main" id="{00000000-0008-0000-0100-00008E020000}"/>
            </a:ext>
          </a:extLst>
        </xdr:cNvPr>
        <xdr:cNvSpPr txBox="1"/>
      </xdr:nvSpPr>
      <xdr:spPr>
        <a:xfrm>
          <a:off x="16226867" y="181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67708</xdr:rowOff>
    </xdr:from>
    <xdr:ext cx="469744" cy="259045"/>
    <xdr:sp macro="" textlink="">
      <xdr:nvSpPr>
        <xdr:cNvPr id="655" name="n_1mainValue【公民館】&#10;一人当たり面積">
          <a:extLst>
            <a:ext uri="{FF2B5EF4-FFF2-40B4-BE49-F238E27FC236}">
              <a16:creationId xmlns:a16="http://schemas.microsoft.com/office/drawing/2014/main" id="{00000000-0008-0000-0100-00008F020000}"/>
            </a:ext>
          </a:extLst>
        </xdr:cNvPr>
        <xdr:cNvSpPr txBox="1"/>
      </xdr:nvSpPr>
      <xdr:spPr>
        <a:xfrm>
          <a:off x="18561127" y="176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79519</xdr:rowOff>
    </xdr:from>
    <xdr:ext cx="469744" cy="259045"/>
    <xdr:sp macro="" textlink="">
      <xdr:nvSpPr>
        <xdr:cNvPr id="656" name="n_2mainValue【公民館】&#10;一人当たり面積">
          <a:extLst>
            <a:ext uri="{FF2B5EF4-FFF2-40B4-BE49-F238E27FC236}">
              <a16:creationId xmlns:a16="http://schemas.microsoft.com/office/drawing/2014/main" id="{00000000-0008-0000-0100-000090020000}"/>
            </a:ext>
          </a:extLst>
        </xdr:cNvPr>
        <xdr:cNvSpPr txBox="1"/>
      </xdr:nvSpPr>
      <xdr:spPr>
        <a:xfrm>
          <a:off x="1777626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89044</xdr:rowOff>
    </xdr:from>
    <xdr:ext cx="469744" cy="259045"/>
    <xdr:sp macro="" textlink="">
      <xdr:nvSpPr>
        <xdr:cNvPr id="657" name="n_3mainValue【公民館】&#10;一人当たり面積">
          <a:extLst>
            <a:ext uri="{FF2B5EF4-FFF2-40B4-BE49-F238E27FC236}">
              <a16:creationId xmlns:a16="http://schemas.microsoft.com/office/drawing/2014/main" id="{00000000-0008-0000-0100-000091020000}"/>
            </a:ext>
          </a:extLst>
        </xdr:cNvPr>
        <xdr:cNvSpPr txBox="1"/>
      </xdr:nvSpPr>
      <xdr:spPr>
        <a:xfrm>
          <a:off x="17001567" y="176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98189</xdr:rowOff>
    </xdr:from>
    <xdr:ext cx="469744" cy="259045"/>
    <xdr:sp macro="" textlink="">
      <xdr:nvSpPr>
        <xdr:cNvPr id="658" name="n_4mainValue【公民館】&#10;一人当たり面積">
          <a:extLst>
            <a:ext uri="{FF2B5EF4-FFF2-40B4-BE49-F238E27FC236}">
              <a16:creationId xmlns:a16="http://schemas.microsoft.com/office/drawing/2014/main" id="{00000000-0008-0000-0100-000092020000}"/>
            </a:ext>
          </a:extLst>
        </xdr:cNvPr>
        <xdr:cNvSpPr txBox="1"/>
      </xdr:nvSpPr>
      <xdr:spPr>
        <a:xfrm>
          <a:off x="16226867" y="177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庁舎、認定こども園・幼稚園・保育所、学校施設の順となっており、いずれも８０％を超えている。逆に低くなっている施設は、図書館、体育館・プールであり、いずれも償却率は５０％未満である。</a:t>
          </a:r>
          <a:endParaRPr lang="ja-JP" altLang="ja-JP">
            <a:effectLst/>
          </a:endParaRPr>
        </a:p>
        <a:p>
          <a:r>
            <a:rPr kumimoji="1" lang="ja-JP" altLang="ja-JP" sz="1100">
              <a:solidFill>
                <a:schemeClr val="dk1"/>
              </a:solidFill>
              <a:effectLst/>
              <a:latin typeface="+mn-lt"/>
              <a:ea typeface="+mn-ea"/>
              <a:cs typeface="+mn-cs"/>
            </a:rPr>
            <a:t>学校施設は、小中学校合わせて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施設ある中の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施設が昭和に建設されたもので、有形固定資産減価償却率が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年度に改定した総合管理計画に基づいて老朽化対策に取り組んでいく。</a:t>
          </a:r>
          <a:endParaRPr lang="ja-JP" altLang="ja-JP">
            <a:effectLst/>
          </a:endParaRPr>
        </a:p>
        <a:p>
          <a:r>
            <a:rPr kumimoji="1" lang="ja-JP" altLang="ja-JP" sz="1100">
              <a:solidFill>
                <a:schemeClr val="dk1"/>
              </a:solidFill>
              <a:effectLst/>
              <a:latin typeface="+mn-lt"/>
              <a:ea typeface="+mn-ea"/>
              <a:cs typeface="+mn-cs"/>
            </a:rPr>
            <a:t>他の施設、インフラ等においても、個別施設計画や長期修繕計画に基づいて対策をしていく。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578928"/>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3617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59336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36</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5984422"/>
          <a:ext cx="731520" cy="1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599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36</xdr:row>
      <xdr:rowOff>10886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565400" y="5984422"/>
          <a:ext cx="78994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017078"/>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59336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598442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34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35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17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71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571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9219565" y="55740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92583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9258300" y="643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9192260" y="65780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8445500" y="65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7670800" y="664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87324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098540" y="6633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85816</xdr:rowOff>
    </xdr:from>
    <xdr:to>
      <xdr:col>55</xdr:col>
      <xdr:colOff>50800</xdr:colOff>
      <xdr:row>40</xdr:row>
      <xdr:rowOff>15966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192260" y="662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64243</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9258300" y="66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95613</xdr:rowOff>
    </xdr:from>
    <xdr:to>
      <xdr:col>50</xdr:col>
      <xdr:colOff>165100</xdr:colOff>
      <xdr:row>40</xdr:row>
      <xdr:rowOff>25763</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44550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136616</xdr:rowOff>
    </xdr:from>
    <xdr:to>
      <xdr:col>55</xdr:col>
      <xdr:colOff>0</xdr:colOff>
      <xdr:row>39</xdr:row>
      <xdr:rowOff>146413</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496300" y="6674576"/>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108676</xdr:rowOff>
    </xdr:from>
    <xdr:to>
      <xdr:col>46</xdr:col>
      <xdr:colOff>38100</xdr:colOff>
      <xdr:row>40</xdr:row>
      <xdr:rowOff>38826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670800" y="664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146413</xdr:rowOff>
    </xdr:from>
    <xdr:to>
      <xdr:col>50</xdr:col>
      <xdr:colOff>114300</xdr:colOff>
      <xdr:row>39</xdr:row>
      <xdr:rowOff>159476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713980" y="6684373"/>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121738</xdr:rowOff>
    </xdr:from>
    <xdr:to>
      <xdr:col>41</xdr:col>
      <xdr:colOff>101600</xdr:colOff>
      <xdr:row>40</xdr:row>
      <xdr:rowOff>51888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873240" y="6659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159476</xdr:rowOff>
    </xdr:from>
    <xdr:to>
      <xdr:col>45</xdr:col>
      <xdr:colOff>177800</xdr:colOff>
      <xdr:row>40</xdr:row>
      <xdr:rowOff>1088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24040" y="6697436"/>
          <a:ext cx="78994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134801</xdr:rowOff>
    </xdr:from>
    <xdr:to>
      <xdr:col>36</xdr:col>
      <xdr:colOff>165100</xdr:colOff>
      <xdr:row>40</xdr:row>
      <xdr:rowOff>64951</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09854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xdr:rowOff>
    </xdr:from>
    <xdr:to>
      <xdr:col>41</xdr:col>
      <xdr:colOff>50800</xdr:colOff>
      <xdr:row>40</xdr:row>
      <xdr:rowOff>14151</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149340" y="6706688"/>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8271587" y="63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7509587" y="673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671202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593732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16890</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8271587" y="67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55353</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7509587"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43015</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6712027" y="67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56078</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5937327" y="67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036060" y="993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66783</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124960" y="978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312160" y="9811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59</xdr:row>
      <xdr:rowOff>94706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355340" y="9861913"/>
          <a:ext cx="73152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514600" y="988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59</xdr:row>
      <xdr:rowOff>39188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565400" y="9861913"/>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739900" y="9842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39188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790700" y="9892937"/>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83094</xdr:rowOff>
    </xdr:from>
    <xdr:to>
      <xdr:col>6</xdr:col>
      <xdr:colOff>38100</xdr:colOff>
      <xdr:row>59</xdr:row>
      <xdr:rowOff>13244</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965200" y="9806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133894</xdr:rowOff>
    </xdr:from>
    <xdr:to>
      <xdr:col>10</xdr:col>
      <xdr:colOff>114300</xdr:colOff>
      <xdr:row>58</xdr:row>
      <xdr:rowOff>169817</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08380" y="9857014"/>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34670</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17056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385704" y="966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61100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29771</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83630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200-0000E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200-0000EC000000}"/>
            </a:ext>
          </a:extLst>
        </xdr:cNvPr>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200-0000EE000000}"/>
            </a:ext>
          </a:extLst>
        </xdr:cNvPr>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200-0000F0000000}"/>
            </a:ext>
          </a:extLst>
        </xdr:cNvPr>
        <xdr:cNvSpPr txBox="1"/>
      </xdr:nvSpPr>
      <xdr:spPr>
        <a:xfrm>
          <a:off x="9258300" y="1001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192260" y="10483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68053</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200-0000FC000000}"/>
            </a:ext>
          </a:extLst>
        </xdr:cNvPr>
        <xdr:cNvSpPr txBox="1"/>
      </xdr:nvSpPr>
      <xdr:spPr>
        <a:xfrm>
          <a:off x="9258300" y="10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97246</xdr:rowOff>
    </xdr:from>
    <xdr:to>
      <xdr:col>50</xdr:col>
      <xdr:colOff>165100</xdr:colOff>
      <xdr:row>63</xdr:row>
      <xdr:rowOff>27396</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445500" y="10490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148046</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496300" y="10534106"/>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105954</xdr:rowOff>
    </xdr:from>
    <xdr:to>
      <xdr:col>46</xdr:col>
      <xdr:colOff>38100</xdr:colOff>
      <xdr:row>63</xdr:row>
      <xdr:rowOff>36104</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670800" y="10499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148046</xdr:rowOff>
    </xdr:from>
    <xdr:to>
      <xdr:col>50</xdr:col>
      <xdr:colOff>114300</xdr:colOff>
      <xdr:row>62</xdr:row>
      <xdr:rowOff>156754</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713980" y="10541726"/>
          <a:ext cx="78232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873240" y="1050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156754</xdr:rowOff>
    </xdr:from>
    <xdr:to>
      <xdr:col>45</xdr:col>
      <xdr:colOff>177800</xdr:colOff>
      <xdr:row>62</xdr:row>
      <xdr:rowOff>166551</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24040" y="10550434"/>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125549</xdr:rowOff>
    </xdr:from>
    <xdr:to>
      <xdr:col>36</xdr:col>
      <xdr:colOff>165100</xdr:colOff>
      <xdr:row>63</xdr:row>
      <xdr:rowOff>55699</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6098540" y="10519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166551</xdr:rowOff>
    </xdr:from>
    <xdr:to>
      <xdr:col>41</xdr:col>
      <xdr:colOff>50800</xdr:colOff>
      <xdr:row>63</xdr:row>
      <xdr:rowOff>4899</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6149340" y="10560231"/>
          <a:ext cx="7747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200-000005010000}"/>
            </a:ext>
          </a:extLst>
        </xdr:cNvPr>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200-000006010000}"/>
            </a:ext>
          </a:extLst>
        </xdr:cNvPr>
        <xdr:cNvSpPr txBox="1"/>
      </xdr:nvSpPr>
      <xdr:spPr>
        <a:xfrm>
          <a:off x="7509587" y="99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200-000007010000}"/>
            </a:ext>
          </a:extLst>
        </xdr:cNvPr>
        <xdr:cNvSpPr txBox="1"/>
      </xdr:nvSpPr>
      <xdr:spPr>
        <a:xfrm>
          <a:off x="67120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200-000008010000}"/>
            </a:ext>
          </a:extLst>
        </xdr:cNvPr>
        <xdr:cNvSpPr txBox="1"/>
      </xdr:nvSpPr>
      <xdr:spPr>
        <a:xfrm>
          <a:off x="59373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18523</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200-000009010000}"/>
            </a:ext>
          </a:extLst>
        </xdr:cNvPr>
        <xdr:cNvSpPr txBox="1"/>
      </xdr:nvSpPr>
      <xdr:spPr>
        <a:xfrm>
          <a:off x="8271587" y="1057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27231</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200-00000A010000}"/>
            </a:ext>
          </a:extLst>
        </xdr:cNvPr>
        <xdr:cNvSpPr txBox="1"/>
      </xdr:nvSpPr>
      <xdr:spPr>
        <a:xfrm>
          <a:off x="7509587" y="105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200-00000B010000}"/>
            </a:ext>
          </a:extLst>
        </xdr:cNvPr>
        <xdr:cNvSpPr txBox="1"/>
      </xdr:nvSpPr>
      <xdr:spPr>
        <a:xfrm>
          <a:off x="6712027" y="1059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46826</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200-00000C010000}"/>
            </a:ext>
          </a:extLst>
        </xdr:cNvPr>
        <xdr:cNvSpPr txBox="1"/>
      </xdr:nvSpPr>
      <xdr:spPr>
        <a:xfrm>
          <a:off x="59373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086225"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73990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6520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036060" y="1373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131463</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124960" y="1371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31216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82</xdr:row>
      <xdr:rowOff>32386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355340" y="13588365"/>
          <a:ext cx="73152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5146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2565400" y="13588365"/>
          <a:ext cx="78994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739900" y="1357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45720</xdr:rowOff>
    </xdr:from>
    <xdr:to>
      <xdr:col>15</xdr:col>
      <xdr:colOff>50800</xdr:colOff>
      <xdr:row>81</xdr:row>
      <xdr:rowOff>95250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790700" y="1362456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965200" y="13522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45720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008380" y="1357312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17056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6110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836304" y="1330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0000000-0008-0000-0200-00005F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00000000-0008-0000-0200-000061010000}"/>
            </a:ext>
          </a:extLst>
        </xdr:cNvPr>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00000000-0008-0000-0200-000063010000}"/>
            </a:ext>
          </a:extLst>
        </xdr:cNvPr>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00000000-0008-0000-0200-000065010000}"/>
            </a:ext>
          </a:extLst>
        </xdr:cNvPr>
        <xdr:cNvSpPr txBox="1"/>
      </xdr:nvSpPr>
      <xdr:spPr>
        <a:xfrm>
          <a:off x="925830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44550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670800" y="14097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87324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09854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192260" y="140402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148970</xdr:rowOff>
    </xdr:from>
    <xdr:ext cx="469744" cy="259045"/>
    <xdr:sp macro="" textlink="">
      <xdr:nvSpPr>
        <xdr:cNvPr id="369" name="【福祉施設】&#10;一人当たり面積該当値テキスト">
          <a:extLst>
            <a:ext uri="{FF2B5EF4-FFF2-40B4-BE49-F238E27FC236}">
              <a16:creationId xmlns:a16="http://schemas.microsoft.com/office/drawing/2014/main" id="{00000000-0008-0000-0200-000071010000}"/>
            </a:ext>
          </a:extLst>
        </xdr:cNvPr>
        <xdr:cNvSpPr txBox="1"/>
      </xdr:nvSpPr>
      <xdr:spPr>
        <a:xfrm>
          <a:off x="9258300"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136979</xdr:rowOff>
    </xdr:from>
    <xdr:to>
      <xdr:col>50</xdr:col>
      <xdr:colOff>165100</xdr:colOff>
      <xdr:row>84</xdr:row>
      <xdr:rowOff>67129</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445500" y="14051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16329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496300" y="14087203"/>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67080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16329</xdr:rowOff>
    </xdr:from>
    <xdr:to>
      <xdr:col>50</xdr:col>
      <xdr:colOff>114300</xdr:colOff>
      <xdr:row>84</xdr:row>
      <xdr:rowOff>30480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7713980" y="14098089"/>
          <a:ext cx="78232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165281</xdr:rowOff>
    </xdr:from>
    <xdr:to>
      <xdr:col>41</xdr:col>
      <xdr:colOff>101600</xdr:colOff>
      <xdr:row>84</xdr:row>
      <xdr:rowOff>95431</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873240" y="1407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30480</xdr:rowOff>
    </xdr:from>
    <xdr:to>
      <xdr:col>45</xdr:col>
      <xdr:colOff>177800</xdr:colOff>
      <xdr:row>84</xdr:row>
      <xdr:rowOff>44631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24040" y="14112240"/>
          <a:ext cx="78994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7982</xdr:rowOff>
    </xdr:from>
    <xdr:to>
      <xdr:col>36</xdr:col>
      <xdr:colOff>165100</xdr:colOff>
      <xdr:row>84</xdr:row>
      <xdr:rowOff>109582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6098540" y="140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44631</xdr:rowOff>
    </xdr:from>
    <xdr:to>
      <xdr:col>41</xdr:col>
      <xdr:colOff>50800</xdr:colOff>
      <xdr:row>84</xdr:row>
      <xdr:rowOff>58782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6149340" y="14126391"/>
          <a:ext cx="7747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00000000-0008-0000-0200-00007A010000}"/>
            </a:ext>
          </a:extLst>
        </xdr:cNvPr>
        <xdr:cNvSpPr txBox="1"/>
      </xdr:nvSpPr>
      <xdr:spPr>
        <a:xfrm>
          <a:off x="8271587" y="141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00000000-0008-0000-0200-00007B010000}"/>
            </a:ext>
          </a:extLst>
        </xdr:cNvPr>
        <xdr:cNvSpPr txBox="1"/>
      </xdr:nvSpPr>
      <xdr:spPr>
        <a:xfrm>
          <a:off x="7509587" y="141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00000000-0008-0000-0200-00007C010000}"/>
            </a:ext>
          </a:extLst>
        </xdr:cNvPr>
        <xdr:cNvSpPr txBox="1"/>
      </xdr:nvSpPr>
      <xdr:spPr>
        <a:xfrm>
          <a:off x="6712027" y="142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00000000-0008-0000-0200-00007D010000}"/>
            </a:ext>
          </a:extLst>
        </xdr:cNvPr>
        <xdr:cNvSpPr txBox="1"/>
      </xdr:nvSpPr>
      <xdr:spPr>
        <a:xfrm>
          <a:off x="5937327"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83656</xdr:rowOff>
    </xdr:from>
    <xdr:ext cx="469744" cy="259045"/>
    <xdr:sp macro="" textlink="">
      <xdr:nvSpPr>
        <xdr:cNvPr id="382" name="n_1mainValue【福祉施設】&#10;一人当たり面積">
          <a:extLst>
            <a:ext uri="{FF2B5EF4-FFF2-40B4-BE49-F238E27FC236}">
              <a16:creationId xmlns:a16="http://schemas.microsoft.com/office/drawing/2014/main" id="{00000000-0008-0000-0200-00007E010000}"/>
            </a:ext>
          </a:extLst>
        </xdr:cNvPr>
        <xdr:cNvSpPr txBox="1"/>
      </xdr:nvSpPr>
      <xdr:spPr>
        <a:xfrm>
          <a:off x="8271587" y="138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83" name="n_2mainValue【福祉施設】&#10;一人当たり面積">
          <a:extLst>
            <a:ext uri="{FF2B5EF4-FFF2-40B4-BE49-F238E27FC236}">
              <a16:creationId xmlns:a16="http://schemas.microsoft.com/office/drawing/2014/main" id="{00000000-0008-0000-0200-00007F010000}"/>
            </a:ext>
          </a:extLst>
        </xdr:cNvPr>
        <xdr:cNvSpPr txBox="1"/>
      </xdr:nvSpPr>
      <xdr:spPr>
        <a:xfrm>
          <a:off x="7509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111958</xdr:rowOff>
    </xdr:from>
    <xdr:ext cx="469744" cy="259045"/>
    <xdr:sp macro="" textlink="">
      <xdr:nvSpPr>
        <xdr:cNvPr id="384" name="n_3mainValue【福祉施設】&#10;一人当たり面積">
          <a:extLst>
            <a:ext uri="{FF2B5EF4-FFF2-40B4-BE49-F238E27FC236}">
              <a16:creationId xmlns:a16="http://schemas.microsoft.com/office/drawing/2014/main" id="{00000000-0008-0000-0200-000080010000}"/>
            </a:ext>
          </a:extLst>
        </xdr:cNvPr>
        <xdr:cNvSpPr txBox="1"/>
      </xdr:nvSpPr>
      <xdr:spPr>
        <a:xfrm>
          <a:off x="671202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126109</xdr:rowOff>
    </xdr:from>
    <xdr:ext cx="469744" cy="259045"/>
    <xdr:sp macro="" textlink="">
      <xdr:nvSpPr>
        <xdr:cNvPr id="385" name="n_4mainValue【福祉施設】&#10;一人当たり面積">
          <a:extLst>
            <a:ext uri="{FF2B5EF4-FFF2-40B4-BE49-F238E27FC236}">
              <a16:creationId xmlns:a16="http://schemas.microsoft.com/office/drawing/2014/main" id="{00000000-0008-0000-0200-000081010000}"/>
            </a:ext>
          </a:extLst>
        </xdr:cNvPr>
        <xdr:cNvSpPr txBox="1"/>
      </xdr:nvSpPr>
      <xdr:spPr>
        <a:xfrm>
          <a:off x="5937327" y="138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a:extLst>
            <a:ext uri="{FF2B5EF4-FFF2-40B4-BE49-F238E27FC236}">
              <a16:creationId xmlns:a16="http://schemas.microsoft.com/office/drawing/2014/main" id="{00000000-0008-0000-0200-0000C9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9" name="【消防施設】&#10;有形固定資産減価償却率最小値テキスト">
          <a:extLst>
            <a:ext uri="{FF2B5EF4-FFF2-40B4-BE49-F238E27FC236}">
              <a16:creationId xmlns:a16="http://schemas.microsoft.com/office/drawing/2014/main" id="{00000000-0008-0000-0200-0000CB010000}"/>
            </a:ext>
          </a:extLst>
        </xdr:cNvPr>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61" name="【消防施設】&#10;有形固定資産減価償却率最大値テキスト">
          <a:extLst>
            <a:ext uri="{FF2B5EF4-FFF2-40B4-BE49-F238E27FC236}">
              <a16:creationId xmlns:a16="http://schemas.microsoft.com/office/drawing/2014/main" id="{00000000-0008-0000-0200-0000CD01000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63" name="【消防施設】&#10;有形固定資産減価償却率平均値テキスト">
          <a:extLst>
            <a:ext uri="{FF2B5EF4-FFF2-40B4-BE49-F238E27FC236}">
              <a16:creationId xmlns:a16="http://schemas.microsoft.com/office/drawing/2014/main" id="{00000000-0008-0000-0200-0000CF010000}"/>
            </a:ext>
          </a:extLst>
        </xdr:cNvPr>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4325600" y="138385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475" name="【消防施設】&#10;有形固定資産減価償却率該当値テキスト">
          <a:extLst>
            <a:ext uri="{FF2B5EF4-FFF2-40B4-BE49-F238E27FC236}">
              <a16:creationId xmlns:a16="http://schemas.microsoft.com/office/drawing/2014/main" id="{00000000-0008-0000-0200-0000DB010000}"/>
            </a:ext>
          </a:extLst>
        </xdr:cNvPr>
        <xdr:cNvSpPr txBox="1"/>
      </xdr:nvSpPr>
      <xdr:spPr>
        <a:xfrm>
          <a:off x="14414500" y="1381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357884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84</xdr:row>
      <xdr:rowOff>102870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13629640" y="13889355"/>
          <a:ext cx="74676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27305</xdr:rowOff>
    </xdr:from>
    <xdr:to>
      <xdr:col>76</xdr:col>
      <xdr:colOff>165100</xdr:colOff>
      <xdr:row>82</xdr:row>
      <xdr:rowOff>128905</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280414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78105</xdr:rowOff>
    </xdr:from>
    <xdr:to>
      <xdr:col>81</xdr:col>
      <xdr:colOff>50800</xdr:colOff>
      <xdr:row>84</xdr:row>
      <xdr:rowOff>102870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854940" y="13824585"/>
          <a:ext cx="7747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2029440" y="1369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82</xdr:row>
      <xdr:rowOff>78105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072620" y="13744576"/>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xdr:rowOff>
    </xdr:from>
    <xdr:to>
      <xdr:col>67</xdr:col>
      <xdr:colOff>101600</xdr:colOff>
      <xdr:row>84</xdr:row>
      <xdr:rowOff>115570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123188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165736</xdr:rowOff>
    </xdr:from>
    <xdr:to>
      <xdr:col>71</xdr:col>
      <xdr:colOff>177800</xdr:colOff>
      <xdr:row>84</xdr:row>
      <xdr:rowOff>64770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11282680" y="13744576"/>
          <a:ext cx="789940" cy="40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84" name="n_1aveValue【消防施設】&#10;有形固定資産減価償却率">
          <a:extLst>
            <a:ext uri="{FF2B5EF4-FFF2-40B4-BE49-F238E27FC236}">
              <a16:creationId xmlns:a16="http://schemas.microsoft.com/office/drawing/2014/main" id="{00000000-0008-0000-0200-0000E4010000}"/>
            </a:ext>
          </a:extLst>
        </xdr:cNvPr>
        <xdr:cNvSpPr txBox="1"/>
      </xdr:nvSpPr>
      <xdr:spPr>
        <a:xfrm>
          <a:off x="134372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5" name="n_2aveValue【消防施設】&#10;有形固定資産減価償却率">
          <a:extLst>
            <a:ext uri="{FF2B5EF4-FFF2-40B4-BE49-F238E27FC236}">
              <a16:creationId xmlns:a16="http://schemas.microsoft.com/office/drawing/2014/main" id="{00000000-0008-0000-0200-0000E5010000}"/>
            </a:ext>
          </a:extLst>
        </xdr:cNvPr>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86" name="n_3aveValue【消防施設】&#10;有形固定資産減価償却率">
          <a:extLst>
            <a:ext uri="{FF2B5EF4-FFF2-40B4-BE49-F238E27FC236}">
              <a16:creationId xmlns:a16="http://schemas.microsoft.com/office/drawing/2014/main" id="{00000000-0008-0000-0200-0000E6010000}"/>
            </a:ext>
          </a:extLst>
        </xdr:cNvPr>
        <xdr:cNvSpPr txBox="1"/>
      </xdr:nvSpPr>
      <xdr:spPr>
        <a:xfrm>
          <a:off x="11900544"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87" name="n_4aveValue【消防施設】&#10;有形固定資産減価償却率">
          <a:extLst>
            <a:ext uri="{FF2B5EF4-FFF2-40B4-BE49-F238E27FC236}">
              <a16:creationId xmlns:a16="http://schemas.microsoft.com/office/drawing/2014/main" id="{00000000-0008-0000-0200-0000E7010000}"/>
            </a:ext>
          </a:extLst>
        </xdr:cNvPr>
        <xdr:cNvSpPr txBox="1"/>
      </xdr:nvSpPr>
      <xdr:spPr>
        <a:xfrm>
          <a:off x="1110298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144797</xdr:rowOff>
    </xdr:from>
    <xdr:ext cx="405111" cy="259045"/>
    <xdr:sp macro="" textlink="">
      <xdr:nvSpPr>
        <xdr:cNvPr id="488" name="n_1mainValue【消防施設】&#10;有形固定資産減価償却率">
          <a:extLst>
            <a:ext uri="{FF2B5EF4-FFF2-40B4-BE49-F238E27FC236}">
              <a16:creationId xmlns:a16="http://schemas.microsoft.com/office/drawing/2014/main" id="{00000000-0008-0000-0200-0000E8010000}"/>
            </a:ext>
          </a:extLst>
        </xdr:cNvPr>
        <xdr:cNvSpPr txBox="1"/>
      </xdr:nvSpPr>
      <xdr:spPr>
        <a:xfrm>
          <a:off x="134372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145432</xdr:rowOff>
    </xdr:from>
    <xdr:ext cx="405111" cy="259045"/>
    <xdr:sp macro="" textlink="">
      <xdr:nvSpPr>
        <xdr:cNvPr id="489" name="n_2mainValue【消防施設】&#10;有形固定資産減価償却率">
          <a:extLst>
            <a:ext uri="{FF2B5EF4-FFF2-40B4-BE49-F238E27FC236}">
              <a16:creationId xmlns:a16="http://schemas.microsoft.com/office/drawing/2014/main" id="{00000000-0008-0000-0200-0000E9010000}"/>
            </a:ext>
          </a:extLst>
        </xdr:cNvPr>
        <xdr:cNvSpPr txBox="1"/>
      </xdr:nvSpPr>
      <xdr:spPr>
        <a:xfrm>
          <a:off x="126752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61613</xdr:rowOff>
    </xdr:from>
    <xdr:ext cx="405111" cy="259045"/>
    <xdr:sp macro="" textlink="">
      <xdr:nvSpPr>
        <xdr:cNvPr id="490" name="n_3mainValue【消防施設】&#10;有形固定資産減価償却率">
          <a:extLst>
            <a:ext uri="{FF2B5EF4-FFF2-40B4-BE49-F238E27FC236}">
              <a16:creationId xmlns:a16="http://schemas.microsoft.com/office/drawing/2014/main" id="{00000000-0008-0000-0200-0000EA010000}"/>
            </a:ext>
          </a:extLst>
        </xdr:cNvPr>
        <xdr:cNvSpPr txBox="1"/>
      </xdr:nvSpPr>
      <xdr:spPr>
        <a:xfrm>
          <a:off x="119005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106697</xdr:rowOff>
    </xdr:from>
    <xdr:ext cx="405111" cy="259045"/>
    <xdr:sp macro="" textlink="">
      <xdr:nvSpPr>
        <xdr:cNvPr id="491" name="n_4mainValue【消防施設】&#10;有形固定資産減価償却率">
          <a:extLst>
            <a:ext uri="{FF2B5EF4-FFF2-40B4-BE49-F238E27FC236}">
              <a16:creationId xmlns:a16="http://schemas.microsoft.com/office/drawing/2014/main" id="{00000000-0008-0000-0200-0000EB010000}"/>
            </a:ext>
          </a:extLst>
        </xdr:cNvPr>
        <xdr:cNvSpPr txBox="1"/>
      </xdr:nvSpPr>
      <xdr:spPr>
        <a:xfrm>
          <a:off x="1110298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a:extLst>
            <a:ext uri="{FF2B5EF4-FFF2-40B4-BE49-F238E27FC236}">
              <a16:creationId xmlns:a16="http://schemas.microsoft.com/office/drawing/2014/main" id="{00000000-0008-0000-0200-00000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4" name="【消防施設】&#10;一人当たり面積最小値テキスト">
          <a:extLst>
            <a:ext uri="{FF2B5EF4-FFF2-40B4-BE49-F238E27FC236}">
              <a16:creationId xmlns:a16="http://schemas.microsoft.com/office/drawing/2014/main" id="{00000000-0008-0000-0200-000002020000}"/>
            </a:ext>
          </a:extLst>
        </xdr:cNvPr>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6" name="【消防施設】&#10;一人当たり面積最大値テキスト">
          <a:extLst>
            <a:ext uri="{FF2B5EF4-FFF2-40B4-BE49-F238E27FC236}">
              <a16:creationId xmlns:a16="http://schemas.microsoft.com/office/drawing/2014/main" id="{00000000-0008-0000-0200-000004020000}"/>
            </a:ext>
          </a:extLst>
        </xdr:cNvPr>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518" name="【消防施設】&#10;一人当たり面積平均値テキスト">
          <a:extLst>
            <a:ext uri="{FF2B5EF4-FFF2-40B4-BE49-F238E27FC236}">
              <a16:creationId xmlns:a16="http://schemas.microsoft.com/office/drawing/2014/main" id="{00000000-0008-0000-0200-000006020000}"/>
            </a:ext>
          </a:extLst>
        </xdr:cNvPr>
        <xdr:cNvSpPr txBox="1"/>
      </xdr:nvSpPr>
      <xdr:spPr>
        <a:xfrm>
          <a:off x="19547840" y="1428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14275</xdr:rowOff>
    </xdr:from>
    <xdr:to>
      <xdr:col>116</xdr:col>
      <xdr:colOff>114300</xdr:colOff>
      <xdr:row>85</xdr:row>
      <xdr:rowOff>115875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9458940" y="142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37152</xdr:rowOff>
    </xdr:from>
    <xdr:ext cx="469744" cy="259045"/>
    <xdr:sp macro="" textlink="">
      <xdr:nvSpPr>
        <xdr:cNvPr id="530" name="【消防施設】&#10;一人当たり面積該当値テキスト">
          <a:extLst>
            <a:ext uri="{FF2B5EF4-FFF2-40B4-BE49-F238E27FC236}">
              <a16:creationId xmlns:a16="http://schemas.microsoft.com/office/drawing/2014/main" id="{00000000-0008-0000-0200-000012020000}"/>
            </a:ext>
          </a:extLst>
        </xdr:cNvPr>
        <xdr:cNvSpPr txBox="1"/>
      </xdr:nvSpPr>
      <xdr:spPr>
        <a:xfrm>
          <a:off x="19547840" y="141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45822</xdr:rowOff>
    </xdr:from>
    <xdr:to>
      <xdr:col>112</xdr:col>
      <xdr:colOff>38100</xdr:colOff>
      <xdr:row>85</xdr:row>
      <xdr:rowOff>147422</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8735040" y="14295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65075</xdr:rowOff>
    </xdr:from>
    <xdr:to>
      <xdr:col>116</xdr:col>
      <xdr:colOff>63500</xdr:colOff>
      <xdr:row>85</xdr:row>
      <xdr:rowOff>96622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8778220" y="14314475"/>
          <a:ext cx="73152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79374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96622</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7988280" y="14321789"/>
          <a:ext cx="78994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42163</xdr:rowOff>
    </xdr:from>
    <xdr:to>
      <xdr:col>102</xdr:col>
      <xdr:colOff>165100</xdr:colOff>
      <xdr:row>85</xdr:row>
      <xdr:rowOff>143763</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7162780" y="142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92963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7213580" y="14321789"/>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45822</xdr:rowOff>
    </xdr:from>
    <xdr:to>
      <xdr:col>98</xdr:col>
      <xdr:colOff>38100</xdr:colOff>
      <xdr:row>85</xdr:row>
      <xdr:rowOff>147422</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388080" y="14295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92963</xdr:rowOff>
    </xdr:from>
    <xdr:to>
      <xdr:col>102</xdr:col>
      <xdr:colOff>114300</xdr:colOff>
      <xdr:row>85</xdr:row>
      <xdr:rowOff>96622</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6431260" y="14342363"/>
          <a:ext cx="7823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539" name="n_1aveValue【消防施設】&#10;一人当たり面積">
          <a:extLst>
            <a:ext uri="{FF2B5EF4-FFF2-40B4-BE49-F238E27FC236}">
              <a16:creationId xmlns:a16="http://schemas.microsoft.com/office/drawing/2014/main" id="{00000000-0008-0000-0200-00001B020000}"/>
            </a:ext>
          </a:extLst>
        </xdr:cNvPr>
        <xdr:cNvSpPr txBox="1"/>
      </xdr:nvSpPr>
      <xdr:spPr>
        <a:xfrm>
          <a:off x="18561127" y="1439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540" name="n_2aveValue【消防施設】&#10;一人当たり面積">
          <a:extLst>
            <a:ext uri="{FF2B5EF4-FFF2-40B4-BE49-F238E27FC236}">
              <a16:creationId xmlns:a16="http://schemas.microsoft.com/office/drawing/2014/main" id="{00000000-0008-0000-0200-00001C020000}"/>
            </a:ext>
          </a:extLst>
        </xdr:cNvPr>
        <xdr:cNvSpPr txBox="1"/>
      </xdr:nvSpPr>
      <xdr:spPr>
        <a:xfrm>
          <a:off x="17776267" y="143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541" name="n_3aveValue【消防施設】&#10;一人当たり面積">
          <a:extLst>
            <a:ext uri="{FF2B5EF4-FFF2-40B4-BE49-F238E27FC236}">
              <a16:creationId xmlns:a16="http://schemas.microsoft.com/office/drawing/2014/main" id="{00000000-0008-0000-0200-00001D020000}"/>
            </a:ext>
          </a:extLst>
        </xdr:cNvPr>
        <xdr:cNvSpPr txBox="1"/>
      </xdr:nvSpPr>
      <xdr:spPr>
        <a:xfrm>
          <a:off x="17001567" y="144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542" name="n_4aveValue【消防施設】&#10;一人当たり面積">
          <a:extLst>
            <a:ext uri="{FF2B5EF4-FFF2-40B4-BE49-F238E27FC236}">
              <a16:creationId xmlns:a16="http://schemas.microsoft.com/office/drawing/2014/main" id="{00000000-0008-0000-0200-00001E020000}"/>
            </a:ext>
          </a:extLst>
        </xdr:cNvPr>
        <xdr:cNvSpPr txBox="1"/>
      </xdr:nvSpPr>
      <xdr:spPr>
        <a:xfrm>
          <a:off x="162268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163949</xdr:rowOff>
    </xdr:from>
    <xdr:ext cx="469744" cy="259045"/>
    <xdr:sp macro="" textlink="">
      <xdr:nvSpPr>
        <xdr:cNvPr id="543" name="n_1mainValue【消防施設】&#10;一人当たり面積">
          <a:extLst>
            <a:ext uri="{FF2B5EF4-FFF2-40B4-BE49-F238E27FC236}">
              <a16:creationId xmlns:a16="http://schemas.microsoft.com/office/drawing/2014/main" id="{00000000-0008-0000-0200-00001F020000}"/>
            </a:ext>
          </a:extLst>
        </xdr:cNvPr>
        <xdr:cNvSpPr txBox="1"/>
      </xdr:nvSpPr>
      <xdr:spPr>
        <a:xfrm>
          <a:off x="18561127" y="1407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544" name="n_2mainValue【消防施設】&#10;一人当たり面積">
          <a:extLst>
            <a:ext uri="{FF2B5EF4-FFF2-40B4-BE49-F238E27FC236}">
              <a16:creationId xmlns:a16="http://schemas.microsoft.com/office/drawing/2014/main" id="{00000000-0008-0000-0200-000020020000}"/>
            </a:ext>
          </a:extLst>
        </xdr:cNvPr>
        <xdr:cNvSpPr txBox="1"/>
      </xdr:nvSpPr>
      <xdr:spPr>
        <a:xfrm>
          <a:off x="177762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160290</xdr:rowOff>
    </xdr:from>
    <xdr:ext cx="469744" cy="259045"/>
    <xdr:sp macro="" textlink="">
      <xdr:nvSpPr>
        <xdr:cNvPr id="545" name="n_3mainValue【消防施設】&#10;一人当たり面積">
          <a:extLst>
            <a:ext uri="{FF2B5EF4-FFF2-40B4-BE49-F238E27FC236}">
              <a16:creationId xmlns:a16="http://schemas.microsoft.com/office/drawing/2014/main" id="{00000000-0008-0000-0200-000021020000}"/>
            </a:ext>
          </a:extLst>
        </xdr:cNvPr>
        <xdr:cNvSpPr txBox="1"/>
      </xdr:nvSpPr>
      <xdr:spPr>
        <a:xfrm>
          <a:off x="17001567" y="140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163949</xdr:rowOff>
    </xdr:from>
    <xdr:ext cx="469744" cy="259045"/>
    <xdr:sp macro="" textlink="">
      <xdr:nvSpPr>
        <xdr:cNvPr id="546" name="n_4mainValue【消防施設】&#10;一人当たり面積">
          <a:extLst>
            <a:ext uri="{FF2B5EF4-FFF2-40B4-BE49-F238E27FC236}">
              <a16:creationId xmlns:a16="http://schemas.microsoft.com/office/drawing/2014/main" id="{00000000-0008-0000-0200-000022020000}"/>
            </a:ext>
          </a:extLst>
        </xdr:cNvPr>
        <xdr:cNvSpPr txBox="1"/>
      </xdr:nvSpPr>
      <xdr:spPr>
        <a:xfrm>
          <a:off x="16226867" y="1407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a:extLst>
            <a:ext uri="{FF2B5EF4-FFF2-40B4-BE49-F238E27FC236}">
              <a16:creationId xmlns:a16="http://schemas.microsoft.com/office/drawing/2014/main" id="{00000000-0008-0000-0200-00003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3" name="【庁舎】&#10;有形固定資産減価償却率最小値テキスト">
          <a:extLst>
            <a:ext uri="{FF2B5EF4-FFF2-40B4-BE49-F238E27FC236}">
              <a16:creationId xmlns:a16="http://schemas.microsoft.com/office/drawing/2014/main" id="{00000000-0008-0000-0200-00003D020000}"/>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5" name="【庁舎】&#10;有形固定資産減価償却率最大値テキスト">
          <a:extLst>
            <a:ext uri="{FF2B5EF4-FFF2-40B4-BE49-F238E27FC236}">
              <a16:creationId xmlns:a16="http://schemas.microsoft.com/office/drawing/2014/main" id="{00000000-0008-0000-0200-00003F020000}"/>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7" name="【庁舎】&#10;有形固定資産減価償却率平均値テキスト">
          <a:extLst>
            <a:ext uri="{FF2B5EF4-FFF2-40B4-BE49-F238E27FC236}">
              <a16:creationId xmlns:a16="http://schemas.microsoft.com/office/drawing/2014/main" id="{00000000-0008-0000-0200-000041020000}"/>
            </a:ext>
          </a:extLst>
        </xdr:cNvPr>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4325600" y="1812888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110145</xdr:rowOff>
    </xdr:from>
    <xdr:ext cx="405111" cy="259045"/>
    <xdr:sp macro="" textlink="">
      <xdr:nvSpPr>
        <xdr:cNvPr id="589" name="【庁舎】&#10;有形固定資産減価償却率該当値テキスト">
          <a:extLst>
            <a:ext uri="{FF2B5EF4-FFF2-40B4-BE49-F238E27FC236}">
              <a16:creationId xmlns:a16="http://schemas.microsoft.com/office/drawing/2014/main" id="{00000000-0008-0000-0200-00004D020000}"/>
            </a:ext>
          </a:extLst>
        </xdr:cNvPr>
        <xdr:cNvSpPr txBox="1"/>
      </xdr:nvSpPr>
      <xdr:spPr>
        <a:xfrm>
          <a:off x="14414500" y="1804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169092</xdr:rowOff>
    </xdr:from>
    <xdr:to>
      <xdr:col>81</xdr:col>
      <xdr:colOff>101600</xdr:colOff>
      <xdr:row>108</xdr:row>
      <xdr:rowOff>99242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3578840" y="18106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48442</xdr:rowOff>
    </xdr:from>
    <xdr:to>
      <xdr:col>85</xdr:col>
      <xdr:colOff>127000</xdr:colOff>
      <xdr:row>108</xdr:row>
      <xdr:rowOff>74568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3629640" y="18153562"/>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280414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63137</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2854940" y="18153562"/>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7438</xdr:rowOff>
    </xdr:from>
    <xdr:to>
      <xdr:col>72</xdr:col>
      <xdr:colOff>38100</xdr:colOff>
      <xdr:row>108</xdr:row>
      <xdr:rowOff>109038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2029440" y="181125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58238</xdr:rowOff>
    </xdr:from>
    <xdr:to>
      <xdr:col>76</xdr:col>
      <xdr:colOff>114300</xdr:colOff>
      <xdr:row>108</xdr:row>
      <xdr:rowOff>63137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072620" y="18163358"/>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170724</xdr:rowOff>
    </xdr:from>
    <xdr:to>
      <xdr:col>67</xdr:col>
      <xdr:colOff>101600</xdr:colOff>
      <xdr:row>108</xdr:row>
      <xdr:rowOff>100874</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1231880" y="18108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50074</xdr:rowOff>
    </xdr:from>
    <xdr:to>
      <xdr:col>71</xdr:col>
      <xdr:colOff>177800</xdr:colOff>
      <xdr:row>108</xdr:row>
      <xdr:rowOff>58238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1282680" y="18155194"/>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8" name="n_1aveValue【庁舎】&#10;有形固定資産減価償却率">
          <a:extLst>
            <a:ext uri="{FF2B5EF4-FFF2-40B4-BE49-F238E27FC236}">
              <a16:creationId xmlns:a16="http://schemas.microsoft.com/office/drawing/2014/main" id="{00000000-0008-0000-0200-000056020000}"/>
            </a:ext>
          </a:extLst>
        </xdr:cNvPr>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9" name="n_2aveValue【庁舎】&#10;有形固定資産減価償却率">
          <a:extLst>
            <a:ext uri="{FF2B5EF4-FFF2-40B4-BE49-F238E27FC236}">
              <a16:creationId xmlns:a16="http://schemas.microsoft.com/office/drawing/2014/main" id="{00000000-0008-0000-0200-000057020000}"/>
            </a:ext>
          </a:extLst>
        </xdr:cNvPr>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00" name="n_3aveValue【庁舎】&#10;有形固定資産減価償却率">
          <a:extLst>
            <a:ext uri="{FF2B5EF4-FFF2-40B4-BE49-F238E27FC236}">
              <a16:creationId xmlns:a16="http://schemas.microsoft.com/office/drawing/2014/main" id="{00000000-0008-0000-0200-000058020000}"/>
            </a:ext>
          </a:extLst>
        </xdr:cNvPr>
        <xdr:cNvSpPr txBox="1"/>
      </xdr:nvSpPr>
      <xdr:spPr>
        <a:xfrm>
          <a:off x="119005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01" name="n_4aveValue【庁舎】&#10;有形固定資産減価償却率">
          <a:extLst>
            <a:ext uri="{FF2B5EF4-FFF2-40B4-BE49-F238E27FC236}">
              <a16:creationId xmlns:a16="http://schemas.microsoft.com/office/drawing/2014/main" id="{00000000-0008-0000-0200-000059020000}"/>
            </a:ext>
          </a:extLst>
        </xdr:cNvPr>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90369</xdr:rowOff>
    </xdr:from>
    <xdr:ext cx="405111" cy="259045"/>
    <xdr:sp macro="" textlink="">
      <xdr:nvSpPr>
        <xdr:cNvPr id="602" name="n_1mainValue【庁舎】&#10;有形固定資産減価償却率">
          <a:extLst>
            <a:ext uri="{FF2B5EF4-FFF2-40B4-BE49-F238E27FC236}">
              <a16:creationId xmlns:a16="http://schemas.microsoft.com/office/drawing/2014/main" id="{00000000-0008-0000-0200-00005A020000}"/>
            </a:ext>
          </a:extLst>
        </xdr:cNvPr>
        <xdr:cNvSpPr txBox="1"/>
      </xdr:nvSpPr>
      <xdr:spPr>
        <a:xfrm>
          <a:off x="134372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603" name="n_2mainValue【庁舎】&#10;有形固定資産減価償却率">
          <a:extLst>
            <a:ext uri="{FF2B5EF4-FFF2-40B4-BE49-F238E27FC236}">
              <a16:creationId xmlns:a16="http://schemas.microsoft.com/office/drawing/2014/main" id="{00000000-0008-0000-0200-00005B020000}"/>
            </a:ext>
          </a:extLst>
        </xdr:cNvPr>
        <xdr:cNvSpPr txBox="1"/>
      </xdr:nvSpPr>
      <xdr:spPr>
        <a:xfrm>
          <a:off x="126752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100165</xdr:rowOff>
    </xdr:from>
    <xdr:ext cx="405111" cy="259045"/>
    <xdr:sp macro="" textlink="">
      <xdr:nvSpPr>
        <xdr:cNvPr id="604" name="n_3mainValue【庁舎】&#10;有形固定資産減価償却率">
          <a:extLst>
            <a:ext uri="{FF2B5EF4-FFF2-40B4-BE49-F238E27FC236}">
              <a16:creationId xmlns:a16="http://schemas.microsoft.com/office/drawing/2014/main" id="{00000000-0008-0000-0200-00005C020000}"/>
            </a:ext>
          </a:extLst>
        </xdr:cNvPr>
        <xdr:cNvSpPr txBox="1"/>
      </xdr:nvSpPr>
      <xdr:spPr>
        <a:xfrm>
          <a:off x="119005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92001</xdr:rowOff>
    </xdr:from>
    <xdr:ext cx="405111" cy="259045"/>
    <xdr:sp macro="" textlink="">
      <xdr:nvSpPr>
        <xdr:cNvPr id="605" name="n_4mainValue【庁舎】&#10;有形固定資産減価償却率">
          <a:extLst>
            <a:ext uri="{FF2B5EF4-FFF2-40B4-BE49-F238E27FC236}">
              <a16:creationId xmlns:a16="http://schemas.microsoft.com/office/drawing/2014/main" id="{00000000-0008-0000-0200-00005D020000}"/>
            </a:ext>
          </a:extLst>
        </xdr:cNvPr>
        <xdr:cNvSpPr txBox="1"/>
      </xdr:nvSpPr>
      <xdr:spPr>
        <a:xfrm>
          <a:off x="1110298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a:extLst>
            <a:ext uri="{FF2B5EF4-FFF2-40B4-BE49-F238E27FC236}">
              <a16:creationId xmlns:a16="http://schemas.microsoft.com/office/drawing/2014/main" id="{00000000-0008-0000-0200-000076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32" name="【庁舎】&#10;一人当たり面積最小値テキスト">
          <a:extLst>
            <a:ext uri="{FF2B5EF4-FFF2-40B4-BE49-F238E27FC236}">
              <a16:creationId xmlns:a16="http://schemas.microsoft.com/office/drawing/2014/main" id="{00000000-0008-0000-0200-000078020000}"/>
            </a:ext>
          </a:extLst>
        </xdr:cNvPr>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4" name="【庁舎】&#10;一人当たり面積最大値テキスト">
          <a:extLst>
            <a:ext uri="{FF2B5EF4-FFF2-40B4-BE49-F238E27FC236}">
              <a16:creationId xmlns:a16="http://schemas.microsoft.com/office/drawing/2014/main" id="{00000000-0008-0000-0200-00007A020000}"/>
            </a:ext>
          </a:extLst>
        </xdr:cNvPr>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6" name="【庁舎】&#10;一人当たり面積平均値テキスト">
          <a:extLst>
            <a:ext uri="{FF2B5EF4-FFF2-40B4-BE49-F238E27FC236}">
              <a16:creationId xmlns:a16="http://schemas.microsoft.com/office/drawing/2014/main" id="{00000000-0008-0000-0200-00007C020000}"/>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128814</xdr:rowOff>
    </xdr:from>
    <xdr:to>
      <xdr:col>116</xdr:col>
      <xdr:colOff>114300</xdr:colOff>
      <xdr:row>107</xdr:row>
      <xdr:rowOff>58964</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9458940" y="17898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107241</xdr:rowOff>
    </xdr:from>
    <xdr:ext cx="469744" cy="259045"/>
    <xdr:sp macro="" textlink="">
      <xdr:nvSpPr>
        <xdr:cNvPr id="648" name="【庁舎】&#10;一人当たり面積該当値テキスト">
          <a:extLst>
            <a:ext uri="{FF2B5EF4-FFF2-40B4-BE49-F238E27FC236}">
              <a16:creationId xmlns:a16="http://schemas.microsoft.com/office/drawing/2014/main" id="{00000000-0008-0000-0200-000088020000}"/>
            </a:ext>
          </a:extLst>
        </xdr:cNvPr>
        <xdr:cNvSpPr txBox="1"/>
      </xdr:nvSpPr>
      <xdr:spPr>
        <a:xfrm>
          <a:off x="19547840" y="178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95069</xdr:rowOff>
    </xdr:from>
    <xdr:to>
      <xdr:col>112</xdr:col>
      <xdr:colOff>38100</xdr:colOff>
      <xdr:row>107</xdr:row>
      <xdr:rowOff>25219</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8735040" y="17864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145869</xdr:rowOff>
    </xdr:from>
    <xdr:to>
      <xdr:col>116</xdr:col>
      <xdr:colOff>63500</xdr:colOff>
      <xdr:row>107</xdr:row>
      <xdr:rowOff>8164</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778220" y="17915709"/>
          <a:ext cx="73152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7937480" y="1791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145869</xdr:rowOff>
    </xdr:from>
    <xdr:to>
      <xdr:col>111</xdr:col>
      <xdr:colOff>177800</xdr:colOff>
      <xdr:row>107</xdr:row>
      <xdr:rowOff>26670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7988280" y="17915709"/>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7162780" y="17888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169818</xdr:rowOff>
    </xdr:from>
    <xdr:to>
      <xdr:col>107</xdr:col>
      <xdr:colOff>50800</xdr:colOff>
      <xdr:row>107</xdr:row>
      <xdr:rowOff>26670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7213580" y="17939658"/>
          <a:ext cx="7747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129902</xdr:rowOff>
    </xdr:from>
    <xdr:to>
      <xdr:col>98</xdr:col>
      <xdr:colOff>38100</xdr:colOff>
      <xdr:row>107</xdr:row>
      <xdr:rowOff>60052</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6388080" y="17899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169818</xdr:rowOff>
    </xdr:from>
    <xdr:to>
      <xdr:col>102</xdr:col>
      <xdr:colOff>114300</xdr:colOff>
      <xdr:row>107</xdr:row>
      <xdr:rowOff>9252</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16431260" y="17939658"/>
          <a:ext cx="78232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7" name="n_1aveValue【庁舎】&#10;一人当たり面積">
          <a:extLst>
            <a:ext uri="{FF2B5EF4-FFF2-40B4-BE49-F238E27FC236}">
              <a16:creationId xmlns:a16="http://schemas.microsoft.com/office/drawing/2014/main" id="{00000000-0008-0000-0200-000091020000}"/>
            </a:ext>
          </a:extLst>
        </xdr:cNvPr>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8" name="n_2aveValue【庁舎】&#10;一人当たり面積">
          <a:extLst>
            <a:ext uri="{FF2B5EF4-FFF2-40B4-BE49-F238E27FC236}">
              <a16:creationId xmlns:a16="http://schemas.microsoft.com/office/drawing/2014/main" id="{00000000-0008-0000-0200-000092020000}"/>
            </a:ext>
          </a:extLst>
        </xdr:cNvPr>
        <xdr:cNvSpPr txBox="1"/>
      </xdr:nvSpPr>
      <xdr:spPr>
        <a:xfrm>
          <a:off x="1777626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59" name="n_3aveValue【庁舎】&#10;一人当たり面積">
          <a:extLst>
            <a:ext uri="{FF2B5EF4-FFF2-40B4-BE49-F238E27FC236}">
              <a16:creationId xmlns:a16="http://schemas.microsoft.com/office/drawing/2014/main" id="{00000000-0008-0000-0200-000093020000}"/>
            </a:ext>
          </a:extLst>
        </xdr:cNvPr>
        <xdr:cNvSpPr txBox="1"/>
      </xdr:nvSpPr>
      <xdr:spPr>
        <a:xfrm>
          <a:off x="1700156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60" name="n_4aveValue【庁舎】&#10;一人当たり面積">
          <a:extLst>
            <a:ext uri="{FF2B5EF4-FFF2-40B4-BE49-F238E27FC236}">
              <a16:creationId xmlns:a16="http://schemas.microsoft.com/office/drawing/2014/main" id="{00000000-0008-0000-0200-000094020000}"/>
            </a:ext>
          </a:extLst>
        </xdr:cNvPr>
        <xdr:cNvSpPr txBox="1"/>
      </xdr:nvSpPr>
      <xdr:spPr>
        <a:xfrm>
          <a:off x="162268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16346</xdr:rowOff>
    </xdr:from>
    <xdr:ext cx="469744" cy="259045"/>
    <xdr:sp macro="" textlink="">
      <xdr:nvSpPr>
        <xdr:cNvPr id="661" name="n_1mainValue【庁舎】&#10;一人当たり面積">
          <a:extLst>
            <a:ext uri="{FF2B5EF4-FFF2-40B4-BE49-F238E27FC236}">
              <a16:creationId xmlns:a16="http://schemas.microsoft.com/office/drawing/2014/main" id="{00000000-0008-0000-0200-000095020000}"/>
            </a:ext>
          </a:extLst>
        </xdr:cNvPr>
        <xdr:cNvSpPr txBox="1"/>
      </xdr:nvSpPr>
      <xdr:spPr>
        <a:xfrm>
          <a:off x="18561127" y="179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662" name="n_2mainValue【庁舎】&#10;一人当たり面積">
          <a:extLst>
            <a:ext uri="{FF2B5EF4-FFF2-40B4-BE49-F238E27FC236}">
              <a16:creationId xmlns:a16="http://schemas.microsoft.com/office/drawing/2014/main" id="{00000000-0008-0000-0200-000096020000}"/>
            </a:ext>
          </a:extLst>
        </xdr:cNvPr>
        <xdr:cNvSpPr txBox="1"/>
      </xdr:nvSpPr>
      <xdr:spPr>
        <a:xfrm>
          <a:off x="1777626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40295</xdr:rowOff>
    </xdr:from>
    <xdr:ext cx="469744" cy="259045"/>
    <xdr:sp macro="" textlink="">
      <xdr:nvSpPr>
        <xdr:cNvPr id="663" name="n_3mainValue【庁舎】&#10;一人当たり面積">
          <a:extLst>
            <a:ext uri="{FF2B5EF4-FFF2-40B4-BE49-F238E27FC236}">
              <a16:creationId xmlns:a16="http://schemas.microsoft.com/office/drawing/2014/main" id="{00000000-0008-0000-0200-000097020000}"/>
            </a:ext>
          </a:extLst>
        </xdr:cNvPr>
        <xdr:cNvSpPr txBox="1"/>
      </xdr:nvSpPr>
      <xdr:spPr>
        <a:xfrm>
          <a:off x="17001567" y="1797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51179</xdr:rowOff>
    </xdr:from>
    <xdr:ext cx="469744" cy="259045"/>
    <xdr:sp macro="" textlink="">
      <xdr:nvSpPr>
        <xdr:cNvPr id="664" name="n_4mainValue【庁舎】&#10;一人当たり面積">
          <a:extLst>
            <a:ext uri="{FF2B5EF4-FFF2-40B4-BE49-F238E27FC236}">
              <a16:creationId xmlns:a16="http://schemas.microsoft.com/office/drawing/2014/main" id="{00000000-0008-0000-0200-000098020000}"/>
            </a:ext>
          </a:extLst>
        </xdr:cNvPr>
        <xdr:cNvSpPr txBox="1"/>
      </xdr:nvSpPr>
      <xdr:spPr>
        <a:xfrm>
          <a:off x="16226867"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a:t>
          </a:r>
          <a:r>
            <a:rPr kumimoji="1" lang="ja-JP" altLang="en-US" sz="1100">
              <a:solidFill>
                <a:schemeClr val="dk1"/>
              </a:solidFill>
              <a:effectLst/>
              <a:latin typeface="+mn-ea"/>
              <a:ea typeface="+mn-ea"/>
              <a:cs typeface="+mn-cs"/>
            </a:rPr>
            <a:t>特に</a:t>
          </a:r>
          <a:r>
            <a:rPr kumimoji="1" lang="ja-JP" altLang="ja-JP" sz="1100">
              <a:solidFill>
                <a:schemeClr val="dk1"/>
              </a:solidFill>
              <a:effectLst/>
              <a:latin typeface="+mn-ea"/>
              <a:ea typeface="+mn-ea"/>
              <a:cs typeface="+mn-cs"/>
            </a:rPr>
            <a:t>高くなっている施設は、庁舎、認定こども園・幼稚園・保育所、学校施設の順となっており、</a:t>
          </a:r>
          <a:r>
            <a:rPr kumimoji="1" lang="ja-JP" altLang="en-US" sz="1100">
              <a:solidFill>
                <a:schemeClr val="dk1"/>
              </a:solidFill>
              <a:effectLst/>
              <a:latin typeface="+mn-ea"/>
              <a:ea typeface="+mn-ea"/>
              <a:cs typeface="+mn-cs"/>
            </a:rPr>
            <a:t>いずれも</a:t>
          </a:r>
          <a:r>
            <a:rPr kumimoji="1" lang="ja-JP" altLang="ja-JP" sz="1100">
              <a:solidFill>
                <a:schemeClr val="dk1"/>
              </a:solidFill>
              <a:effectLst/>
              <a:latin typeface="+mn-ea"/>
              <a:ea typeface="+mn-ea"/>
              <a:cs typeface="+mn-cs"/>
            </a:rPr>
            <a:t>８０％を超えている。逆に低くなっている施設</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、図書館、体育館・プール</a:t>
          </a:r>
          <a:r>
            <a:rPr kumimoji="1" lang="ja-JP" altLang="en-US" sz="1100">
              <a:solidFill>
                <a:schemeClr val="dk1"/>
              </a:solidFill>
              <a:effectLst/>
              <a:latin typeface="+mn-ea"/>
              <a:ea typeface="+mn-ea"/>
              <a:cs typeface="+mn-cs"/>
            </a:rPr>
            <a:t>であり、いずれも</a:t>
          </a:r>
          <a:r>
            <a:rPr kumimoji="1" lang="ja-JP" altLang="ja-JP" sz="1100">
              <a:solidFill>
                <a:schemeClr val="dk1"/>
              </a:solidFill>
              <a:effectLst/>
              <a:latin typeface="+mn-ea"/>
              <a:ea typeface="+mn-ea"/>
              <a:cs typeface="+mn-cs"/>
            </a:rPr>
            <a:t>償却率は５０％未満である。</a:t>
          </a:r>
          <a:endParaRPr lang="ja-JP" altLang="ja-JP">
            <a:effectLst/>
            <a:latin typeface="+mn-ea"/>
            <a:ea typeface="+mn-ea"/>
          </a:endParaRPr>
        </a:p>
        <a:p>
          <a:r>
            <a:rPr kumimoji="1" lang="ja-JP" altLang="ja-JP" sz="1100">
              <a:solidFill>
                <a:schemeClr val="dk1"/>
              </a:solidFill>
              <a:effectLst/>
              <a:latin typeface="+mn-ea"/>
              <a:ea typeface="+mn-ea"/>
              <a:cs typeface="+mn-cs"/>
            </a:rPr>
            <a:t>学校施設は、小中学校合わせて</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施設ある中の</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施設が昭和に建設されたもので、有形固定資産減価償却率が</a:t>
          </a:r>
          <a:r>
            <a:rPr kumimoji="1" lang="en-US" altLang="ja-JP" sz="1100">
              <a:solidFill>
                <a:schemeClr val="dk1"/>
              </a:solidFill>
              <a:effectLst/>
              <a:latin typeface="+mn-ea"/>
              <a:ea typeface="+mn-ea"/>
              <a:cs typeface="+mn-cs"/>
            </a:rPr>
            <a:t>80</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％台となっている。令和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年度に改定した総合管理計画に基づいて老朽化対策に取り組んでいく。</a:t>
          </a:r>
          <a:endParaRPr lang="ja-JP" altLang="ja-JP">
            <a:effectLst/>
            <a:latin typeface="+mn-ea"/>
            <a:ea typeface="+mn-ea"/>
          </a:endParaRPr>
        </a:p>
        <a:p>
          <a:r>
            <a:rPr kumimoji="1" lang="ja-JP" altLang="ja-JP" sz="1100">
              <a:solidFill>
                <a:schemeClr val="dk1"/>
              </a:solidFill>
              <a:effectLst/>
              <a:latin typeface="+mn-ea"/>
              <a:ea typeface="+mn-ea"/>
              <a:cs typeface="+mn-cs"/>
            </a:rPr>
            <a:t>他の施設、インフラ等においても、個別施設計画や長期修繕計画に基づいて対策をしていく。</a:t>
          </a:r>
          <a:endParaRPr lang="ja-JP" altLang="ja-JP">
            <a:effectLst/>
            <a:latin typeface="+mn-ea"/>
            <a:ea typeface="+mn-ea"/>
          </a:endParaRPr>
        </a:p>
        <a:p>
          <a:endParaRPr kumimoji="1" lang="ja-JP" altLang="en-US"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類似団体より下回っており、人口減少（生産人口の減少）により町税をはじめとした自主財源が乏しいことが要因として挙げられる。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基準財政収入額の増加に向けて、人口の急激な減少を避けるべく移住定住対策や六次産業化、農林業振興といった施策を展開していく。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類似団体平均とほとんど変わらない割合となったが、昨年度と比較し</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％減少している。要因としては、物件費や道路維持修繕に関する維持補修費の増加、補助費の大幅な減少、普通交付税の再算定による追加交付などが挙げられる。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今後も経常経費の削減を図っていく。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156391</xdr:rowOff>
    </xdr:to>
    <xdr:cxnSp macro="">
      <xdr:nvCxnSpPr>
        <xdr:cNvPr id="133" name="直線コネクタ 132"/>
        <xdr:cNvCxnSpPr/>
      </xdr:nvCxnSpPr>
      <xdr:spPr>
        <a:xfrm flipV="1">
          <a:off x="4114800" y="1034687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104684</xdr:rowOff>
    </xdr:from>
    <xdr:to>
      <xdr:col>19</xdr:col>
      <xdr:colOff>133350</xdr:colOff>
      <xdr:row>60</xdr:row>
      <xdr:rowOff>156391</xdr:rowOff>
    </xdr:to>
    <xdr:cxnSp macro="">
      <xdr:nvCxnSpPr>
        <xdr:cNvPr id="136" name="直線コネクタ 135"/>
        <xdr:cNvCxnSpPr/>
      </xdr:nvCxnSpPr>
      <xdr:spPr>
        <a:xfrm>
          <a:off x="3225800" y="103916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94343</xdr:rowOff>
    </xdr:from>
    <xdr:to>
      <xdr:col>15</xdr:col>
      <xdr:colOff>82550</xdr:colOff>
      <xdr:row>60</xdr:row>
      <xdr:rowOff>104684</xdr:rowOff>
    </xdr:to>
    <xdr:cxnSp macro="">
      <xdr:nvCxnSpPr>
        <xdr:cNvPr id="139" name="直線コネクタ 138"/>
        <xdr:cNvCxnSpPr/>
      </xdr:nvCxnSpPr>
      <xdr:spPr>
        <a:xfrm>
          <a:off x="2336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94343</xdr:rowOff>
    </xdr:to>
    <xdr:cxnSp macro="">
      <xdr:nvCxnSpPr>
        <xdr:cNvPr id="142" name="直線コネクタ 141"/>
        <xdr:cNvCxnSpPr/>
      </xdr:nvCxnSpPr>
      <xdr:spPr>
        <a:xfrm>
          <a:off x="1447800" y="102917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2" name="楕円 151"/>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3"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4" name="楕円 153"/>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45918</xdr:rowOff>
    </xdr:from>
    <xdr:ext cx="736600" cy="259045"/>
    <xdr:sp macro="" textlink="">
      <xdr:nvSpPr>
        <xdr:cNvPr id="155" name="テキスト ボックス 154"/>
        <xdr:cNvSpPr txBox="1"/>
      </xdr:nvSpPr>
      <xdr:spPr>
        <a:xfrm>
          <a:off x="3733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53884</xdr:rowOff>
    </xdr:from>
    <xdr:to>
      <xdr:col>15</xdr:col>
      <xdr:colOff>133350</xdr:colOff>
      <xdr:row>60</xdr:row>
      <xdr:rowOff>155484</xdr:rowOff>
    </xdr:to>
    <xdr:sp macro="" textlink="">
      <xdr:nvSpPr>
        <xdr:cNvPr id="156" name="楕円 155"/>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165661</xdr:rowOff>
    </xdr:from>
    <xdr:ext cx="762000" cy="259045"/>
    <xdr:sp macro="" textlink="">
      <xdr:nvSpPr>
        <xdr:cNvPr id="157" name="テキスト ボックス 156"/>
        <xdr:cNvSpPr txBox="1"/>
      </xdr:nvSpPr>
      <xdr:spPr>
        <a:xfrm>
          <a:off x="2844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43543</xdr:rowOff>
    </xdr:from>
    <xdr:to>
      <xdr:col>11</xdr:col>
      <xdr:colOff>82550</xdr:colOff>
      <xdr:row>60</xdr:row>
      <xdr:rowOff>145143</xdr:rowOff>
    </xdr:to>
    <xdr:sp macro="" textlink="">
      <xdr:nvSpPr>
        <xdr:cNvPr id="158" name="楕円 157"/>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155320</xdr:rowOff>
    </xdr:from>
    <xdr:ext cx="762000" cy="259045"/>
    <xdr:sp macro="" textlink="">
      <xdr:nvSpPr>
        <xdr:cNvPr id="159" name="テキスト ボックス 158"/>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0" name="楕円 159"/>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65694</xdr:rowOff>
    </xdr:from>
    <xdr:ext cx="762000" cy="259045"/>
    <xdr:sp macro="" textlink="">
      <xdr:nvSpPr>
        <xdr:cNvPr id="161" name="テキスト ボックス 160"/>
        <xdr:cNvSpPr txBox="1"/>
      </xdr:nvSpPr>
      <xdr:spPr>
        <a:xfrm>
          <a:off x="1066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では、時間外手当の支給基準の変更、会計年度任用職員の登用により増加している。今後は、事務事業の優先度を点検し、優先度の低い事務事業について計画的に廃止・縮小を進め、経常経費の抑制に努めていく。（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148698</xdr:rowOff>
    </xdr:from>
    <xdr:to>
      <xdr:col>23</xdr:col>
      <xdr:colOff>133350</xdr:colOff>
      <xdr:row>82</xdr:row>
      <xdr:rowOff>10680</xdr:rowOff>
    </xdr:to>
    <xdr:cxnSp macro="">
      <xdr:nvCxnSpPr>
        <xdr:cNvPr id="197" name="直線コネクタ 196"/>
        <xdr:cNvCxnSpPr/>
      </xdr:nvCxnSpPr>
      <xdr:spPr>
        <a:xfrm>
          <a:off x="4114800" y="14036148"/>
          <a:ext cx="8382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126189</xdr:rowOff>
    </xdr:from>
    <xdr:to>
      <xdr:col>19</xdr:col>
      <xdr:colOff>133350</xdr:colOff>
      <xdr:row>81</xdr:row>
      <xdr:rowOff>148698</xdr:rowOff>
    </xdr:to>
    <xdr:cxnSp macro="">
      <xdr:nvCxnSpPr>
        <xdr:cNvPr id="200" name="直線コネクタ 199"/>
        <xdr:cNvCxnSpPr/>
      </xdr:nvCxnSpPr>
      <xdr:spPr>
        <a:xfrm>
          <a:off x="3225800" y="14013639"/>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115708</xdr:rowOff>
    </xdr:from>
    <xdr:to>
      <xdr:col>15</xdr:col>
      <xdr:colOff>82550</xdr:colOff>
      <xdr:row>81</xdr:row>
      <xdr:rowOff>126189</xdr:rowOff>
    </xdr:to>
    <xdr:cxnSp macro="">
      <xdr:nvCxnSpPr>
        <xdr:cNvPr id="203" name="直線コネクタ 202"/>
        <xdr:cNvCxnSpPr/>
      </xdr:nvCxnSpPr>
      <xdr:spPr>
        <a:xfrm>
          <a:off x="2336800" y="14003158"/>
          <a:ext cx="8890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91808</xdr:rowOff>
    </xdr:from>
    <xdr:to>
      <xdr:col>11</xdr:col>
      <xdr:colOff>31750</xdr:colOff>
      <xdr:row>81</xdr:row>
      <xdr:rowOff>115708</xdr:rowOff>
    </xdr:to>
    <xdr:cxnSp macro="">
      <xdr:nvCxnSpPr>
        <xdr:cNvPr id="206" name="直線コネクタ 205"/>
        <xdr:cNvCxnSpPr/>
      </xdr:nvCxnSpPr>
      <xdr:spPr>
        <a:xfrm>
          <a:off x="1447800" y="13979258"/>
          <a:ext cx="8890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131330</xdr:rowOff>
    </xdr:from>
    <xdr:to>
      <xdr:col>23</xdr:col>
      <xdr:colOff>184150</xdr:colOff>
      <xdr:row>82</xdr:row>
      <xdr:rowOff>61480</xdr:rowOff>
    </xdr:to>
    <xdr:sp macro="" textlink="">
      <xdr:nvSpPr>
        <xdr:cNvPr id="216" name="楕円 215"/>
        <xdr:cNvSpPr/>
      </xdr:nvSpPr>
      <xdr:spPr>
        <a:xfrm>
          <a:off x="4902200" y="140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103407</xdr:rowOff>
    </xdr:from>
    <xdr:ext cx="762000" cy="259045"/>
    <xdr:sp macro="" textlink="">
      <xdr:nvSpPr>
        <xdr:cNvPr id="217" name="人件費・物件費等の状況該当値テキスト"/>
        <xdr:cNvSpPr txBox="1"/>
      </xdr:nvSpPr>
      <xdr:spPr>
        <a:xfrm>
          <a:off x="5041900" y="139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97898</xdr:rowOff>
    </xdr:from>
    <xdr:to>
      <xdr:col>19</xdr:col>
      <xdr:colOff>184150</xdr:colOff>
      <xdr:row>82</xdr:row>
      <xdr:rowOff>28048</xdr:rowOff>
    </xdr:to>
    <xdr:sp macro="" textlink="">
      <xdr:nvSpPr>
        <xdr:cNvPr id="218" name="楕円 217"/>
        <xdr:cNvSpPr/>
      </xdr:nvSpPr>
      <xdr:spPr>
        <a:xfrm>
          <a:off x="4064000" y="139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12825</xdr:rowOff>
    </xdr:from>
    <xdr:ext cx="736600" cy="259045"/>
    <xdr:sp macro="" textlink="">
      <xdr:nvSpPr>
        <xdr:cNvPr id="219" name="テキスト ボックス 218"/>
        <xdr:cNvSpPr txBox="1"/>
      </xdr:nvSpPr>
      <xdr:spPr>
        <a:xfrm>
          <a:off x="3733800" y="1407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75389</xdr:rowOff>
    </xdr:from>
    <xdr:to>
      <xdr:col>15</xdr:col>
      <xdr:colOff>133350</xdr:colOff>
      <xdr:row>82</xdr:row>
      <xdr:rowOff>5539</xdr:rowOff>
    </xdr:to>
    <xdr:sp macro="" textlink="">
      <xdr:nvSpPr>
        <xdr:cNvPr id="220" name="楕円 219"/>
        <xdr:cNvSpPr/>
      </xdr:nvSpPr>
      <xdr:spPr>
        <a:xfrm>
          <a:off x="3175000" y="13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161766</xdr:rowOff>
    </xdr:from>
    <xdr:ext cx="762000" cy="259045"/>
    <xdr:sp macro="" textlink="">
      <xdr:nvSpPr>
        <xdr:cNvPr id="221" name="テキスト ボックス 220"/>
        <xdr:cNvSpPr txBox="1"/>
      </xdr:nvSpPr>
      <xdr:spPr>
        <a:xfrm>
          <a:off x="2844800" y="140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64908</xdr:rowOff>
    </xdr:from>
    <xdr:to>
      <xdr:col>11</xdr:col>
      <xdr:colOff>82550</xdr:colOff>
      <xdr:row>81</xdr:row>
      <xdr:rowOff>166508</xdr:rowOff>
    </xdr:to>
    <xdr:sp macro="" textlink="">
      <xdr:nvSpPr>
        <xdr:cNvPr id="222" name="楕円 221"/>
        <xdr:cNvSpPr/>
      </xdr:nvSpPr>
      <xdr:spPr>
        <a:xfrm>
          <a:off x="2286000" y="139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151285</xdr:rowOff>
    </xdr:from>
    <xdr:ext cx="762000" cy="259045"/>
    <xdr:sp macro="" textlink="">
      <xdr:nvSpPr>
        <xdr:cNvPr id="223" name="テキスト ボックス 222"/>
        <xdr:cNvSpPr txBox="1"/>
      </xdr:nvSpPr>
      <xdr:spPr>
        <a:xfrm>
          <a:off x="1955800" y="1403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41008</xdr:rowOff>
    </xdr:from>
    <xdr:to>
      <xdr:col>7</xdr:col>
      <xdr:colOff>31750</xdr:colOff>
      <xdr:row>81</xdr:row>
      <xdr:rowOff>142608</xdr:rowOff>
    </xdr:to>
    <xdr:sp macro="" textlink="">
      <xdr:nvSpPr>
        <xdr:cNvPr id="224" name="楕円 223"/>
        <xdr:cNvSpPr/>
      </xdr:nvSpPr>
      <xdr:spPr>
        <a:xfrm>
          <a:off x="1397000" y="139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152785</xdr:rowOff>
    </xdr:from>
    <xdr:ext cx="762000" cy="259045"/>
    <xdr:sp macro="" textlink="">
      <xdr:nvSpPr>
        <xdr:cNvPr id="225" name="テキスト ボックス 224"/>
        <xdr:cNvSpPr txBox="1"/>
      </xdr:nvSpPr>
      <xdr:spPr>
        <a:xfrm>
          <a:off x="1066800" y="1369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特別昇給等を実施してこなかったことにより、類似団体平均より</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％下回り、県下でも低い水準となっている。今後は、給与の適正化に努めていく。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1" name="直線コネクタ 260"/>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65314</xdr:rowOff>
    </xdr:to>
    <xdr:cxnSp macro="">
      <xdr:nvCxnSpPr>
        <xdr:cNvPr id="264" name="直線コネクタ 263"/>
        <xdr:cNvCxnSpPr/>
      </xdr:nvCxnSpPr>
      <xdr:spPr>
        <a:xfrm>
          <a:off x="15290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19352</xdr:rowOff>
    </xdr:to>
    <xdr:cxnSp macro="">
      <xdr:nvCxnSpPr>
        <xdr:cNvPr id="267" name="直線コネクタ 266"/>
        <xdr:cNvCxnSpPr/>
      </xdr:nvCxnSpPr>
      <xdr:spPr>
        <a:xfrm>
          <a:off x="14401800" y="143981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167821</xdr:rowOff>
    </xdr:to>
    <xdr:cxnSp macro="">
      <xdr:nvCxnSpPr>
        <xdr:cNvPr id="270" name="直線コネクタ 269"/>
        <xdr:cNvCxnSpPr/>
      </xdr:nvCxnSpPr>
      <xdr:spPr>
        <a:xfrm>
          <a:off x="13512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4" name="楕円 283"/>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5" name="テキスト ボックス 284"/>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8" name="楕円 287"/>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9" name="テキスト ボックス 288"/>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給食調理、ごみ収集の民間委託の推進等は行っているものの、町の面積が広大で、類似団体と比較し、支所出張所を多く配置しなくてはいけないことから、平均を上回っている。  </a:t>
          </a:r>
        </a:p>
        <a:p>
          <a:r>
            <a:rPr kumimoji="1" lang="ja-JP" altLang="en-US" sz="1200">
              <a:latin typeface="ＭＳ Ｐゴシック" panose="020B0600070205080204" pitchFamily="50" charset="-128"/>
              <a:ea typeface="ＭＳ Ｐゴシック" panose="020B0600070205080204" pitchFamily="50" charset="-128"/>
            </a:rPr>
            <a:t> 　事務事業の見直しや効率化（ＩＴ活用等）を図ることで、職員定数の見直しも並行して行っていく。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118001</xdr:rowOff>
    </xdr:from>
    <xdr:to>
      <xdr:col>81</xdr:col>
      <xdr:colOff>44450</xdr:colOff>
      <xdr:row>61</xdr:row>
      <xdr:rowOff>141442</xdr:rowOff>
    </xdr:to>
    <xdr:cxnSp macro="">
      <xdr:nvCxnSpPr>
        <xdr:cNvPr id="326" name="直線コネクタ 325"/>
        <xdr:cNvCxnSpPr/>
      </xdr:nvCxnSpPr>
      <xdr:spPr>
        <a:xfrm>
          <a:off x="16179800" y="10576451"/>
          <a:ext cx="838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82840</xdr:rowOff>
    </xdr:from>
    <xdr:to>
      <xdr:col>77</xdr:col>
      <xdr:colOff>44450</xdr:colOff>
      <xdr:row>61</xdr:row>
      <xdr:rowOff>118001</xdr:rowOff>
    </xdr:to>
    <xdr:cxnSp macro="">
      <xdr:nvCxnSpPr>
        <xdr:cNvPr id="329" name="直線コネクタ 328"/>
        <xdr:cNvCxnSpPr/>
      </xdr:nvCxnSpPr>
      <xdr:spPr>
        <a:xfrm>
          <a:off x="15290800" y="10541290"/>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53195</xdr:rowOff>
    </xdr:from>
    <xdr:to>
      <xdr:col>72</xdr:col>
      <xdr:colOff>203200</xdr:colOff>
      <xdr:row>61</xdr:row>
      <xdr:rowOff>82840</xdr:rowOff>
    </xdr:to>
    <xdr:cxnSp macro="">
      <xdr:nvCxnSpPr>
        <xdr:cNvPr id="332" name="直線コネクタ 331"/>
        <xdr:cNvCxnSpPr/>
      </xdr:nvCxnSpPr>
      <xdr:spPr>
        <a:xfrm>
          <a:off x="14401800" y="10511645"/>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9761</xdr:rowOff>
    </xdr:from>
    <xdr:to>
      <xdr:col>68</xdr:col>
      <xdr:colOff>152400</xdr:colOff>
      <xdr:row>61</xdr:row>
      <xdr:rowOff>53195</xdr:rowOff>
    </xdr:to>
    <xdr:cxnSp macro="">
      <xdr:nvCxnSpPr>
        <xdr:cNvPr id="335" name="直線コネクタ 334"/>
        <xdr:cNvCxnSpPr/>
      </xdr:nvCxnSpPr>
      <xdr:spPr>
        <a:xfrm>
          <a:off x="13512800" y="1046821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90642</xdr:rowOff>
    </xdr:from>
    <xdr:to>
      <xdr:col>81</xdr:col>
      <xdr:colOff>95250</xdr:colOff>
      <xdr:row>62</xdr:row>
      <xdr:rowOff>20792</xdr:rowOff>
    </xdr:to>
    <xdr:sp macro="" textlink="">
      <xdr:nvSpPr>
        <xdr:cNvPr id="345" name="楕円 344"/>
        <xdr:cNvSpPr/>
      </xdr:nvSpPr>
      <xdr:spPr>
        <a:xfrm>
          <a:off x="16967200" y="105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62719</xdr:rowOff>
    </xdr:from>
    <xdr:ext cx="762000" cy="259045"/>
    <xdr:sp macro="" textlink="">
      <xdr:nvSpPr>
        <xdr:cNvPr id="346" name="定員管理の状況該当値テキスト"/>
        <xdr:cNvSpPr txBox="1"/>
      </xdr:nvSpPr>
      <xdr:spPr>
        <a:xfrm>
          <a:off x="17106900" y="1052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67201</xdr:rowOff>
    </xdr:from>
    <xdr:to>
      <xdr:col>77</xdr:col>
      <xdr:colOff>95250</xdr:colOff>
      <xdr:row>61</xdr:row>
      <xdr:rowOff>168801</xdr:rowOff>
    </xdr:to>
    <xdr:sp macro="" textlink="">
      <xdr:nvSpPr>
        <xdr:cNvPr id="347" name="楕円 346"/>
        <xdr:cNvSpPr/>
      </xdr:nvSpPr>
      <xdr:spPr>
        <a:xfrm>
          <a:off x="16129000" y="105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153578</xdr:rowOff>
    </xdr:from>
    <xdr:ext cx="736600" cy="259045"/>
    <xdr:sp macro="" textlink="">
      <xdr:nvSpPr>
        <xdr:cNvPr id="348" name="テキスト ボックス 347"/>
        <xdr:cNvSpPr txBox="1"/>
      </xdr:nvSpPr>
      <xdr:spPr>
        <a:xfrm>
          <a:off x="15798800" y="1061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32040</xdr:rowOff>
    </xdr:from>
    <xdr:to>
      <xdr:col>73</xdr:col>
      <xdr:colOff>44450</xdr:colOff>
      <xdr:row>61</xdr:row>
      <xdr:rowOff>133640</xdr:rowOff>
    </xdr:to>
    <xdr:sp macro="" textlink="">
      <xdr:nvSpPr>
        <xdr:cNvPr id="349" name="楕円 348"/>
        <xdr:cNvSpPr/>
      </xdr:nvSpPr>
      <xdr:spPr>
        <a:xfrm>
          <a:off x="15240000" y="104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118417</xdr:rowOff>
    </xdr:from>
    <xdr:ext cx="762000" cy="259045"/>
    <xdr:sp macro="" textlink="">
      <xdr:nvSpPr>
        <xdr:cNvPr id="350" name="テキスト ボックス 349"/>
        <xdr:cNvSpPr txBox="1"/>
      </xdr:nvSpPr>
      <xdr:spPr>
        <a:xfrm>
          <a:off x="14909800" y="1057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2395</xdr:rowOff>
    </xdr:from>
    <xdr:to>
      <xdr:col>68</xdr:col>
      <xdr:colOff>203200</xdr:colOff>
      <xdr:row>61</xdr:row>
      <xdr:rowOff>103995</xdr:rowOff>
    </xdr:to>
    <xdr:sp macro="" textlink="">
      <xdr:nvSpPr>
        <xdr:cNvPr id="351" name="楕円 350"/>
        <xdr:cNvSpPr/>
      </xdr:nvSpPr>
      <xdr:spPr>
        <a:xfrm>
          <a:off x="14351000" y="104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88772</xdr:rowOff>
    </xdr:from>
    <xdr:ext cx="762000" cy="259045"/>
    <xdr:sp macro="" textlink="">
      <xdr:nvSpPr>
        <xdr:cNvPr id="352" name="テキスト ボックス 351"/>
        <xdr:cNvSpPr txBox="1"/>
      </xdr:nvSpPr>
      <xdr:spPr>
        <a:xfrm>
          <a:off x="14020800" y="105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130411</xdr:rowOff>
    </xdr:from>
    <xdr:to>
      <xdr:col>64</xdr:col>
      <xdr:colOff>152400</xdr:colOff>
      <xdr:row>61</xdr:row>
      <xdr:rowOff>60561</xdr:rowOff>
    </xdr:to>
    <xdr:sp macro="" textlink="">
      <xdr:nvSpPr>
        <xdr:cNvPr id="353" name="楕円 352"/>
        <xdr:cNvSpPr/>
      </xdr:nvSpPr>
      <xdr:spPr>
        <a:xfrm>
          <a:off x="13462000" y="104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45338</xdr:rowOff>
    </xdr:from>
    <xdr:ext cx="762000" cy="259045"/>
    <xdr:sp macro="" textlink="">
      <xdr:nvSpPr>
        <xdr:cNvPr id="354" name="テキスト ボックス 353"/>
        <xdr:cNvSpPr txBox="1"/>
      </xdr:nvSpPr>
      <xdr:spPr>
        <a:xfrm>
          <a:off x="13131800" y="105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昨年度と比較し</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インフラ施設の長寿命化は今後も継続して実施していくため、有利な起債を活用して実施していく。</a:t>
          </a:r>
        </a:p>
        <a:p>
          <a:r>
            <a:rPr kumimoji="1" lang="ja-JP" altLang="en-US" sz="1200">
              <a:latin typeface="ＭＳ Ｐゴシック" panose="020B0600070205080204" pitchFamily="50" charset="-128"/>
              <a:ea typeface="ＭＳ Ｐゴシック" panose="020B0600070205080204" pitchFamily="50" charset="-128"/>
            </a:rPr>
            <a:t>　自主財源の増加があまり見込めない現状において、適正な借入計画を立てつつ、低金利政策を有効に活用しながら、抑制できるように努めていく。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1270</xdr:rowOff>
    </xdr:to>
    <xdr:cxnSp macro="">
      <xdr:nvCxnSpPr>
        <xdr:cNvPr id="385" name="直線コネクタ 384"/>
        <xdr:cNvCxnSpPr/>
      </xdr:nvCxnSpPr>
      <xdr:spPr>
        <a:xfrm>
          <a:off x="16179800" y="71925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1270</xdr:rowOff>
    </xdr:to>
    <xdr:cxnSp macro="">
      <xdr:nvCxnSpPr>
        <xdr:cNvPr id="388" name="直線コネクタ 387"/>
        <xdr:cNvCxnSpPr/>
      </xdr:nvCxnSpPr>
      <xdr:spPr>
        <a:xfrm flipV="1">
          <a:off x="15290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1270</xdr:rowOff>
    </xdr:to>
    <xdr:cxnSp macro="">
      <xdr:nvCxnSpPr>
        <xdr:cNvPr id="391" name="直線コネクタ 390"/>
        <xdr:cNvCxnSpPr/>
      </xdr:nvCxnSpPr>
      <xdr:spPr>
        <a:xfrm>
          <a:off x="14401800" y="71973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39878</xdr:rowOff>
    </xdr:to>
    <xdr:cxnSp macro="">
      <xdr:nvCxnSpPr>
        <xdr:cNvPr id="394" name="直線コネクタ 393"/>
        <xdr:cNvCxnSpPr/>
      </xdr:nvCxnSpPr>
      <xdr:spPr>
        <a:xfrm flipV="1">
          <a:off x="13512800" y="719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4" name="楕円 40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6" name="楕円 405"/>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7" name="テキスト ボックス 406"/>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8" name="楕円 40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9" name="テキスト ボックス 40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10" name="楕円 409"/>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11" name="テキスト ボックス 410"/>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2" name="楕円 41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13" name="テキスト ボックス 412"/>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例年に引き続き、新規発行債については交付税措置の高い過疎対策事業債や辺地対策債を選択しており、将来負担比率の抑制に努めている。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今後計画されている庁舎整備や学校統廃合に伴い特定目的基金保有額の減少が想定されるため、それらに対応した行財政改革を推進し、上昇抑制を図っていく。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27026</xdr:rowOff>
    </xdr:from>
    <xdr:to>
      <xdr:col>73</xdr:col>
      <xdr:colOff>44450</xdr:colOff>
      <xdr:row>14</xdr:row>
      <xdr:rowOff>128626</xdr:rowOff>
    </xdr:to>
    <xdr:sp macro="" textlink="">
      <xdr:nvSpPr>
        <xdr:cNvPr id="460" name="楕円 459"/>
        <xdr:cNvSpPr/>
      </xdr:nvSpPr>
      <xdr:spPr>
        <a:xfrm>
          <a:off x="15240000" y="2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113403</xdr:rowOff>
    </xdr:from>
    <xdr:ext cx="762000" cy="259045"/>
    <xdr:sp macro="" textlink="">
      <xdr:nvSpPr>
        <xdr:cNvPr id="461" name="テキスト ボックス 460"/>
        <xdr:cNvSpPr txBox="1"/>
      </xdr:nvSpPr>
      <xdr:spPr>
        <a:xfrm>
          <a:off x="14909800" y="251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69850</xdr:rowOff>
    </xdr:to>
    <xdr:cxnSp macro="">
      <xdr:nvCxnSpPr>
        <xdr:cNvPr id="66" name="直線コネクタ 65"/>
        <xdr:cNvCxnSpPr/>
      </xdr:nvCxnSpPr>
      <xdr:spPr>
        <a:xfrm flipV="1">
          <a:off x="3987800" y="61620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69850</xdr:rowOff>
    </xdr:to>
    <xdr:cxnSp macro="">
      <xdr:nvCxnSpPr>
        <xdr:cNvPr id="69" name="直線コネクタ 68"/>
        <xdr:cNvCxnSpPr/>
      </xdr:nvCxnSpPr>
      <xdr:spPr>
        <a:xfrm>
          <a:off x="3098800" y="6154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153670</xdr:rowOff>
    </xdr:to>
    <xdr:cxnSp macro="">
      <xdr:nvCxnSpPr>
        <xdr:cNvPr id="72" name="直線コネクタ 71"/>
        <xdr:cNvCxnSpPr/>
      </xdr:nvCxnSpPr>
      <xdr:spPr>
        <a:xfrm>
          <a:off x="2209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146050</xdr:rowOff>
    </xdr:to>
    <xdr:cxnSp macro="">
      <xdr:nvCxnSpPr>
        <xdr:cNvPr id="75" name="直線コネクタ 74"/>
        <xdr:cNvCxnSpPr/>
      </xdr:nvCxnSpPr>
      <xdr:spPr>
        <a:xfrm>
          <a:off x="1320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88" name="テキスト ボックス 87"/>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類似団体と比較して、物件費は平均的な数値となっている。今後は事業の時限化を図るとともに、数値の上位にある委託業務の事業内容を見直すなど費用増加抑制に努めていく。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14986</xdr:rowOff>
    </xdr:to>
    <xdr:cxnSp macro="">
      <xdr:nvCxnSpPr>
        <xdr:cNvPr id="124" name="直線コネクタ 123"/>
        <xdr:cNvCxnSpPr/>
      </xdr:nvCxnSpPr>
      <xdr:spPr>
        <a:xfrm>
          <a:off x="15671800" y="2897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16</xdr:row>
      <xdr:rowOff>154432</xdr:rowOff>
    </xdr:to>
    <xdr:cxnSp macro="">
      <xdr:nvCxnSpPr>
        <xdr:cNvPr id="127" name="直線コネクタ 126"/>
        <xdr:cNvCxnSpPr/>
      </xdr:nvCxnSpPr>
      <xdr:spPr>
        <a:xfrm>
          <a:off x="14782800" y="2888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16</xdr:row>
      <xdr:rowOff>145288</xdr:rowOff>
    </xdr:to>
    <xdr:cxnSp macro="">
      <xdr:nvCxnSpPr>
        <xdr:cNvPr id="130" name="直線コネクタ 129"/>
        <xdr:cNvCxnSpPr/>
      </xdr:nvCxnSpPr>
      <xdr:spPr>
        <a:xfrm>
          <a:off x="13893800" y="2883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140716</xdr:rowOff>
    </xdr:to>
    <xdr:cxnSp macro="">
      <xdr:nvCxnSpPr>
        <xdr:cNvPr id="133" name="直線コネクタ 132"/>
        <xdr:cNvCxnSpPr/>
      </xdr:nvCxnSpPr>
      <xdr:spPr>
        <a:xfrm>
          <a:off x="13004800" y="2810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3" name="楕円 142"/>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4"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5" name="楕円 144"/>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46" name="テキスト ボックス 145"/>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7" name="楕円 146"/>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8" name="テキスト ボックス 147"/>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9" name="楕円 148"/>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0" name="テキスト ボックス 149"/>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1" name="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対象者数減少等の要因により、類似団体平均を下回っている。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扶助費のうち主なものは、障害者支援費、町単独で実施している中学卒業までの福祉医療や児童手当となっており、今後も必要な事業についての見極めや各種の調整を図りながら、事業を展開していく。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3" name="直線コネクタ 182"/>
        <xdr:cNvCxnSpPr/>
      </xdr:nvCxnSpPr>
      <xdr:spPr>
        <a:xfrm flipV="1">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81280</xdr:rowOff>
    </xdr:to>
    <xdr:cxnSp macro="">
      <xdr:nvCxnSpPr>
        <xdr:cNvPr id="186" name="直線コネクタ 185"/>
        <xdr:cNvCxnSpPr/>
      </xdr:nvCxnSpPr>
      <xdr:spPr>
        <a:xfrm flipV="1">
          <a:off x="3098800" y="9568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81280</xdr:rowOff>
    </xdr:to>
    <xdr:cxnSp macro="">
      <xdr:nvCxnSpPr>
        <xdr:cNvPr id="189" name="直線コネクタ 188"/>
        <xdr:cNvCxnSpPr/>
      </xdr:nvCxnSpPr>
      <xdr:spPr>
        <a:xfrm>
          <a:off x="2209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58420</xdr:rowOff>
    </xdr:to>
    <xdr:cxnSp macro="">
      <xdr:nvCxnSpPr>
        <xdr:cNvPr id="192" name="直線コネクタ 191"/>
        <xdr:cNvCxnSpPr/>
      </xdr:nvCxnSpPr>
      <xdr:spPr>
        <a:xfrm>
          <a:off x="1320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2" name="楕円 201"/>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3"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4" name="楕円 203"/>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5" name="テキスト ボックス 204"/>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6" name="楕円 205"/>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07" name="テキスト ボックス 206"/>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8" name="楕円 207"/>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09" name="テキスト ボックス 208"/>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0" name="楕円 209"/>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1" name="テキスト ボックス 210"/>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その他に係る経常収支比率の増加の要因は、繰出金である。小規模自治体であるため、繰出額の変動が指数の変動に大きく影響してくると思われる。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146050</xdr:rowOff>
    </xdr:to>
    <xdr:cxnSp macro="">
      <xdr:nvCxnSpPr>
        <xdr:cNvPr id="244" name="直線コネクタ 243"/>
        <xdr:cNvCxnSpPr/>
      </xdr:nvCxnSpPr>
      <xdr:spPr>
        <a:xfrm flipV="1">
          <a:off x="15671800" y="9834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146050</xdr:rowOff>
    </xdr:to>
    <xdr:cxnSp macro="">
      <xdr:nvCxnSpPr>
        <xdr:cNvPr id="247" name="直線コネクタ 246"/>
        <xdr:cNvCxnSpPr/>
      </xdr:nvCxnSpPr>
      <xdr:spPr>
        <a:xfrm>
          <a:off x="14782800" y="9781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8890</xdr:rowOff>
    </xdr:to>
    <xdr:cxnSp macro="">
      <xdr:nvCxnSpPr>
        <xdr:cNvPr id="250" name="直線コネクタ 249"/>
        <xdr:cNvCxnSpPr/>
      </xdr:nvCxnSpPr>
      <xdr:spPr>
        <a:xfrm>
          <a:off x="13893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96520</xdr:rowOff>
    </xdr:to>
    <xdr:cxnSp macro="">
      <xdr:nvCxnSpPr>
        <xdr:cNvPr id="253" name="直線コネクタ 252"/>
        <xdr:cNvCxnSpPr/>
      </xdr:nvCxnSpPr>
      <xdr:spPr>
        <a:xfrm>
          <a:off x="13004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3" name="楕円 262"/>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4"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5" name="楕円 264"/>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6" name="テキスト ボックス 265"/>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7" name="楕円 266"/>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68" name="テキスト ボックス 267"/>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69" name="楕円 268"/>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0" name="テキスト ボックス 269"/>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1" name="楕円 270"/>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2" name="テキスト ボックス 27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49276</xdr:rowOff>
    </xdr:to>
    <xdr:cxnSp macro="">
      <xdr:nvCxnSpPr>
        <xdr:cNvPr id="302" name="直線コネクタ 301"/>
        <xdr:cNvCxnSpPr/>
      </xdr:nvCxnSpPr>
      <xdr:spPr>
        <a:xfrm>
          <a:off x="15671800" y="6157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44704</xdr:rowOff>
    </xdr:to>
    <xdr:cxnSp macro="">
      <xdr:nvCxnSpPr>
        <xdr:cNvPr id="305" name="直線コネクタ 304"/>
        <xdr:cNvCxnSpPr/>
      </xdr:nvCxnSpPr>
      <xdr:spPr>
        <a:xfrm flipV="1">
          <a:off x="14782800" y="6157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122428</xdr:rowOff>
    </xdr:to>
    <xdr:cxnSp macro="">
      <xdr:nvCxnSpPr>
        <xdr:cNvPr id="308" name="直線コネクタ 307"/>
        <xdr:cNvCxnSpPr/>
      </xdr:nvCxnSpPr>
      <xdr:spPr>
        <a:xfrm flipV="1">
          <a:off x="13893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11" name="直線コネクタ 310"/>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3" name="楕円 322"/>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4" name="テキスト ボックス 323"/>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5" name="楕円 324"/>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6" name="テキスト ボックス 325"/>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7" name="楕円 326"/>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8" name="テキスト ボックス 327"/>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9" name="楕円 328"/>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0" name="テキスト ボックス 32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昨年度と比較し</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減少しているものの、類似団体平均を上回っているのは、インフラ長寿命化対策に要因がある。耐用年数を迎える施設を多く保有しているため、施設の長寿命化、集約化、除却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161289</xdr:rowOff>
    </xdr:to>
    <xdr:cxnSp macro="">
      <xdr:nvCxnSpPr>
        <xdr:cNvPr id="360" name="直線コネクタ 359"/>
        <xdr:cNvCxnSpPr/>
      </xdr:nvCxnSpPr>
      <xdr:spPr>
        <a:xfrm flipV="1">
          <a:off x="3987800" y="132943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35561</xdr:rowOff>
    </xdr:to>
    <xdr:cxnSp macro="">
      <xdr:nvCxnSpPr>
        <xdr:cNvPr id="363" name="直線コネクタ 362"/>
        <xdr:cNvCxnSpPr/>
      </xdr:nvCxnSpPr>
      <xdr:spPr>
        <a:xfrm flipV="1">
          <a:off x="3098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35561</xdr:rowOff>
    </xdr:to>
    <xdr:cxnSp macro="">
      <xdr:nvCxnSpPr>
        <xdr:cNvPr id="366" name="直線コネクタ 365"/>
        <xdr:cNvCxnSpPr/>
      </xdr:nvCxnSpPr>
      <xdr:spPr>
        <a:xfrm>
          <a:off x="2209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17272</xdr:rowOff>
    </xdr:to>
    <xdr:cxnSp macro="">
      <xdr:nvCxnSpPr>
        <xdr:cNvPr id="369" name="直線コネクタ 368"/>
        <xdr:cNvCxnSpPr/>
      </xdr:nvCxnSpPr>
      <xdr:spPr>
        <a:xfrm flipV="1">
          <a:off x="1320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9" name="楕円 378"/>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0"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1" name="楕円 38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2" name="テキスト ボックス 38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3" name="楕円 382"/>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4" name="テキスト ボックス 383"/>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5" name="楕円 38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7" name="楕円 386"/>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8" name="テキスト ボックス 38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指数が全国平均、岐阜県平均よりも低いのは、人件費や物件費が低いことが要因となっている。今後も行財政改革の推進により、職員の適正な配置と節約による需用費の減額に努めていくことが必要である。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135165</xdr:rowOff>
    </xdr:from>
    <xdr:to>
      <xdr:col>82</xdr:col>
      <xdr:colOff>107950</xdr:colOff>
      <xdr:row>76</xdr:row>
      <xdr:rowOff>6169</xdr:rowOff>
    </xdr:to>
    <xdr:cxnSp macro="">
      <xdr:nvCxnSpPr>
        <xdr:cNvPr id="423" name="直線コネクタ 422"/>
        <xdr:cNvCxnSpPr/>
      </xdr:nvCxnSpPr>
      <xdr:spPr>
        <a:xfrm flipV="1">
          <a:off x="15671800" y="129939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95976</xdr:rowOff>
    </xdr:from>
    <xdr:to>
      <xdr:col>78</xdr:col>
      <xdr:colOff>69850</xdr:colOff>
      <xdr:row>76</xdr:row>
      <xdr:rowOff>6169</xdr:rowOff>
    </xdr:to>
    <xdr:cxnSp macro="">
      <xdr:nvCxnSpPr>
        <xdr:cNvPr id="426" name="直線コネクタ 425"/>
        <xdr:cNvCxnSpPr/>
      </xdr:nvCxnSpPr>
      <xdr:spPr>
        <a:xfrm>
          <a:off x="14782800" y="129547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75</xdr:row>
      <xdr:rowOff>102507</xdr:rowOff>
    </xdr:to>
    <xdr:cxnSp macro="">
      <xdr:nvCxnSpPr>
        <xdr:cNvPr id="429" name="直線コネクタ 428"/>
        <xdr:cNvCxnSpPr/>
      </xdr:nvCxnSpPr>
      <xdr:spPr>
        <a:xfrm flipV="1">
          <a:off x="13893800" y="12954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14333</xdr:rowOff>
    </xdr:from>
    <xdr:to>
      <xdr:col>69</xdr:col>
      <xdr:colOff>92075</xdr:colOff>
      <xdr:row>75</xdr:row>
      <xdr:rowOff>102507</xdr:rowOff>
    </xdr:to>
    <xdr:cxnSp macro="">
      <xdr:nvCxnSpPr>
        <xdr:cNvPr id="432" name="直線コネクタ 431"/>
        <xdr:cNvCxnSpPr/>
      </xdr:nvCxnSpPr>
      <xdr:spPr>
        <a:xfrm>
          <a:off x="13004800" y="128730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84365</xdr:rowOff>
    </xdr:from>
    <xdr:to>
      <xdr:col>82</xdr:col>
      <xdr:colOff>158750</xdr:colOff>
      <xdr:row>76</xdr:row>
      <xdr:rowOff>14514</xdr:rowOff>
    </xdr:to>
    <xdr:sp macro="" textlink="">
      <xdr:nvSpPr>
        <xdr:cNvPr id="442" name="楕円 441"/>
        <xdr:cNvSpPr/>
      </xdr:nvSpPr>
      <xdr:spPr>
        <a:xfrm>
          <a:off x="16459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100892</xdr:rowOff>
    </xdr:from>
    <xdr:ext cx="762000" cy="259045"/>
    <xdr:sp macro="" textlink="">
      <xdr:nvSpPr>
        <xdr:cNvPr id="443" name="公債費以外該当値テキスト"/>
        <xdr:cNvSpPr txBox="1"/>
      </xdr:nvSpPr>
      <xdr:spPr>
        <a:xfrm>
          <a:off x="16598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4" name="楕円 443"/>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67146</xdr:rowOff>
    </xdr:from>
    <xdr:ext cx="736600" cy="259045"/>
    <xdr:sp macro="" textlink="">
      <xdr:nvSpPr>
        <xdr:cNvPr id="445" name="テキスト ボックス 444"/>
        <xdr:cNvSpPr txBox="1"/>
      </xdr:nvSpPr>
      <xdr:spPr>
        <a:xfrm>
          <a:off x="15290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45176</xdr:rowOff>
    </xdr:from>
    <xdr:to>
      <xdr:col>74</xdr:col>
      <xdr:colOff>31750</xdr:colOff>
      <xdr:row>75</xdr:row>
      <xdr:rowOff>146776</xdr:rowOff>
    </xdr:to>
    <xdr:sp macro="" textlink="">
      <xdr:nvSpPr>
        <xdr:cNvPr id="446" name="楕円 445"/>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156953</xdr:rowOff>
    </xdr:from>
    <xdr:ext cx="762000" cy="259045"/>
    <xdr:sp macro="" textlink="">
      <xdr:nvSpPr>
        <xdr:cNvPr id="447" name="テキスト ボックス 446"/>
        <xdr:cNvSpPr txBox="1"/>
      </xdr:nvSpPr>
      <xdr:spPr>
        <a:xfrm>
          <a:off x="14401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51707</xdr:rowOff>
    </xdr:from>
    <xdr:to>
      <xdr:col>69</xdr:col>
      <xdr:colOff>142875</xdr:colOff>
      <xdr:row>75</xdr:row>
      <xdr:rowOff>153307</xdr:rowOff>
    </xdr:to>
    <xdr:sp macro="" textlink="">
      <xdr:nvSpPr>
        <xdr:cNvPr id="448" name="楕円 447"/>
        <xdr:cNvSpPr/>
      </xdr:nvSpPr>
      <xdr:spPr>
        <a:xfrm>
          <a:off x="13843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163484</xdr:rowOff>
    </xdr:from>
    <xdr:ext cx="762000" cy="259045"/>
    <xdr:sp macro="" textlink="">
      <xdr:nvSpPr>
        <xdr:cNvPr id="449" name="テキスト ボックス 448"/>
        <xdr:cNvSpPr txBox="1"/>
      </xdr:nvSpPr>
      <xdr:spPr>
        <a:xfrm>
          <a:off x="13512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134983</xdr:rowOff>
    </xdr:from>
    <xdr:to>
      <xdr:col>65</xdr:col>
      <xdr:colOff>53975</xdr:colOff>
      <xdr:row>75</xdr:row>
      <xdr:rowOff>65133</xdr:rowOff>
    </xdr:to>
    <xdr:sp macro="" textlink="">
      <xdr:nvSpPr>
        <xdr:cNvPr id="450" name="楕円 449"/>
        <xdr:cNvSpPr/>
      </xdr:nvSpPr>
      <xdr:spPr>
        <a:xfrm>
          <a:off x="12954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75310</xdr:rowOff>
    </xdr:from>
    <xdr:ext cx="762000" cy="259045"/>
    <xdr:sp macro="" textlink="">
      <xdr:nvSpPr>
        <xdr:cNvPr id="451" name="テキスト ボックス 450"/>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33012</xdr:rowOff>
    </xdr:from>
    <xdr:to>
      <xdr:col>29</xdr:col>
      <xdr:colOff>127000</xdr:colOff>
      <xdr:row>17</xdr:row>
      <xdr:rowOff>63809</xdr:rowOff>
    </xdr:to>
    <xdr:cxnSp macro="">
      <xdr:nvCxnSpPr>
        <xdr:cNvPr id="48" name="直線コネクタ 47"/>
        <xdr:cNvCxnSpPr/>
      </xdr:nvCxnSpPr>
      <xdr:spPr bwMode="auto">
        <a:xfrm flipV="1">
          <a:off x="5003800" y="2995287"/>
          <a:ext cx="647700" cy="3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17789</xdr:rowOff>
    </xdr:from>
    <xdr:ext cx="762000" cy="259045"/>
    <xdr:sp macro="" textlink="">
      <xdr:nvSpPr>
        <xdr:cNvPr id="49" name="人口1人当たり決算額の推移平均値テキスト130"/>
        <xdr:cNvSpPr txBox="1"/>
      </xdr:nvSpPr>
      <xdr:spPr>
        <a:xfrm>
          <a:off x="5740400" y="2980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63809</xdr:rowOff>
    </xdr:from>
    <xdr:to>
      <xdr:col>26</xdr:col>
      <xdr:colOff>50800</xdr:colOff>
      <xdr:row>17</xdr:row>
      <xdr:rowOff>140582</xdr:rowOff>
    </xdr:to>
    <xdr:cxnSp macro="">
      <xdr:nvCxnSpPr>
        <xdr:cNvPr id="51" name="直線コネクタ 50"/>
        <xdr:cNvCxnSpPr/>
      </xdr:nvCxnSpPr>
      <xdr:spPr bwMode="auto">
        <a:xfrm flipV="1">
          <a:off x="4305300" y="3026084"/>
          <a:ext cx="698500" cy="7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140582</xdr:rowOff>
    </xdr:from>
    <xdr:to>
      <xdr:col>22</xdr:col>
      <xdr:colOff>114300</xdr:colOff>
      <xdr:row>18</xdr:row>
      <xdr:rowOff>43326</xdr:rowOff>
    </xdr:to>
    <xdr:cxnSp macro="">
      <xdr:nvCxnSpPr>
        <xdr:cNvPr id="54" name="直線コネクタ 53"/>
        <xdr:cNvCxnSpPr/>
      </xdr:nvCxnSpPr>
      <xdr:spPr bwMode="auto">
        <a:xfrm flipV="1">
          <a:off x="3606800" y="3102857"/>
          <a:ext cx="698500" cy="7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43326</xdr:rowOff>
    </xdr:from>
    <xdr:to>
      <xdr:col>18</xdr:col>
      <xdr:colOff>177800</xdr:colOff>
      <xdr:row>18</xdr:row>
      <xdr:rowOff>61751</xdr:rowOff>
    </xdr:to>
    <xdr:cxnSp macro="">
      <xdr:nvCxnSpPr>
        <xdr:cNvPr id="57" name="直線コネクタ 56"/>
        <xdr:cNvCxnSpPr/>
      </xdr:nvCxnSpPr>
      <xdr:spPr bwMode="auto">
        <a:xfrm flipV="1">
          <a:off x="2908300" y="3177051"/>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153662</xdr:rowOff>
    </xdr:from>
    <xdr:to>
      <xdr:col>29</xdr:col>
      <xdr:colOff>177800</xdr:colOff>
      <xdr:row>17</xdr:row>
      <xdr:rowOff>83812</xdr:rowOff>
    </xdr:to>
    <xdr:sp macro="" textlink="">
      <xdr:nvSpPr>
        <xdr:cNvPr id="67" name="楕円 66"/>
        <xdr:cNvSpPr/>
      </xdr:nvSpPr>
      <xdr:spPr bwMode="auto">
        <a:xfrm>
          <a:off x="5600700" y="29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170189</xdr:rowOff>
    </xdr:from>
    <xdr:ext cx="762000" cy="259045"/>
    <xdr:sp macro="" textlink="">
      <xdr:nvSpPr>
        <xdr:cNvPr id="68" name="人口1人当たり決算額の推移該当値テキスト130"/>
        <xdr:cNvSpPr txBox="1"/>
      </xdr:nvSpPr>
      <xdr:spPr>
        <a:xfrm>
          <a:off x="5740400" y="27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13009</xdr:rowOff>
    </xdr:from>
    <xdr:to>
      <xdr:col>26</xdr:col>
      <xdr:colOff>101600</xdr:colOff>
      <xdr:row>17</xdr:row>
      <xdr:rowOff>114609</xdr:rowOff>
    </xdr:to>
    <xdr:sp macro="" textlink="">
      <xdr:nvSpPr>
        <xdr:cNvPr id="69" name="楕円 68"/>
        <xdr:cNvSpPr/>
      </xdr:nvSpPr>
      <xdr:spPr bwMode="auto">
        <a:xfrm>
          <a:off x="4953000" y="297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124786</xdr:rowOff>
    </xdr:from>
    <xdr:ext cx="736600" cy="259045"/>
    <xdr:sp macro="" textlink="">
      <xdr:nvSpPr>
        <xdr:cNvPr id="70" name="テキスト ボックス 69"/>
        <xdr:cNvSpPr txBox="1"/>
      </xdr:nvSpPr>
      <xdr:spPr>
        <a:xfrm>
          <a:off x="4622800" y="274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89782</xdr:rowOff>
    </xdr:from>
    <xdr:to>
      <xdr:col>22</xdr:col>
      <xdr:colOff>165100</xdr:colOff>
      <xdr:row>18</xdr:row>
      <xdr:rowOff>19932</xdr:rowOff>
    </xdr:to>
    <xdr:sp macro="" textlink="">
      <xdr:nvSpPr>
        <xdr:cNvPr id="71" name="楕円 70"/>
        <xdr:cNvSpPr/>
      </xdr:nvSpPr>
      <xdr:spPr bwMode="auto">
        <a:xfrm>
          <a:off x="4254500" y="30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4709</xdr:rowOff>
    </xdr:from>
    <xdr:ext cx="762000" cy="259045"/>
    <xdr:sp macro="" textlink="">
      <xdr:nvSpPr>
        <xdr:cNvPr id="72" name="テキスト ボックス 71"/>
        <xdr:cNvSpPr txBox="1"/>
      </xdr:nvSpPr>
      <xdr:spPr>
        <a:xfrm>
          <a:off x="3924300" y="31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163976</xdr:rowOff>
    </xdr:from>
    <xdr:to>
      <xdr:col>19</xdr:col>
      <xdr:colOff>38100</xdr:colOff>
      <xdr:row>18</xdr:row>
      <xdr:rowOff>94126</xdr:rowOff>
    </xdr:to>
    <xdr:sp macro="" textlink="">
      <xdr:nvSpPr>
        <xdr:cNvPr id="73" name="楕円 72"/>
        <xdr:cNvSpPr/>
      </xdr:nvSpPr>
      <xdr:spPr bwMode="auto">
        <a:xfrm>
          <a:off x="3556000" y="31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78903</xdr:rowOff>
    </xdr:from>
    <xdr:ext cx="762000" cy="259045"/>
    <xdr:sp macro="" textlink="">
      <xdr:nvSpPr>
        <xdr:cNvPr id="74" name="テキスト ボックス 73"/>
        <xdr:cNvSpPr txBox="1"/>
      </xdr:nvSpPr>
      <xdr:spPr>
        <a:xfrm>
          <a:off x="3225800" y="32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10951</xdr:rowOff>
    </xdr:from>
    <xdr:to>
      <xdr:col>15</xdr:col>
      <xdr:colOff>101600</xdr:colOff>
      <xdr:row>18</xdr:row>
      <xdr:rowOff>112551</xdr:rowOff>
    </xdr:to>
    <xdr:sp macro="" textlink="">
      <xdr:nvSpPr>
        <xdr:cNvPr id="75" name="楕円 74"/>
        <xdr:cNvSpPr/>
      </xdr:nvSpPr>
      <xdr:spPr bwMode="auto">
        <a:xfrm>
          <a:off x="2857500" y="314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97329</xdr:rowOff>
    </xdr:from>
    <xdr:ext cx="762000" cy="259045"/>
    <xdr:sp macro="" textlink="">
      <xdr:nvSpPr>
        <xdr:cNvPr id="76" name="テキスト ボックス 75"/>
        <xdr:cNvSpPr txBox="1"/>
      </xdr:nvSpPr>
      <xdr:spPr>
        <a:xfrm>
          <a:off x="2527300" y="32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10999</xdr:rowOff>
    </xdr:from>
    <xdr:to>
      <xdr:col>29</xdr:col>
      <xdr:colOff>127000</xdr:colOff>
      <xdr:row>35</xdr:row>
      <xdr:rowOff>57963</xdr:rowOff>
    </xdr:to>
    <xdr:cxnSp macro="">
      <xdr:nvCxnSpPr>
        <xdr:cNvPr id="107" name="直線コネクタ 106"/>
        <xdr:cNvCxnSpPr/>
      </xdr:nvCxnSpPr>
      <xdr:spPr bwMode="auto">
        <a:xfrm flipV="1">
          <a:off x="5003800" y="6621349"/>
          <a:ext cx="647700" cy="4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57963</xdr:rowOff>
    </xdr:from>
    <xdr:to>
      <xdr:col>26</xdr:col>
      <xdr:colOff>50800</xdr:colOff>
      <xdr:row>35</xdr:row>
      <xdr:rowOff>65726</xdr:rowOff>
    </xdr:to>
    <xdr:cxnSp macro="">
      <xdr:nvCxnSpPr>
        <xdr:cNvPr id="110" name="直線コネクタ 109"/>
        <xdr:cNvCxnSpPr/>
      </xdr:nvCxnSpPr>
      <xdr:spPr bwMode="auto">
        <a:xfrm flipV="1">
          <a:off x="4305300" y="6668313"/>
          <a:ext cx="698500" cy="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65726</xdr:rowOff>
    </xdr:from>
    <xdr:to>
      <xdr:col>22</xdr:col>
      <xdr:colOff>114300</xdr:colOff>
      <xdr:row>35</xdr:row>
      <xdr:rowOff>116338</xdr:rowOff>
    </xdr:to>
    <xdr:cxnSp macro="">
      <xdr:nvCxnSpPr>
        <xdr:cNvPr id="113" name="直線コネクタ 112"/>
        <xdr:cNvCxnSpPr/>
      </xdr:nvCxnSpPr>
      <xdr:spPr bwMode="auto">
        <a:xfrm flipV="1">
          <a:off x="3606800" y="6676076"/>
          <a:ext cx="698500" cy="5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92298</xdr:rowOff>
    </xdr:from>
    <xdr:to>
      <xdr:col>18</xdr:col>
      <xdr:colOff>177800</xdr:colOff>
      <xdr:row>35</xdr:row>
      <xdr:rowOff>116338</xdr:rowOff>
    </xdr:to>
    <xdr:cxnSp macro="">
      <xdr:nvCxnSpPr>
        <xdr:cNvPr id="116" name="直線コネクタ 115"/>
        <xdr:cNvCxnSpPr/>
      </xdr:nvCxnSpPr>
      <xdr:spPr bwMode="auto">
        <a:xfrm>
          <a:off x="2908300" y="6702648"/>
          <a:ext cx="698500" cy="24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303099</xdr:rowOff>
    </xdr:from>
    <xdr:to>
      <xdr:col>29</xdr:col>
      <xdr:colOff>177800</xdr:colOff>
      <xdr:row>35</xdr:row>
      <xdr:rowOff>61799</xdr:rowOff>
    </xdr:to>
    <xdr:sp macro="" textlink="">
      <xdr:nvSpPr>
        <xdr:cNvPr id="126" name="楕円 125"/>
        <xdr:cNvSpPr/>
      </xdr:nvSpPr>
      <xdr:spPr bwMode="auto">
        <a:xfrm>
          <a:off x="5600700" y="657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148176</xdr:rowOff>
    </xdr:from>
    <xdr:ext cx="762000" cy="259045"/>
    <xdr:sp macro="" textlink="">
      <xdr:nvSpPr>
        <xdr:cNvPr id="127" name="人口1人当たり決算額の推移該当値テキスト445"/>
        <xdr:cNvSpPr txBox="1"/>
      </xdr:nvSpPr>
      <xdr:spPr>
        <a:xfrm>
          <a:off x="5740400" y="641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7163</xdr:rowOff>
    </xdr:from>
    <xdr:to>
      <xdr:col>26</xdr:col>
      <xdr:colOff>101600</xdr:colOff>
      <xdr:row>35</xdr:row>
      <xdr:rowOff>108763</xdr:rowOff>
    </xdr:to>
    <xdr:sp macro="" textlink="">
      <xdr:nvSpPr>
        <xdr:cNvPr id="128" name="楕円 127"/>
        <xdr:cNvSpPr/>
      </xdr:nvSpPr>
      <xdr:spPr bwMode="auto">
        <a:xfrm>
          <a:off x="4953000" y="661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118940</xdr:rowOff>
    </xdr:from>
    <xdr:ext cx="736600" cy="259045"/>
    <xdr:sp macro="" textlink="">
      <xdr:nvSpPr>
        <xdr:cNvPr id="129" name="テキスト ボックス 128"/>
        <xdr:cNvSpPr txBox="1"/>
      </xdr:nvSpPr>
      <xdr:spPr>
        <a:xfrm>
          <a:off x="4622800" y="638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14926</xdr:rowOff>
    </xdr:from>
    <xdr:to>
      <xdr:col>22</xdr:col>
      <xdr:colOff>165100</xdr:colOff>
      <xdr:row>35</xdr:row>
      <xdr:rowOff>116526</xdr:rowOff>
    </xdr:to>
    <xdr:sp macro="" textlink="">
      <xdr:nvSpPr>
        <xdr:cNvPr id="130" name="楕円 129"/>
        <xdr:cNvSpPr/>
      </xdr:nvSpPr>
      <xdr:spPr bwMode="auto">
        <a:xfrm>
          <a:off x="4254500" y="662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126703</xdr:rowOff>
    </xdr:from>
    <xdr:ext cx="762000" cy="259045"/>
    <xdr:sp macro="" textlink="">
      <xdr:nvSpPr>
        <xdr:cNvPr id="131" name="テキスト ボックス 130"/>
        <xdr:cNvSpPr txBox="1"/>
      </xdr:nvSpPr>
      <xdr:spPr>
        <a:xfrm>
          <a:off x="3924300" y="639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65538</xdr:rowOff>
    </xdr:from>
    <xdr:to>
      <xdr:col>19</xdr:col>
      <xdr:colOff>38100</xdr:colOff>
      <xdr:row>35</xdr:row>
      <xdr:rowOff>167138</xdr:rowOff>
    </xdr:to>
    <xdr:sp macro="" textlink="">
      <xdr:nvSpPr>
        <xdr:cNvPr id="132" name="楕円 131"/>
        <xdr:cNvSpPr/>
      </xdr:nvSpPr>
      <xdr:spPr bwMode="auto">
        <a:xfrm>
          <a:off x="3556000" y="667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177315</xdr:rowOff>
    </xdr:from>
    <xdr:ext cx="762000" cy="259045"/>
    <xdr:sp macro="" textlink="">
      <xdr:nvSpPr>
        <xdr:cNvPr id="133" name="テキスト ボックス 132"/>
        <xdr:cNvSpPr txBox="1"/>
      </xdr:nvSpPr>
      <xdr:spPr>
        <a:xfrm>
          <a:off x="3225800" y="644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41498</xdr:rowOff>
    </xdr:from>
    <xdr:to>
      <xdr:col>15</xdr:col>
      <xdr:colOff>101600</xdr:colOff>
      <xdr:row>35</xdr:row>
      <xdr:rowOff>143098</xdr:rowOff>
    </xdr:to>
    <xdr:sp macro="" textlink="">
      <xdr:nvSpPr>
        <xdr:cNvPr id="134" name="楕円 133"/>
        <xdr:cNvSpPr/>
      </xdr:nvSpPr>
      <xdr:spPr bwMode="auto">
        <a:xfrm>
          <a:off x="2857500" y="665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153276</xdr:rowOff>
    </xdr:from>
    <xdr:ext cx="762000" cy="259045"/>
    <xdr:sp macro="" textlink="">
      <xdr:nvSpPr>
        <xdr:cNvPr id="135" name="テキスト ボックス 134"/>
        <xdr:cNvSpPr txBox="1"/>
      </xdr:nvSpPr>
      <xdr:spPr>
        <a:xfrm>
          <a:off x="2527300" y="64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115715</xdr:rowOff>
    </xdr:from>
    <xdr:to>
      <xdr:col>24</xdr:col>
      <xdr:colOff>63500</xdr:colOff>
      <xdr:row>36</xdr:row>
      <xdr:rowOff>157266</xdr:rowOff>
    </xdr:to>
    <xdr:cxnSp macro="">
      <xdr:nvCxnSpPr>
        <xdr:cNvPr id="59" name="直線コネクタ 58"/>
        <xdr:cNvCxnSpPr/>
      </xdr:nvCxnSpPr>
      <xdr:spPr>
        <a:xfrm flipV="1">
          <a:off x="3797300" y="6287915"/>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157266</xdr:rowOff>
    </xdr:from>
    <xdr:to>
      <xdr:col>19</xdr:col>
      <xdr:colOff>177800</xdr:colOff>
      <xdr:row>37</xdr:row>
      <xdr:rowOff>169930</xdr:rowOff>
    </xdr:to>
    <xdr:cxnSp macro="">
      <xdr:nvCxnSpPr>
        <xdr:cNvPr id="62" name="直線コネクタ 61"/>
        <xdr:cNvCxnSpPr/>
      </xdr:nvCxnSpPr>
      <xdr:spPr>
        <a:xfrm flipV="1">
          <a:off x="2908300" y="6329466"/>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169930</xdr:rowOff>
    </xdr:from>
    <xdr:to>
      <xdr:col>15</xdr:col>
      <xdr:colOff>50800</xdr:colOff>
      <xdr:row>38</xdr:row>
      <xdr:rowOff>73269</xdr:rowOff>
    </xdr:to>
    <xdr:cxnSp macro="">
      <xdr:nvCxnSpPr>
        <xdr:cNvPr id="65" name="直線コネクタ 64"/>
        <xdr:cNvCxnSpPr/>
      </xdr:nvCxnSpPr>
      <xdr:spPr>
        <a:xfrm flipV="1">
          <a:off x="2019300" y="651358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73269</xdr:rowOff>
    </xdr:from>
    <xdr:to>
      <xdr:col>10</xdr:col>
      <xdr:colOff>114300</xdr:colOff>
      <xdr:row>38</xdr:row>
      <xdr:rowOff>87259</xdr:rowOff>
    </xdr:to>
    <xdr:cxnSp macro="">
      <xdr:nvCxnSpPr>
        <xdr:cNvPr id="68" name="直線コネクタ 67"/>
        <xdr:cNvCxnSpPr/>
      </xdr:nvCxnSpPr>
      <xdr:spPr>
        <a:xfrm flipV="1">
          <a:off x="1130300" y="6588369"/>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64915</xdr:rowOff>
    </xdr:from>
    <xdr:to>
      <xdr:col>24</xdr:col>
      <xdr:colOff>114300</xdr:colOff>
      <xdr:row>36</xdr:row>
      <xdr:rowOff>166515</xdr:rowOff>
    </xdr:to>
    <xdr:sp macro="" textlink="">
      <xdr:nvSpPr>
        <xdr:cNvPr id="78" name="楕円 77"/>
        <xdr:cNvSpPr/>
      </xdr:nvSpPr>
      <xdr:spPr>
        <a:xfrm>
          <a:off x="4584700" y="62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87792</xdr:rowOff>
    </xdr:from>
    <xdr:ext cx="599010" cy="259045"/>
    <xdr:sp macro="" textlink="">
      <xdr:nvSpPr>
        <xdr:cNvPr id="79" name="人件費該当値テキスト"/>
        <xdr:cNvSpPr txBox="1"/>
      </xdr:nvSpPr>
      <xdr:spPr>
        <a:xfrm>
          <a:off x="4686300" y="608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106466</xdr:rowOff>
    </xdr:from>
    <xdr:to>
      <xdr:col>20</xdr:col>
      <xdr:colOff>38100</xdr:colOff>
      <xdr:row>37</xdr:row>
      <xdr:rowOff>36616</xdr:rowOff>
    </xdr:to>
    <xdr:sp macro="" textlink="">
      <xdr:nvSpPr>
        <xdr:cNvPr id="80" name="楕円 79"/>
        <xdr:cNvSpPr/>
      </xdr:nvSpPr>
      <xdr:spPr>
        <a:xfrm>
          <a:off x="3746500" y="62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53143</xdr:rowOff>
    </xdr:from>
    <xdr:ext cx="599010" cy="259045"/>
    <xdr:sp macro="" textlink="">
      <xdr:nvSpPr>
        <xdr:cNvPr id="81" name="テキスト ボックス 80"/>
        <xdr:cNvSpPr txBox="1"/>
      </xdr:nvSpPr>
      <xdr:spPr>
        <a:xfrm>
          <a:off x="3497795" y="60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119130</xdr:rowOff>
    </xdr:from>
    <xdr:to>
      <xdr:col>15</xdr:col>
      <xdr:colOff>101600</xdr:colOff>
      <xdr:row>38</xdr:row>
      <xdr:rowOff>49280</xdr:rowOff>
    </xdr:to>
    <xdr:sp macro="" textlink="">
      <xdr:nvSpPr>
        <xdr:cNvPr id="82" name="楕円 81"/>
        <xdr:cNvSpPr/>
      </xdr:nvSpPr>
      <xdr:spPr>
        <a:xfrm>
          <a:off x="2857500" y="64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65807</xdr:rowOff>
    </xdr:from>
    <xdr:ext cx="599010" cy="259045"/>
    <xdr:sp macro="" textlink="">
      <xdr:nvSpPr>
        <xdr:cNvPr id="83" name="テキスト ボックス 82"/>
        <xdr:cNvSpPr txBox="1"/>
      </xdr:nvSpPr>
      <xdr:spPr>
        <a:xfrm>
          <a:off x="2608795" y="623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22469</xdr:rowOff>
    </xdr:from>
    <xdr:to>
      <xdr:col>10</xdr:col>
      <xdr:colOff>165100</xdr:colOff>
      <xdr:row>38</xdr:row>
      <xdr:rowOff>124069</xdr:rowOff>
    </xdr:to>
    <xdr:sp macro="" textlink="">
      <xdr:nvSpPr>
        <xdr:cNvPr id="84" name="楕円 83"/>
        <xdr:cNvSpPr/>
      </xdr:nvSpPr>
      <xdr:spPr>
        <a:xfrm>
          <a:off x="1968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115196</xdr:rowOff>
    </xdr:from>
    <xdr:ext cx="599010" cy="259045"/>
    <xdr:sp macro="" textlink="">
      <xdr:nvSpPr>
        <xdr:cNvPr id="85" name="テキスト ボックス 84"/>
        <xdr:cNvSpPr txBox="1"/>
      </xdr:nvSpPr>
      <xdr:spPr>
        <a:xfrm>
          <a:off x="1719795" y="66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36459</xdr:rowOff>
    </xdr:from>
    <xdr:to>
      <xdr:col>6</xdr:col>
      <xdr:colOff>38100</xdr:colOff>
      <xdr:row>38</xdr:row>
      <xdr:rowOff>138059</xdr:rowOff>
    </xdr:to>
    <xdr:sp macro="" textlink="">
      <xdr:nvSpPr>
        <xdr:cNvPr id="86" name="楕円 85"/>
        <xdr:cNvSpPr/>
      </xdr:nvSpPr>
      <xdr:spPr>
        <a:xfrm>
          <a:off x="1079500" y="65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129186</xdr:rowOff>
    </xdr:from>
    <xdr:ext cx="599010" cy="259045"/>
    <xdr:sp macro="" textlink="">
      <xdr:nvSpPr>
        <xdr:cNvPr id="87" name="テキスト ボックス 86"/>
        <xdr:cNvSpPr txBox="1"/>
      </xdr:nvSpPr>
      <xdr:spPr>
        <a:xfrm>
          <a:off x="830795" y="664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33077</xdr:rowOff>
    </xdr:from>
    <xdr:to>
      <xdr:col>24</xdr:col>
      <xdr:colOff>63500</xdr:colOff>
      <xdr:row>58</xdr:row>
      <xdr:rowOff>65800</xdr:rowOff>
    </xdr:to>
    <xdr:cxnSp macro="">
      <xdr:nvCxnSpPr>
        <xdr:cNvPr id="116" name="直線コネクタ 115"/>
        <xdr:cNvCxnSpPr/>
      </xdr:nvCxnSpPr>
      <xdr:spPr>
        <a:xfrm flipV="1">
          <a:off x="3797300" y="9977177"/>
          <a:ext cx="8382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65800</xdr:rowOff>
    </xdr:from>
    <xdr:to>
      <xdr:col>19</xdr:col>
      <xdr:colOff>177800</xdr:colOff>
      <xdr:row>58</xdr:row>
      <xdr:rowOff>66645</xdr:rowOff>
    </xdr:to>
    <xdr:cxnSp macro="">
      <xdr:nvCxnSpPr>
        <xdr:cNvPr id="119" name="直線コネクタ 118"/>
        <xdr:cNvCxnSpPr/>
      </xdr:nvCxnSpPr>
      <xdr:spPr>
        <a:xfrm flipV="1">
          <a:off x="2908300" y="10009900"/>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63856</xdr:rowOff>
    </xdr:from>
    <xdr:to>
      <xdr:col>15</xdr:col>
      <xdr:colOff>50800</xdr:colOff>
      <xdr:row>58</xdr:row>
      <xdr:rowOff>66645</xdr:rowOff>
    </xdr:to>
    <xdr:cxnSp macro="">
      <xdr:nvCxnSpPr>
        <xdr:cNvPr id="122" name="直線コネクタ 121"/>
        <xdr:cNvCxnSpPr/>
      </xdr:nvCxnSpPr>
      <xdr:spPr>
        <a:xfrm>
          <a:off x="2019300" y="100079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63856</xdr:rowOff>
    </xdr:from>
    <xdr:to>
      <xdr:col>10</xdr:col>
      <xdr:colOff>114300</xdr:colOff>
      <xdr:row>58</xdr:row>
      <xdr:rowOff>90077</xdr:rowOff>
    </xdr:to>
    <xdr:cxnSp macro="">
      <xdr:nvCxnSpPr>
        <xdr:cNvPr id="125" name="直線コネクタ 124"/>
        <xdr:cNvCxnSpPr/>
      </xdr:nvCxnSpPr>
      <xdr:spPr>
        <a:xfrm flipV="1">
          <a:off x="1130300" y="10007956"/>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153727</xdr:rowOff>
    </xdr:from>
    <xdr:to>
      <xdr:col>24</xdr:col>
      <xdr:colOff>114300</xdr:colOff>
      <xdr:row>58</xdr:row>
      <xdr:rowOff>83877</xdr:rowOff>
    </xdr:to>
    <xdr:sp macro="" textlink="">
      <xdr:nvSpPr>
        <xdr:cNvPr id="135" name="楕円 134"/>
        <xdr:cNvSpPr/>
      </xdr:nvSpPr>
      <xdr:spPr>
        <a:xfrm>
          <a:off x="4584700" y="99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113104</xdr:rowOff>
    </xdr:from>
    <xdr:ext cx="599010" cy="259045"/>
    <xdr:sp macro="" textlink="">
      <xdr:nvSpPr>
        <xdr:cNvPr id="136" name="物件費該当値テキスト"/>
        <xdr:cNvSpPr txBox="1"/>
      </xdr:nvSpPr>
      <xdr:spPr>
        <a:xfrm>
          <a:off x="4686300" y="971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15000</xdr:rowOff>
    </xdr:from>
    <xdr:to>
      <xdr:col>20</xdr:col>
      <xdr:colOff>38100</xdr:colOff>
      <xdr:row>58</xdr:row>
      <xdr:rowOff>116600</xdr:rowOff>
    </xdr:to>
    <xdr:sp macro="" textlink="">
      <xdr:nvSpPr>
        <xdr:cNvPr id="137" name="楕円 136"/>
        <xdr:cNvSpPr/>
      </xdr:nvSpPr>
      <xdr:spPr>
        <a:xfrm>
          <a:off x="3746500" y="9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133127</xdr:rowOff>
    </xdr:from>
    <xdr:ext cx="599010" cy="259045"/>
    <xdr:sp macro="" textlink="">
      <xdr:nvSpPr>
        <xdr:cNvPr id="138" name="テキスト ボックス 137"/>
        <xdr:cNvSpPr txBox="1"/>
      </xdr:nvSpPr>
      <xdr:spPr>
        <a:xfrm>
          <a:off x="3497795" y="973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15845</xdr:rowOff>
    </xdr:from>
    <xdr:to>
      <xdr:col>15</xdr:col>
      <xdr:colOff>101600</xdr:colOff>
      <xdr:row>58</xdr:row>
      <xdr:rowOff>117445</xdr:rowOff>
    </xdr:to>
    <xdr:sp macro="" textlink="">
      <xdr:nvSpPr>
        <xdr:cNvPr id="139" name="楕円 138"/>
        <xdr:cNvSpPr/>
      </xdr:nvSpPr>
      <xdr:spPr>
        <a:xfrm>
          <a:off x="2857500" y="99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133972</xdr:rowOff>
    </xdr:from>
    <xdr:ext cx="599010" cy="259045"/>
    <xdr:sp macro="" textlink="">
      <xdr:nvSpPr>
        <xdr:cNvPr id="140" name="テキスト ボックス 139"/>
        <xdr:cNvSpPr txBox="1"/>
      </xdr:nvSpPr>
      <xdr:spPr>
        <a:xfrm>
          <a:off x="2608795" y="973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13056</xdr:rowOff>
    </xdr:from>
    <xdr:to>
      <xdr:col>10</xdr:col>
      <xdr:colOff>165100</xdr:colOff>
      <xdr:row>58</xdr:row>
      <xdr:rowOff>114656</xdr:rowOff>
    </xdr:to>
    <xdr:sp macro="" textlink="">
      <xdr:nvSpPr>
        <xdr:cNvPr id="141" name="楕円 140"/>
        <xdr:cNvSpPr/>
      </xdr:nvSpPr>
      <xdr:spPr>
        <a:xfrm>
          <a:off x="1968500" y="99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131183</xdr:rowOff>
    </xdr:from>
    <xdr:ext cx="599010" cy="259045"/>
    <xdr:sp macro="" textlink="">
      <xdr:nvSpPr>
        <xdr:cNvPr id="142" name="テキスト ボックス 141"/>
        <xdr:cNvSpPr txBox="1"/>
      </xdr:nvSpPr>
      <xdr:spPr>
        <a:xfrm>
          <a:off x="1719795" y="97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39277</xdr:rowOff>
    </xdr:from>
    <xdr:to>
      <xdr:col>6</xdr:col>
      <xdr:colOff>38100</xdr:colOff>
      <xdr:row>58</xdr:row>
      <xdr:rowOff>140877</xdr:rowOff>
    </xdr:to>
    <xdr:sp macro="" textlink="">
      <xdr:nvSpPr>
        <xdr:cNvPr id="143" name="楕円 142"/>
        <xdr:cNvSpPr/>
      </xdr:nvSpPr>
      <xdr:spPr>
        <a:xfrm>
          <a:off x="1079500" y="99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132004</xdr:rowOff>
    </xdr:from>
    <xdr:ext cx="534377" cy="259045"/>
    <xdr:sp macro="" textlink="">
      <xdr:nvSpPr>
        <xdr:cNvPr id="144" name="テキスト ボックス 143"/>
        <xdr:cNvSpPr txBox="1"/>
      </xdr:nvSpPr>
      <xdr:spPr>
        <a:xfrm>
          <a:off x="863111" y="100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119850</xdr:rowOff>
    </xdr:from>
    <xdr:to>
      <xdr:col>24</xdr:col>
      <xdr:colOff>63500</xdr:colOff>
      <xdr:row>78</xdr:row>
      <xdr:rowOff>125464</xdr:rowOff>
    </xdr:to>
    <xdr:cxnSp macro="">
      <xdr:nvCxnSpPr>
        <xdr:cNvPr id="173" name="直線コネクタ 172"/>
        <xdr:cNvCxnSpPr/>
      </xdr:nvCxnSpPr>
      <xdr:spPr>
        <a:xfrm>
          <a:off x="3797300" y="13492950"/>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115875</xdr:rowOff>
    </xdr:from>
    <xdr:to>
      <xdr:col>19</xdr:col>
      <xdr:colOff>177800</xdr:colOff>
      <xdr:row>78</xdr:row>
      <xdr:rowOff>119850</xdr:rowOff>
    </xdr:to>
    <xdr:cxnSp macro="">
      <xdr:nvCxnSpPr>
        <xdr:cNvPr id="176" name="直線コネクタ 175"/>
        <xdr:cNvCxnSpPr/>
      </xdr:nvCxnSpPr>
      <xdr:spPr>
        <a:xfrm>
          <a:off x="2908300" y="13488975"/>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115875</xdr:rowOff>
    </xdr:from>
    <xdr:to>
      <xdr:col>15</xdr:col>
      <xdr:colOff>50800</xdr:colOff>
      <xdr:row>78</xdr:row>
      <xdr:rowOff>161265</xdr:rowOff>
    </xdr:to>
    <xdr:cxnSp macro="">
      <xdr:nvCxnSpPr>
        <xdr:cNvPr id="179" name="直線コネクタ 178"/>
        <xdr:cNvCxnSpPr/>
      </xdr:nvCxnSpPr>
      <xdr:spPr>
        <a:xfrm flipV="1">
          <a:off x="2019300" y="13488975"/>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143370</xdr:rowOff>
    </xdr:from>
    <xdr:to>
      <xdr:col>10</xdr:col>
      <xdr:colOff>114300</xdr:colOff>
      <xdr:row>78</xdr:row>
      <xdr:rowOff>161265</xdr:rowOff>
    </xdr:to>
    <xdr:cxnSp macro="">
      <xdr:nvCxnSpPr>
        <xdr:cNvPr id="182" name="直線コネクタ 181"/>
        <xdr:cNvCxnSpPr/>
      </xdr:nvCxnSpPr>
      <xdr:spPr>
        <a:xfrm>
          <a:off x="1130300" y="13516470"/>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74664</xdr:rowOff>
    </xdr:from>
    <xdr:to>
      <xdr:col>24</xdr:col>
      <xdr:colOff>114300</xdr:colOff>
      <xdr:row>79</xdr:row>
      <xdr:rowOff>4814</xdr:rowOff>
    </xdr:to>
    <xdr:sp macro="" textlink="">
      <xdr:nvSpPr>
        <xdr:cNvPr id="192" name="楕円 191"/>
        <xdr:cNvSpPr/>
      </xdr:nvSpPr>
      <xdr:spPr>
        <a:xfrm>
          <a:off x="4584700" y="134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161041</xdr:rowOff>
    </xdr:from>
    <xdr:ext cx="469744" cy="259045"/>
    <xdr:sp macro="" textlink="">
      <xdr:nvSpPr>
        <xdr:cNvPr id="193" name="維持補修費該当値テキスト"/>
        <xdr:cNvSpPr txBox="1"/>
      </xdr:nvSpPr>
      <xdr:spPr>
        <a:xfrm>
          <a:off x="4686300" y="133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69050</xdr:rowOff>
    </xdr:from>
    <xdr:to>
      <xdr:col>20</xdr:col>
      <xdr:colOff>38100</xdr:colOff>
      <xdr:row>78</xdr:row>
      <xdr:rowOff>170650</xdr:rowOff>
    </xdr:to>
    <xdr:sp macro="" textlink="">
      <xdr:nvSpPr>
        <xdr:cNvPr id="194" name="楕円 193"/>
        <xdr:cNvSpPr/>
      </xdr:nvSpPr>
      <xdr:spPr>
        <a:xfrm>
          <a:off x="3746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161777</xdr:rowOff>
    </xdr:from>
    <xdr:ext cx="469744" cy="259045"/>
    <xdr:sp macro="" textlink="">
      <xdr:nvSpPr>
        <xdr:cNvPr id="195" name="テキスト ボックス 194"/>
        <xdr:cNvSpPr txBox="1"/>
      </xdr:nvSpPr>
      <xdr:spPr>
        <a:xfrm>
          <a:off x="3562428" y="135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65075</xdr:rowOff>
    </xdr:from>
    <xdr:to>
      <xdr:col>15</xdr:col>
      <xdr:colOff>101600</xdr:colOff>
      <xdr:row>78</xdr:row>
      <xdr:rowOff>166675</xdr:rowOff>
    </xdr:to>
    <xdr:sp macro="" textlink="">
      <xdr:nvSpPr>
        <xdr:cNvPr id="196" name="楕円 195"/>
        <xdr:cNvSpPr/>
      </xdr:nvSpPr>
      <xdr:spPr>
        <a:xfrm>
          <a:off x="2857500" y="134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157802</xdr:rowOff>
    </xdr:from>
    <xdr:ext cx="469744" cy="259045"/>
    <xdr:sp macro="" textlink="">
      <xdr:nvSpPr>
        <xdr:cNvPr id="197" name="テキスト ボックス 196"/>
        <xdr:cNvSpPr txBox="1"/>
      </xdr:nvSpPr>
      <xdr:spPr>
        <a:xfrm>
          <a:off x="2673428" y="135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110465</xdr:rowOff>
    </xdr:from>
    <xdr:to>
      <xdr:col>10</xdr:col>
      <xdr:colOff>165100</xdr:colOff>
      <xdr:row>79</xdr:row>
      <xdr:rowOff>40615</xdr:rowOff>
    </xdr:to>
    <xdr:sp macro="" textlink="">
      <xdr:nvSpPr>
        <xdr:cNvPr id="198" name="楕円 197"/>
        <xdr:cNvSpPr/>
      </xdr:nvSpPr>
      <xdr:spPr>
        <a:xfrm>
          <a:off x="1968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31742</xdr:rowOff>
    </xdr:from>
    <xdr:ext cx="469744" cy="259045"/>
    <xdr:sp macro="" textlink="">
      <xdr:nvSpPr>
        <xdr:cNvPr id="199" name="テキスト ボックス 198"/>
        <xdr:cNvSpPr txBox="1"/>
      </xdr:nvSpPr>
      <xdr:spPr>
        <a:xfrm>
          <a:off x="1784428" y="135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92570</xdr:rowOff>
    </xdr:from>
    <xdr:to>
      <xdr:col>6</xdr:col>
      <xdr:colOff>38100</xdr:colOff>
      <xdr:row>79</xdr:row>
      <xdr:rowOff>22720</xdr:rowOff>
    </xdr:to>
    <xdr:sp macro="" textlink="">
      <xdr:nvSpPr>
        <xdr:cNvPr id="200" name="楕円 199"/>
        <xdr:cNvSpPr/>
      </xdr:nvSpPr>
      <xdr:spPr>
        <a:xfrm>
          <a:off x="1079500" y="13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13847</xdr:rowOff>
    </xdr:from>
    <xdr:ext cx="469744" cy="259045"/>
    <xdr:sp macro="" textlink="">
      <xdr:nvSpPr>
        <xdr:cNvPr id="201" name="テキスト ボックス 200"/>
        <xdr:cNvSpPr txBox="1"/>
      </xdr:nvSpPr>
      <xdr:spPr>
        <a:xfrm>
          <a:off x="895428" y="135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66298</xdr:rowOff>
    </xdr:from>
    <xdr:to>
      <xdr:col>24</xdr:col>
      <xdr:colOff>63500</xdr:colOff>
      <xdr:row>97</xdr:row>
      <xdr:rowOff>72481</xdr:rowOff>
    </xdr:to>
    <xdr:cxnSp macro="">
      <xdr:nvCxnSpPr>
        <xdr:cNvPr id="233" name="直線コネクタ 232"/>
        <xdr:cNvCxnSpPr/>
      </xdr:nvCxnSpPr>
      <xdr:spPr>
        <a:xfrm>
          <a:off x="3797300" y="16696948"/>
          <a:ext cx="8382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11619</xdr:rowOff>
    </xdr:from>
    <xdr:to>
      <xdr:col>19</xdr:col>
      <xdr:colOff>177800</xdr:colOff>
      <xdr:row>97</xdr:row>
      <xdr:rowOff>66298</xdr:rowOff>
    </xdr:to>
    <xdr:cxnSp macro="">
      <xdr:nvCxnSpPr>
        <xdr:cNvPr id="236" name="直線コネクタ 235"/>
        <xdr:cNvCxnSpPr/>
      </xdr:nvCxnSpPr>
      <xdr:spPr>
        <a:xfrm>
          <a:off x="2908300" y="16642269"/>
          <a:ext cx="8890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11619</xdr:rowOff>
    </xdr:from>
    <xdr:to>
      <xdr:col>15</xdr:col>
      <xdr:colOff>50800</xdr:colOff>
      <xdr:row>97</xdr:row>
      <xdr:rowOff>21132</xdr:rowOff>
    </xdr:to>
    <xdr:cxnSp macro="">
      <xdr:nvCxnSpPr>
        <xdr:cNvPr id="239" name="直線コネクタ 238"/>
        <xdr:cNvCxnSpPr/>
      </xdr:nvCxnSpPr>
      <xdr:spPr>
        <a:xfrm flipV="1">
          <a:off x="2019300" y="16642269"/>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21132</xdr:rowOff>
    </xdr:from>
    <xdr:to>
      <xdr:col>10</xdr:col>
      <xdr:colOff>114300</xdr:colOff>
      <xdr:row>97</xdr:row>
      <xdr:rowOff>25541</xdr:rowOff>
    </xdr:to>
    <xdr:cxnSp macro="">
      <xdr:nvCxnSpPr>
        <xdr:cNvPr id="242" name="直線コネクタ 241"/>
        <xdr:cNvCxnSpPr/>
      </xdr:nvCxnSpPr>
      <xdr:spPr>
        <a:xfrm flipV="1">
          <a:off x="1130300" y="16651782"/>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21681</xdr:rowOff>
    </xdr:from>
    <xdr:to>
      <xdr:col>24</xdr:col>
      <xdr:colOff>114300</xdr:colOff>
      <xdr:row>97</xdr:row>
      <xdr:rowOff>123281</xdr:rowOff>
    </xdr:to>
    <xdr:sp macro="" textlink="">
      <xdr:nvSpPr>
        <xdr:cNvPr id="252" name="楕円 251"/>
        <xdr:cNvSpPr/>
      </xdr:nvSpPr>
      <xdr:spPr>
        <a:xfrm>
          <a:off x="4584700" y="166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xdr:rowOff>
    </xdr:from>
    <xdr:ext cx="534377" cy="259045"/>
    <xdr:sp macro="" textlink="">
      <xdr:nvSpPr>
        <xdr:cNvPr id="253" name="扶助費該当値テキスト"/>
        <xdr:cNvSpPr txBox="1"/>
      </xdr:nvSpPr>
      <xdr:spPr>
        <a:xfrm>
          <a:off x="4686300" y="166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15498</xdr:rowOff>
    </xdr:from>
    <xdr:to>
      <xdr:col>20</xdr:col>
      <xdr:colOff>38100</xdr:colOff>
      <xdr:row>97</xdr:row>
      <xdr:rowOff>117098</xdr:rowOff>
    </xdr:to>
    <xdr:sp macro="" textlink="">
      <xdr:nvSpPr>
        <xdr:cNvPr id="254" name="楕円 253"/>
        <xdr:cNvSpPr/>
      </xdr:nvSpPr>
      <xdr:spPr>
        <a:xfrm>
          <a:off x="3746500" y="166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133625</xdr:rowOff>
    </xdr:from>
    <xdr:ext cx="534377" cy="259045"/>
    <xdr:sp macro="" textlink="">
      <xdr:nvSpPr>
        <xdr:cNvPr id="255" name="テキスト ボックス 254"/>
        <xdr:cNvSpPr txBox="1"/>
      </xdr:nvSpPr>
      <xdr:spPr>
        <a:xfrm>
          <a:off x="3530111" y="164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132269</xdr:rowOff>
    </xdr:from>
    <xdr:to>
      <xdr:col>15</xdr:col>
      <xdr:colOff>101600</xdr:colOff>
      <xdr:row>97</xdr:row>
      <xdr:rowOff>62419</xdr:rowOff>
    </xdr:to>
    <xdr:sp macro="" textlink="">
      <xdr:nvSpPr>
        <xdr:cNvPr id="256" name="楕円 255"/>
        <xdr:cNvSpPr/>
      </xdr:nvSpPr>
      <xdr:spPr>
        <a:xfrm>
          <a:off x="2857500" y="165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78946</xdr:rowOff>
    </xdr:from>
    <xdr:ext cx="534377" cy="259045"/>
    <xdr:sp macro="" textlink="">
      <xdr:nvSpPr>
        <xdr:cNvPr id="257" name="テキスト ボックス 256"/>
        <xdr:cNvSpPr txBox="1"/>
      </xdr:nvSpPr>
      <xdr:spPr>
        <a:xfrm>
          <a:off x="2641111" y="163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141782</xdr:rowOff>
    </xdr:from>
    <xdr:to>
      <xdr:col>10</xdr:col>
      <xdr:colOff>165100</xdr:colOff>
      <xdr:row>97</xdr:row>
      <xdr:rowOff>71932</xdr:rowOff>
    </xdr:to>
    <xdr:sp macro="" textlink="">
      <xdr:nvSpPr>
        <xdr:cNvPr id="258" name="楕円 257"/>
        <xdr:cNvSpPr/>
      </xdr:nvSpPr>
      <xdr:spPr>
        <a:xfrm>
          <a:off x="1968500" y="1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88459</xdr:rowOff>
    </xdr:from>
    <xdr:ext cx="534377" cy="259045"/>
    <xdr:sp macro="" textlink="">
      <xdr:nvSpPr>
        <xdr:cNvPr id="259" name="テキスト ボックス 258"/>
        <xdr:cNvSpPr txBox="1"/>
      </xdr:nvSpPr>
      <xdr:spPr>
        <a:xfrm>
          <a:off x="1752111" y="163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146191</xdr:rowOff>
    </xdr:from>
    <xdr:to>
      <xdr:col>6</xdr:col>
      <xdr:colOff>38100</xdr:colOff>
      <xdr:row>97</xdr:row>
      <xdr:rowOff>76341</xdr:rowOff>
    </xdr:to>
    <xdr:sp macro="" textlink="">
      <xdr:nvSpPr>
        <xdr:cNvPr id="260" name="楕円 259"/>
        <xdr:cNvSpPr/>
      </xdr:nvSpPr>
      <xdr:spPr>
        <a:xfrm>
          <a:off x="1079500" y="166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92868</xdr:rowOff>
    </xdr:from>
    <xdr:ext cx="534377" cy="259045"/>
    <xdr:sp macro="" textlink="">
      <xdr:nvSpPr>
        <xdr:cNvPr id="261" name="テキスト ボックス 260"/>
        <xdr:cNvSpPr txBox="1"/>
      </xdr:nvSpPr>
      <xdr:spPr>
        <a:xfrm>
          <a:off x="863111" y="163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33443</xdr:rowOff>
    </xdr:from>
    <xdr:to>
      <xdr:col>55</xdr:col>
      <xdr:colOff>0</xdr:colOff>
      <xdr:row>35</xdr:row>
      <xdr:rowOff>96281</xdr:rowOff>
    </xdr:to>
    <xdr:cxnSp macro="">
      <xdr:nvCxnSpPr>
        <xdr:cNvPr id="290" name="直線コネクタ 289"/>
        <xdr:cNvCxnSpPr/>
      </xdr:nvCxnSpPr>
      <xdr:spPr>
        <a:xfrm>
          <a:off x="9639300" y="5691293"/>
          <a:ext cx="838200" cy="40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33443</xdr:rowOff>
    </xdr:from>
    <xdr:to>
      <xdr:col>50</xdr:col>
      <xdr:colOff>114300</xdr:colOff>
      <xdr:row>36</xdr:row>
      <xdr:rowOff>145868</xdr:rowOff>
    </xdr:to>
    <xdr:cxnSp macro="">
      <xdr:nvCxnSpPr>
        <xdr:cNvPr id="293" name="直線コネクタ 292"/>
        <xdr:cNvCxnSpPr/>
      </xdr:nvCxnSpPr>
      <xdr:spPr>
        <a:xfrm flipV="1">
          <a:off x="8750300" y="5691293"/>
          <a:ext cx="889000" cy="6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145868</xdr:rowOff>
    </xdr:from>
    <xdr:to>
      <xdr:col>45</xdr:col>
      <xdr:colOff>177800</xdr:colOff>
      <xdr:row>36</xdr:row>
      <xdr:rowOff>151057</xdr:rowOff>
    </xdr:to>
    <xdr:cxnSp macro="">
      <xdr:nvCxnSpPr>
        <xdr:cNvPr id="296" name="直線コネクタ 295"/>
        <xdr:cNvCxnSpPr/>
      </xdr:nvCxnSpPr>
      <xdr:spPr>
        <a:xfrm flipV="1">
          <a:off x="7861300" y="631806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137768</xdr:rowOff>
    </xdr:from>
    <xdr:to>
      <xdr:col>41</xdr:col>
      <xdr:colOff>50800</xdr:colOff>
      <xdr:row>36</xdr:row>
      <xdr:rowOff>151057</xdr:rowOff>
    </xdr:to>
    <xdr:cxnSp macro="">
      <xdr:nvCxnSpPr>
        <xdr:cNvPr id="299" name="直線コネクタ 298"/>
        <xdr:cNvCxnSpPr/>
      </xdr:nvCxnSpPr>
      <xdr:spPr>
        <a:xfrm>
          <a:off x="6972300" y="6309968"/>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45481</xdr:rowOff>
    </xdr:from>
    <xdr:to>
      <xdr:col>55</xdr:col>
      <xdr:colOff>50800</xdr:colOff>
      <xdr:row>35</xdr:row>
      <xdr:rowOff>147081</xdr:rowOff>
    </xdr:to>
    <xdr:sp macro="" textlink="">
      <xdr:nvSpPr>
        <xdr:cNvPr id="309" name="楕円 308"/>
        <xdr:cNvSpPr/>
      </xdr:nvSpPr>
      <xdr:spPr>
        <a:xfrm>
          <a:off x="10426700" y="60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68358</xdr:rowOff>
    </xdr:from>
    <xdr:ext cx="599010" cy="259045"/>
    <xdr:sp macro="" textlink="">
      <xdr:nvSpPr>
        <xdr:cNvPr id="310" name="補助費等該当値テキスト"/>
        <xdr:cNvSpPr txBox="1"/>
      </xdr:nvSpPr>
      <xdr:spPr>
        <a:xfrm>
          <a:off x="10528300" y="589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154093</xdr:rowOff>
    </xdr:from>
    <xdr:to>
      <xdr:col>50</xdr:col>
      <xdr:colOff>165100</xdr:colOff>
      <xdr:row>33</xdr:row>
      <xdr:rowOff>84243</xdr:rowOff>
    </xdr:to>
    <xdr:sp macro="" textlink="">
      <xdr:nvSpPr>
        <xdr:cNvPr id="311" name="楕円 310"/>
        <xdr:cNvSpPr/>
      </xdr:nvSpPr>
      <xdr:spPr>
        <a:xfrm>
          <a:off x="9588500" y="56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100770</xdr:rowOff>
    </xdr:from>
    <xdr:ext cx="599010" cy="259045"/>
    <xdr:sp macro="" textlink="">
      <xdr:nvSpPr>
        <xdr:cNvPr id="312" name="テキスト ボックス 311"/>
        <xdr:cNvSpPr txBox="1"/>
      </xdr:nvSpPr>
      <xdr:spPr>
        <a:xfrm>
          <a:off x="9339795" y="54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95068</xdr:rowOff>
    </xdr:from>
    <xdr:to>
      <xdr:col>46</xdr:col>
      <xdr:colOff>38100</xdr:colOff>
      <xdr:row>37</xdr:row>
      <xdr:rowOff>25218</xdr:rowOff>
    </xdr:to>
    <xdr:sp macro="" textlink="">
      <xdr:nvSpPr>
        <xdr:cNvPr id="313" name="楕円 312"/>
        <xdr:cNvSpPr/>
      </xdr:nvSpPr>
      <xdr:spPr>
        <a:xfrm>
          <a:off x="8699500" y="62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41745</xdr:rowOff>
    </xdr:from>
    <xdr:ext cx="599010" cy="259045"/>
    <xdr:sp macro="" textlink="">
      <xdr:nvSpPr>
        <xdr:cNvPr id="314" name="テキスト ボックス 313"/>
        <xdr:cNvSpPr txBox="1"/>
      </xdr:nvSpPr>
      <xdr:spPr>
        <a:xfrm>
          <a:off x="8450795" y="604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100257</xdr:rowOff>
    </xdr:from>
    <xdr:to>
      <xdr:col>41</xdr:col>
      <xdr:colOff>101600</xdr:colOff>
      <xdr:row>37</xdr:row>
      <xdr:rowOff>30407</xdr:rowOff>
    </xdr:to>
    <xdr:sp macro="" textlink="">
      <xdr:nvSpPr>
        <xdr:cNvPr id="315" name="楕円 314"/>
        <xdr:cNvSpPr/>
      </xdr:nvSpPr>
      <xdr:spPr>
        <a:xfrm>
          <a:off x="7810500" y="6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46934</xdr:rowOff>
    </xdr:from>
    <xdr:ext cx="599010" cy="259045"/>
    <xdr:sp macro="" textlink="">
      <xdr:nvSpPr>
        <xdr:cNvPr id="316" name="テキスト ボックス 315"/>
        <xdr:cNvSpPr txBox="1"/>
      </xdr:nvSpPr>
      <xdr:spPr>
        <a:xfrm>
          <a:off x="7561795" y="60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86968</xdr:rowOff>
    </xdr:from>
    <xdr:to>
      <xdr:col>36</xdr:col>
      <xdr:colOff>165100</xdr:colOff>
      <xdr:row>37</xdr:row>
      <xdr:rowOff>17118</xdr:rowOff>
    </xdr:to>
    <xdr:sp macro="" textlink="">
      <xdr:nvSpPr>
        <xdr:cNvPr id="317" name="楕円 316"/>
        <xdr:cNvSpPr/>
      </xdr:nvSpPr>
      <xdr:spPr>
        <a:xfrm>
          <a:off x="6921500" y="62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33645</xdr:rowOff>
    </xdr:from>
    <xdr:ext cx="599010" cy="259045"/>
    <xdr:sp macro="" textlink="">
      <xdr:nvSpPr>
        <xdr:cNvPr id="318" name="テキスト ボックス 317"/>
        <xdr:cNvSpPr txBox="1"/>
      </xdr:nvSpPr>
      <xdr:spPr>
        <a:xfrm>
          <a:off x="6672795" y="60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4211</xdr:rowOff>
    </xdr:from>
    <xdr:to>
      <xdr:col>55</xdr:col>
      <xdr:colOff>0</xdr:colOff>
      <xdr:row>58</xdr:row>
      <xdr:rowOff>15378</xdr:rowOff>
    </xdr:to>
    <xdr:cxnSp macro="">
      <xdr:nvCxnSpPr>
        <xdr:cNvPr id="347" name="直線コネクタ 346"/>
        <xdr:cNvCxnSpPr/>
      </xdr:nvCxnSpPr>
      <xdr:spPr>
        <a:xfrm>
          <a:off x="9639300" y="9948311"/>
          <a:ext cx="838200" cy="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163757</xdr:rowOff>
    </xdr:from>
    <xdr:to>
      <xdr:col>50</xdr:col>
      <xdr:colOff>114300</xdr:colOff>
      <xdr:row>58</xdr:row>
      <xdr:rowOff>4211</xdr:rowOff>
    </xdr:to>
    <xdr:cxnSp macro="">
      <xdr:nvCxnSpPr>
        <xdr:cNvPr id="350" name="直線コネクタ 349"/>
        <xdr:cNvCxnSpPr/>
      </xdr:nvCxnSpPr>
      <xdr:spPr>
        <a:xfrm>
          <a:off x="8750300" y="9936407"/>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163757</xdr:rowOff>
    </xdr:from>
    <xdr:to>
      <xdr:col>45</xdr:col>
      <xdr:colOff>177800</xdr:colOff>
      <xdr:row>58</xdr:row>
      <xdr:rowOff>15094</xdr:rowOff>
    </xdr:to>
    <xdr:cxnSp macro="">
      <xdr:nvCxnSpPr>
        <xdr:cNvPr id="353" name="直線コネクタ 352"/>
        <xdr:cNvCxnSpPr/>
      </xdr:nvCxnSpPr>
      <xdr:spPr>
        <a:xfrm flipV="1">
          <a:off x="7861300" y="9936407"/>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135299</xdr:rowOff>
    </xdr:from>
    <xdr:to>
      <xdr:col>41</xdr:col>
      <xdr:colOff>50800</xdr:colOff>
      <xdr:row>58</xdr:row>
      <xdr:rowOff>15094</xdr:rowOff>
    </xdr:to>
    <xdr:cxnSp macro="">
      <xdr:nvCxnSpPr>
        <xdr:cNvPr id="356" name="直線コネクタ 355"/>
        <xdr:cNvCxnSpPr/>
      </xdr:nvCxnSpPr>
      <xdr:spPr>
        <a:xfrm>
          <a:off x="6972300" y="9907949"/>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136028</xdr:rowOff>
    </xdr:from>
    <xdr:to>
      <xdr:col>55</xdr:col>
      <xdr:colOff>50800</xdr:colOff>
      <xdr:row>58</xdr:row>
      <xdr:rowOff>66178</xdr:rowOff>
    </xdr:to>
    <xdr:sp macro="" textlink="">
      <xdr:nvSpPr>
        <xdr:cNvPr id="366" name="楕円 365"/>
        <xdr:cNvSpPr/>
      </xdr:nvSpPr>
      <xdr:spPr>
        <a:xfrm>
          <a:off x="10426700" y="99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114455</xdr:rowOff>
    </xdr:from>
    <xdr:ext cx="599010" cy="259045"/>
    <xdr:sp macro="" textlink="">
      <xdr:nvSpPr>
        <xdr:cNvPr id="367" name="普通建設事業費該当値テキスト"/>
        <xdr:cNvSpPr txBox="1"/>
      </xdr:nvSpPr>
      <xdr:spPr>
        <a:xfrm>
          <a:off x="10528300" y="988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124861</xdr:rowOff>
    </xdr:from>
    <xdr:to>
      <xdr:col>50</xdr:col>
      <xdr:colOff>165100</xdr:colOff>
      <xdr:row>58</xdr:row>
      <xdr:rowOff>55011</xdr:rowOff>
    </xdr:to>
    <xdr:sp macro="" textlink="">
      <xdr:nvSpPr>
        <xdr:cNvPr id="368" name="楕円 367"/>
        <xdr:cNvSpPr/>
      </xdr:nvSpPr>
      <xdr:spPr>
        <a:xfrm>
          <a:off x="9588500" y="98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46138</xdr:rowOff>
    </xdr:from>
    <xdr:ext cx="599010" cy="259045"/>
    <xdr:sp macro="" textlink="">
      <xdr:nvSpPr>
        <xdr:cNvPr id="369" name="テキスト ボックス 368"/>
        <xdr:cNvSpPr txBox="1"/>
      </xdr:nvSpPr>
      <xdr:spPr>
        <a:xfrm>
          <a:off x="9339795" y="99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112957</xdr:rowOff>
    </xdr:from>
    <xdr:to>
      <xdr:col>46</xdr:col>
      <xdr:colOff>38100</xdr:colOff>
      <xdr:row>58</xdr:row>
      <xdr:rowOff>43107</xdr:rowOff>
    </xdr:to>
    <xdr:sp macro="" textlink="">
      <xdr:nvSpPr>
        <xdr:cNvPr id="370" name="楕円 369"/>
        <xdr:cNvSpPr/>
      </xdr:nvSpPr>
      <xdr:spPr>
        <a:xfrm>
          <a:off x="8699500" y="98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34234</xdr:rowOff>
    </xdr:from>
    <xdr:ext cx="599010" cy="259045"/>
    <xdr:sp macro="" textlink="">
      <xdr:nvSpPr>
        <xdr:cNvPr id="371" name="テキスト ボックス 370"/>
        <xdr:cNvSpPr txBox="1"/>
      </xdr:nvSpPr>
      <xdr:spPr>
        <a:xfrm>
          <a:off x="8450795" y="99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135744</xdr:rowOff>
    </xdr:from>
    <xdr:to>
      <xdr:col>41</xdr:col>
      <xdr:colOff>101600</xdr:colOff>
      <xdr:row>58</xdr:row>
      <xdr:rowOff>65894</xdr:rowOff>
    </xdr:to>
    <xdr:sp macro="" textlink="">
      <xdr:nvSpPr>
        <xdr:cNvPr id="372" name="楕円 371"/>
        <xdr:cNvSpPr/>
      </xdr:nvSpPr>
      <xdr:spPr>
        <a:xfrm>
          <a:off x="7810500" y="99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57021</xdr:rowOff>
    </xdr:from>
    <xdr:ext cx="599010" cy="259045"/>
    <xdr:sp macro="" textlink="">
      <xdr:nvSpPr>
        <xdr:cNvPr id="373" name="テキスト ボックス 372"/>
        <xdr:cNvSpPr txBox="1"/>
      </xdr:nvSpPr>
      <xdr:spPr>
        <a:xfrm>
          <a:off x="7561795" y="1000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84499</xdr:rowOff>
    </xdr:from>
    <xdr:to>
      <xdr:col>36</xdr:col>
      <xdr:colOff>165100</xdr:colOff>
      <xdr:row>58</xdr:row>
      <xdr:rowOff>14649</xdr:rowOff>
    </xdr:to>
    <xdr:sp macro="" textlink="">
      <xdr:nvSpPr>
        <xdr:cNvPr id="374" name="楕円 373"/>
        <xdr:cNvSpPr/>
      </xdr:nvSpPr>
      <xdr:spPr>
        <a:xfrm>
          <a:off x="6921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31176</xdr:rowOff>
    </xdr:from>
    <xdr:ext cx="599010" cy="259045"/>
    <xdr:sp macro="" textlink="">
      <xdr:nvSpPr>
        <xdr:cNvPr id="375" name="テキスト ボックス 374"/>
        <xdr:cNvSpPr txBox="1"/>
      </xdr:nvSpPr>
      <xdr:spPr>
        <a:xfrm>
          <a:off x="6672795" y="963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42962</xdr:rowOff>
    </xdr:from>
    <xdr:to>
      <xdr:col>55</xdr:col>
      <xdr:colOff>0</xdr:colOff>
      <xdr:row>78</xdr:row>
      <xdr:rowOff>74828</xdr:rowOff>
    </xdr:to>
    <xdr:cxnSp macro="">
      <xdr:nvCxnSpPr>
        <xdr:cNvPr id="402" name="直線コネクタ 401"/>
        <xdr:cNvCxnSpPr/>
      </xdr:nvCxnSpPr>
      <xdr:spPr>
        <a:xfrm>
          <a:off x="9639300" y="13416062"/>
          <a:ext cx="8382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612</xdr:rowOff>
    </xdr:from>
    <xdr:to>
      <xdr:col>50</xdr:col>
      <xdr:colOff>114300</xdr:colOff>
      <xdr:row>78</xdr:row>
      <xdr:rowOff>42962</xdr:rowOff>
    </xdr:to>
    <xdr:cxnSp macro="">
      <xdr:nvCxnSpPr>
        <xdr:cNvPr id="405" name="直線コネクタ 404"/>
        <xdr:cNvCxnSpPr/>
      </xdr:nvCxnSpPr>
      <xdr:spPr>
        <a:xfrm>
          <a:off x="8750300" y="13373712"/>
          <a:ext cx="889000" cy="4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612</xdr:rowOff>
    </xdr:from>
    <xdr:to>
      <xdr:col>45</xdr:col>
      <xdr:colOff>177800</xdr:colOff>
      <xdr:row>78</xdr:row>
      <xdr:rowOff>67154</xdr:rowOff>
    </xdr:to>
    <xdr:cxnSp macro="">
      <xdr:nvCxnSpPr>
        <xdr:cNvPr id="408" name="直線コネクタ 407"/>
        <xdr:cNvCxnSpPr/>
      </xdr:nvCxnSpPr>
      <xdr:spPr>
        <a:xfrm flipV="1">
          <a:off x="7861300" y="13373712"/>
          <a:ext cx="889000" cy="6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15548</xdr:rowOff>
    </xdr:from>
    <xdr:to>
      <xdr:col>41</xdr:col>
      <xdr:colOff>50800</xdr:colOff>
      <xdr:row>78</xdr:row>
      <xdr:rowOff>67154</xdr:rowOff>
    </xdr:to>
    <xdr:cxnSp macro="">
      <xdr:nvCxnSpPr>
        <xdr:cNvPr id="411" name="直線コネクタ 410"/>
        <xdr:cNvCxnSpPr/>
      </xdr:nvCxnSpPr>
      <xdr:spPr>
        <a:xfrm>
          <a:off x="6972300" y="13388648"/>
          <a:ext cx="8890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24028</xdr:rowOff>
    </xdr:from>
    <xdr:to>
      <xdr:col>55</xdr:col>
      <xdr:colOff>50800</xdr:colOff>
      <xdr:row>78</xdr:row>
      <xdr:rowOff>125628</xdr:rowOff>
    </xdr:to>
    <xdr:sp macro="" textlink="">
      <xdr:nvSpPr>
        <xdr:cNvPr id="421" name="楕円 420"/>
        <xdr:cNvSpPr/>
      </xdr:nvSpPr>
      <xdr:spPr>
        <a:xfrm>
          <a:off x="10426700" y="133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154855</xdr:rowOff>
    </xdr:from>
    <xdr:ext cx="534377" cy="259045"/>
    <xdr:sp macro="" textlink="">
      <xdr:nvSpPr>
        <xdr:cNvPr id="422" name="普通建設事業費 （ うち新規整備　）該当値テキスト"/>
        <xdr:cNvSpPr txBox="1"/>
      </xdr:nvSpPr>
      <xdr:spPr>
        <a:xfrm>
          <a:off x="10528300" y="13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163612</xdr:rowOff>
    </xdr:from>
    <xdr:to>
      <xdr:col>50</xdr:col>
      <xdr:colOff>165100</xdr:colOff>
      <xdr:row>78</xdr:row>
      <xdr:rowOff>93762</xdr:rowOff>
    </xdr:to>
    <xdr:sp macro="" textlink="">
      <xdr:nvSpPr>
        <xdr:cNvPr id="423" name="楕円 422"/>
        <xdr:cNvSpPr/>
      </xdr:nvSpPr>
      <xdr:spPr>
        <a:xfrm>
          <a:off x="9588500" y="133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110289</xdr:rowOff>
    </xdr:from>
    <xdr:ext cx="534377" cy="259045"/>
    <xdr:sp macro="" textlink="">
      <xdr:nvSpPr>
        <xdr:cNvPr id="424" name="テキスト ボックス 423"/>
        <xdr:cNvSpPr txBox="1"/>
      </xdr:nvSpPr>
      <xdr:spPr>
        <a:xfrm>
          <a:off x="9372111" y="131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121262</xdr:rowOff>
    </xdr:from>
    <xdr:to>
      <xdr:col>46</xdr:col>
      <xdr:colOff>38100</xdr:colOff>
      <xdr:row>78</xdr:row>
      <xdr:rowOff>51412</xdr:rowOff>
    </xdr:to>
    <xdr:sp macro="" textlink="">
      <xdr:nvSpPr>
        <xdr:cNvPr id="425" name="楕円 424"/>
        <xdr:cNvSpPr/>
      </xdr:nvSpPr>
      <xdr:spPr>
        <a:xfrm>
          <a:off x="8699500" y="133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67939</xdr:rowOff>
    </xdr:from>
    <xdr:ext cx="534377" cy="259045"/>
    <xdr:sp macro="" textlink="">
      <xdr:nvSpPr>
        <xdr:cNvPr id="426" name="テキスト ボックス 425"/>
        <xdr:cNvSpPr txBox="1"/>
      </xdr:nvSpPr>
      <xdr:spPr>
        <a:xfrm>
          <a:off x="8483111" y="130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16354</xdr:rowOff>
    </xdr:from>
    <xdr:to>
      <xdr:col>41</xdr:col>
      <xdr:colOff>101600</xdr:colOff>
      <xdr:row>78</xdr:row>
      <xdr:rowOff>117954</xdr:rowOff>
    </xdr:to>
    <xdr:sp macro="" textlink="">
      <xdr:nvSpPr>
        <xdr:cNvPr id="427" name="楕円 426"/>
        <xdr:cNvSpPr/>
      </xdr:nvSpPr>
      <xdr:spPr>
        <a:xfrm>
          <a:off x="7810500" y="133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109081</xdr:rowOff>
    </xdr:from>
    <xdr:ext cx="534377" cy="259045"/>
    <xdr:sp macro="" textlink="">
      <xdr:nvSpPr>
        <xdr:cNvPr id="428" name="テキスト ボックス 427"/>
        <xdr:cNvSpPr txBox="1"/>
      </xdr:nvSpPr>
      <xdr:spPr>
        <a:xfrm>
          <a:off x="7594111" y="134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136198</xdr:rowOff>
    </xdr:from>
    <xdr:to>
      <xdr:col>36</xdr:col>
      <xdr:colOff>165100</xdr:colOff>
      <xdr:row>78</xdr:row>
      <xdr:rowOff>66348</xdr:rowOff>
    </xdr:to>
    <xdr:sp macro="" textlink="">
      <xdr:nvSpPr>
        <xdr:cNvPr id="429" name="楕円 428"/>
        <xdr:cNvSpPr/>
      </xdr:nvSpPr>
      <xdr:spPr>
        <a:xfrm>
          <a:off x="6921500" y="133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82875</xdr:rowOff>
    </xdr:from>
    <xdr:ext cx="534377" cy="259045"/>
    <xdr:sp macro="" textlink="">
      <xdr:nvSpPr>
        <xdr:cNvPr id="430" name="テキスト ボックス 429"/>
        <xdr:cNvSpPr txBox="1"/>
      </xdr:nvSpPr>
      <xdr:spPr>
        <a:xfrm>
          <a:off x="6705111" y="131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156366</xdr:rowOff>
    </xdr:from>
    <xdr:to>
      <xdr:col>55</xdr:col>
      <xdr:colOff>0</xdr:colOff>
      <xdr:row>97</xdr:row>
      <xdr:rowOff>34778</xdr:rowOff>
    </xdr:to>
    <xdr:cxnSp macro="">
      <xdr:nvCxnSpPr>
        <xdr:cNvPr id="457" name="直線コネクタ 456"/>
        <xdr:cNvCxnSpPr/>
      </xdr:nvCxnSpPr>
      <xdr:spPr>
        <a:xfrm flipV="1">
          <a:off x="9639300" y="16615566"/>
          <a:ext cx="838200" cy="4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34778</xdr:rowOff>
    </xdr:from>
    <xdr:to>
      <xdr:col>50</xdr:col>
      <xdr:colOff>114300</xdr:colOff>
      <xdr:row>97</xdr:row>
      <xdr:rowOff>94569</xdr:rowOff>
    </xdr:to>
    <xdr:cxnSp macro="">
      <xdr:nvCxnSpPr>
        <xdr:cNvPr id="460" name="直線コネクタ 459"/>
        <xdr:cNvCxnSpPr/>
      </xdr:nvCxnSpPr>
      <xdr:spPr>
        <a:xfrm flipV="1">
          <a:off x="8750300" y="16665428"/>
          <a:ext cx="8890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18945</xdr:rowOff>
    </xdr:from>
    <xdr:to>
      <xdr:col>45</xdr:col>
      <xdr:colOff>177800</xdr:colOff>
      <xdr:row>97</xdr:row>
      <xdr:rowOff>94569</xdr:rowOff>
    </xdr:to>
    <xdr:cxnSp macro="">
      <xdr:nvCxnSpPr>
        <xdr:cNvPr id="463" name="直線コネクタ 462"/>
        <xdr:cNvCxnSpPr/>
      </xdr:nvCxnSpPr>
      <xdr:spPr>
        <a:xfrm>
          <a:off x="7861300" y="16649595"/>
          <a:ext cx="889000" cy="7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18945</xdr:rowOff>
    </xdr:from>
    <xdr:to>
      <xdr:col>41</xdr:col>
      <xdr:colOff>50800</xdr:colOff>
      <xdr:row>97</xdr:row>
      <xdr:rowOff>34933</xdr:rowOff>
    </xdr:to>
    <xdr:cxnSp macro="">
      <xdr:nvCxnSpPr>
        <xdr:cNvPr id="466" name="直線コネクタ 465"/>
        <xdr:cNvCxnSpPr/>
      </xdr:nvCxnSpPr>
      <xdr:spPr>
        <a:xfrm flipV="1">
          <a:off x="6972300" y="16649595"/>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105566</xdr:rowOff>
    </xdr:from>
    <xdr:to>
      <xdr:col>55</xdr:col>
      <xdr:colOff>50800</xdr:colOff>
      <xdr:row>97</xdr:row>
      <xdr:rowOff>35716</xdr:rowOff>
    </xdr:to>
    <xdr:sp macro="" textlink="">
      <xdr:nvSpPr>
        <xdr:cNvPr id="476" name="楕円 475"/>
        <xdr:cNvSpPr/>
      </xdr:nvSpPr>
      <xdr:spPr>
        <a:xfrm>
          <a:off x="10426700" y="165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83993</xdr:rowOff>
    </xdr:from>
    <xdr:ext cx="534377" cy="259045"/>
    <xdr:sp macro="" textlink="">
      <xdr:nvSpPr>
        <xdr:cNvPr id="477" name="普通建設事業費 （ うち更新整備　）該当値テキスト"/>
        <xdr:cNvSpPr txBox="1"/>
      </xdr:nvSpPr>
      <xdr:spPr>
        <a:xfrm>
          <a:off x="10528300" y="165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155428</xdr:rowOff>
    </xdr:from>
    <xdr:to>
      <xdr:col>50</xdr:col>
      <xdr:colOff>165100</xdr:colOff>
      <xdr:row>97</xdr:row>
      <xdr:rowOff>85578</xdr:rowOff>
    </xdr:to>
    <xdr:sp macro="" textlink="">
      <xdr:nvSpPr>
        <xdr:cNvPr id="478" name="楕円 477"/>
        <xdr:cNvSpPr/>
      </xdr:nvSpPr>
      <xdr:spPr>
        <a:xfrm>
          <a:off x="9588500" y="166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76705</xdr:rowOff>
    </xdr:from>
    <xdr:ext cx="534377" cy="259045"/>
    <xdr:sp macro="" textlink="">
      <xdr:nvSpPr>
        <xdr:cNvPr id="479" name="テキスト ボックス 478"/>
        <xdr:cNvSpPr txBox="1"/>
      </xdr:nvSpPr>
      <xdr:spPr>
        <a:xfrm>
          <a:off x="9372111" y="16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43769</xdr:rowOff>
    </xdr:from>
    <xdr:to>
      <xdr:col>46</xdr:col>
      <xdr:colOff>38100</xdr:colOff>
      <xdr:row>97</xdr:row>
      <xdr:rowOff>145369</xdr:rowOff>
    </xdr:to>
    <xdr:sp macro="" textlink="">
      <xdr:nvSpPr>
        <xdr:cNvPr id="480" name="楕円 479"/>
        <xdr:cNvSpPr/>
      </xdr:nvSpPr>
      <xdr:spPr>
        <a:xfrm>
          <a:off x="8699500" y="166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136496</xdr:rowOff>
    </xdr:from>
    <xdr:ext cx="534377" cy="259045"/>
    <xdr:sp macro="" textlink="">
      <xdr:nvSpPr>
        <xdr:cNvPr id="481" name="テキスト ボックス 480"/>
        <xdr:cNvSpPr txBox="1"/>
      </xdr:nvSpPr>
      <xdr:spPr>
        <a:xfrm>
          <a:off x="8483111" y="1676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139595</xdr:rowOff>
    </xdr:from>
    <xdr:to>
      <xdr:col>41</xdr:col>
      <xdr:colOff>101600</xdr:colOff>
      <xdr:row>97</xdr:row>
      <xdr:rowOff>69745</xdr:rowOff>
    </xdr:to>
    <xdr:sp macro="" textlink="">
      <xdr:nvSpPr>
        <xdr:cNvPr id="482" name="楕円 481"/>
        <xdr:cNvSpPr/>
      </xdr:nvSpPr>
      <xdr:spPr>
        <a:xfrm>
          <a:off x="7810500" y="16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60872</xdr:rowOff>
    </xdr:from>
    <xdr:ext cx="534377" cy="259045"/>
    <xdr:sp macro="" textlink="">
      <xdr:nvSpPr>
        <xdr:cNvPr id="483" name="テキスト ボックス 482"/>
        <xdr:cNvSpPr txBox="1"/>
      </xdr:nvSpPr>
      <xdr:spPr>
        <a:xfrm>
          <a:off x="7594111" y="166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155583</xdr:rowOff>
    </xdr:from>
    <xdr:to>
      <xdr:col>36</xdr:col>
      <xdr:colOff>165100</xdr:colOff>
      <xdr:row>97</xdr:row>
      <xdr:rowOff>85733</xdr:rowOff>
    </xdr:to>
    <xdr:sp macro="" textlink="">
      <xdr:nvSpPr>
        <xdr:cNvPr id="484" name="楕円 483"/>
        <xdr:cNvSpPr/>
      </xdr:nvSpPr>
      <xdr:spPr>
        <a:xfrm>
          <a:off x="6921500" y="166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102260</xdr:rowOff>
    </xdr:from>
    <xdr:ext cx="534377" cy="259045"/>
    <xdr:sp macro="" textlink="">
      <xdr:nvSpPr>
        <xdr:cNvPr id="485" name="テキスト ボックス 484"/>
        <xdr:cNvSpPr txBox="1"/>
      </xdr:nvSpPr>
      <xdr:spPr>
        <a:xfrm>
          <a:off x="6705111" y="163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52050</xdr:rowOff>
    </xdr:from>
    <xdr:to>
      <xdr:col>85</xdr:col>
      <xdr:colOff>127000</xdr:colOff>
      <xdr:row>38</xdr:row>
      <xdr:rowOff>111934</xdr:rowOff>
    </xdr:to>
    <xdr:cxnSp macro="">
      <xdr:nvCxnSpPr>
        <xdr:cNvPr id="512" name="直線コネクタ 511"/>
        <xdr:cNvCxnSpPr/>
      </xdr:nvCxnSpPr>
      <xdr:spPr>
        <a:xfrm flipV="1">
          <a:off x="15481300" y="6567150"/>
          <a:ext cx="838200" cy="5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57966</xdr:rowOff>
    </xdr:from>
    <xdr:to>
      <xdr:col>81</xdr:col>
      <xdr:colOff>50800</xdr:colOff>
      <xdr:row>38</xdr:row>
      <xdr:rowOff>111934</xdr:rowOff>
    </xdr:to>
    <xdr:cxnSp macro="">
      <xdr:nvCxnSpPr>
        <xdr:cNvPr id="515" name="直線コネクタ 514"/>
        <xdr:cNvCxnSpPr/>
      </xdr:nvCxnSpPr>
      <xdr:spPr>
        <a:xfrm>
          <a:off x="14592300" y="6573066"/>
          <a:ext cx="889000" cy="5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57966</xdr:rowOff>
    </xdr:from>
    <xdr:to>
      <xdr:col>76</xdr:col>
      <xdr:colOff>114300</xdr:colOff>
      <xdr:row>38</xdr:row>
      <xdr:rowOff>68573</xdr:rowOff>
    </xdr:to>
    <xdr:cxnSp macro="">
      <xdr:nvCxnSpPr>
        <xdr:cNvPr id="518" name="直線コネクタ 517"/>
        <xdr:cNvCxnSpPr/>
      </xdr:nvCxnSpPr>
      <xdr:spPr>
        <a:xfrm flipV="1">
          <a:off x="13703300" y="657306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68573</xdr:rowOff>
    </xdr:from>
    <xdr:to>
      <xdr:col>71</xdr:col>
      <xdr:colOff>177800</xdr:colOff>
      <xdr:row>38</xdr:row>
      <xdr:rowOff>134447</xdr:rowOff>
    </xdr:to>
    <xdr:cxnSp macro="">
      <xdr:nvCxnSpPr>
        <xdr:cNvPr id="521" name="直線コネクタ 520"/>
        <xdr:cNvCxnSpPr/>
      </xdr:nvCxnSpPr>
      <xdr:spPr>
        <a:xfrm flipV="1">
          <a:off x="12814300" y="6583673"/>
          <a:ext cx="8890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xdr:rowOff>
    </xdr:from>
    <xdr:to>
      <xdr:col>85</xdr:col>
      <xdr:colOff>177800</xdr:colOff>
      <xdr:row>38</xdr:row>
      <xdr:rowOff>102850</xdr:rowOff>
    </xdr:to>
    <xdr:sp macro="" textlink="">
      <xdr:nvSpPr>
        <xdr:cNvPr id="531" name="楕円 530"/>
        <xdr:cNvSpPr/>
      </xdr:nvSpPr>
      <xdr:spPr>
        <a:xfrm>
          <a:off x="16268700" y="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132077</xdr:rowOff>
    </xdr:from>
    <xdr:ext cx="534377" cy="259045"/>
    <xdr:sp macro="" textlink="">
      <xdr:nvSpPr>
        <xdr:cNvPr id="532" name="災害復旧事業費該当値テキスト"/>
        <xdr:cNvSpPr txBox="1"/>
      </xdr:nvSpPr>
      <xdr:spPr>
        <a:xfrm>
          <a:off x="16370300" y="6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61134</xdr:rowOff>
    </xdr:from>
    <xdr:to>
      <xdr:col>81</xdr:col>
      <xdr:colOff>101600</xdr:colOff>
      <xdr:row>38</xdr:row>
      <xdr:rowOff>162734</xdr:rowOff>
    </xdr:to>
    <xdr:sp macro="" textlink="">
      <xdr:nvSpPr>
        <xdr:cNvPr id="533" name="楕円 532"/>
        <xdr:cNvSpPr/>
      </xdr:nvSpPr>
      <xdr:spPr>
        <a:xfrm>
          <a:off x="15430500" y="65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153861</xdr:rowOff>
    </xdr:from>
    <xdr:ext cx="469744" cy="259045"/>
    <xdr:sp macro="" textlink="">
      <xdr:nvSpPr>
        <xdr:cNvPr id="534" name="テキスト ボックス 533"/>
        <xdr:cNvSpPr txBox="1"/>
      </xdr:nvSpPr>
      <xdr:spPr>
        <a:xfrm>
          <a:off x="15246428" y="666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7166</xdr:rowOff>
    </xdr:from>
    <xdr:to>
      <xdr:col>76</xdr:col>
      <xdr:colOff>165100</xdr:colOff>
      <xdr:row>38</xdr:row>
      <xdr:rowOff>108766</xdr:rowOff>
    </xdr:to>
    <xdr:sp macro="" textlink="">
      <xdr:nvSpPr>
        <xdr:cNvPr id="535" name="楕円 534"/>
        <xdr:cNvSpPr/>
      </xdr:nvSpPr>
      <xdr:spPr>
        <a:xfrm>
          <a:off x="14541500" y="65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125293</xdr:rowOff>
    </xdr:from>
    <xdr:ext cx="534377" cy="259045"/>
    <xdr:sp macro="" textlink="">
      <xdr:nvSpPr>
        <xdr:cNvPr id="536" name="テキスト ボックス 535"/>
        <xdr:cNvSpPr txBox="1"/>
      </xdr:nvSpPr>
      <xdr:spPr>
        <a:xfrm>
          <a:off x="14325111" y="629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17773</xdr:rowOff>
    </xdr:from>
    <xdr:to>
      <xdr:col>72</xdr:col>
      <xdr:colOff>38100</xdr:colOff>
      <xdr:row>38</xdr:row>
      <xdr:rowOff>119373</xdr:rowOff>
    </xdr:to>
    <xdr:sp macro="" textlink="">
      <xdr:nvSpPr>
        <xdr:cNvPr id="537" name="楕円 536"/>
        <xdr:cNvSpPr/>
      </xdr:nvSpPr>
      <xdr:spPr>
        <a:xfrm>
          <a:off x="13652500" y="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135900</xdr:rowOff>
    </xdr:from>
    <xdr:ext cx="534377" cy="259045"/>
    <xdr:sp macro="" textlink="">
      <xdr:nvSpPr>
        <xdr:cNvPr id="538" name="テキスト ボックス 537"/>
        <xdr:cNvSpPr txBox="1"/>
      </xdr:nvSpPr>
      <xdr:spPr>
        <a:xfrm>
          <a:off x="13436111" y="63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83647</xdr:rowOff>
    </xdr:from>
    <xdr:to>
      <xdr:col>67</xdr:col>
      <xdr:colOff>101600</xdr:colOff>
      <xdr:row>39</xdr:row>
      <xdr:rowOff>13797</xdr:rowOff>
    </xdr:to>
    <xdr:sp macro="" textlink="">
      <xdr:nvSpPr>
        <xdr:cNvPr id="539" name="楕円 538"/>
        <xdr:cNvSpPr/>
      </xdr:nvSpPr>
      <xdr:spPr>
        <a:xfrm>
          <a:off x="12763500" y="659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4924</xdr:rowOff>
    </xdr:from>
    <xdr:ext cx="469744" cy="259045"/>
    <xdr:sp macro="" textlink="">
      <xdr:nvSpPr>
        <xdr:cNvPr id="540" name="テキスト ボックス 539"/>
        <xdr:cNvSpPr txBox="1"/>
      </xdr:nvSpPr>
      <xdr:spPr>
        <a:xfrm>
          <a:off x="12579428" y="669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90213</xdr:rowOff>
    </xdr:from>
    <xdr:to>
      <xdr:col>85</xdr:col>
      <xdr:colOff>127000</xdr:colOff>
      <xdr:row>76</xdr:row>
      <xdr:rowOff>98712</xdr:rowOff>
    </xdr:to>
    <xdr:cxnSp macro="">
      <xdr:nvCxnSpPr>
        <xdr:cNvPr id="616" name="直線コネクタ 615"/>
        <xdr:cNvCxnSpPr/>
      </xdr:nvCxnSpPr>
      <xdr:spPr>
        <a:xfrm flipV="1">
          <a:off x="15481300" y="13120413"/>
          <a:ext cx="8382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97715</xdr:rowOff>
    </xdr:from>
    <xdr:to>
      <xdr:col>81</xdr:col>
      <xdr:colOff>50800</xdr:colOff>
      <xdr:row>76</xdr:row>
      <xdr:rowOff>98712</xdr:rowOff>
    </xdr:to>
    <xdr:cxnSp macro="">
      <xdr:nvCxnSpPr>
        <xdr:cNvPr id="619" name="直線コネクタ 618"/>
        <xdr:cNvCxnSpPr/>
      </xdr:nvCxnSpPr>
      <xdr:spPr>
        <a:xfrm>
          <a:off x="14592300" y="1312791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97715</xdr:rowOff>
    </xdr:from>
    <xdr:to>
      <xdr:col>76</xdr:col>
      <xdr:colOff>114300</xdr:colOff>
      <xdr:row>76</xdr:row>
      <xdr:rowOff>126981</xdr:rowOff>
    </xdr:to>
    <xdr:cxnSp macro="">
      <xdr:nvCxnSpPr>
        <xdr:cNvPr id="622" name="直線コネクタ 621"/>
        <xdr:cNvCxnSpPr/>
      </xdr:nvCxnSpPr>
      <xdr:spPr>
        <a:xfrm flipV="1">
          <a:off x="13703300" y="13127915"/>
          <a:ext cx="889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126981</xdr:rowOff>
    </xdr:from>
    <xdr:to>
      <xdr:col>71</xdr:col>
      <xdr:colOff>177800</xdr:colOff>
      <xdr:row>76</xdr:row>
      <xdr:rowOff>129825</xdr:rowOff>
    </xdr:to>
    <xdr:cxnSp macro="">
      <xdr:nvCxnSpPr>
        <xdr:cNvPr id="625" name="直線コネクタ 624"/>
        <xdr:cNvCxnSpPr/>
      </xdr:nvCxnSpPr>
      <xdr:spPr>
        <a:xfrm flipV="1">
          <a:off x="12814300" y="1315718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39413</xdr:rowOff>
    </xdr:from>
    <xdr:to>
      <xdr:col>85</xdr:col>
      <xdr:colOff>177800</xdr:colOff>
      <xdr:row>76</xdr:row>
      <xdr:rowOff>141013</xdr:rowOff>
    </xdr:to>
    <xdr:sp macro="" textlink="">
      <xdr:nvSpPr>
        <xdr:cNvPr id="635" name="楕円 634"/>
        <xdr:cNvSpPr/>
      </xdr:nvSpPr>
      <xdr:spPr>
        <a:xfrm>
          <a:off x="16268700" y="130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62289</xdr:rowOff>
    </xdr:from>
    <xdr:ext cx="534377" cy="259045"/>
    <xdr:sp macro="" textlink="">
      <xdr:nvSpPr>
        <xdr:cNvPr id="636" name="公債費該当値テキスト"/>
        <xdr:cNvSpPr txBox="1"/>
      </xdr:nvSpPr>
      <xdr:spPr>
        <a:xfrm>
          <a:off x="16370300" y="129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47912</xdr:rowOff>
    </xdr:from>
    <xdr:to>
      <xdr:col>81</xdr:col>
      <xdr:colOff>101600</xdr:colOff>
      <xdr:row>76</xdr:row>
      <xdr:rowOff>149512</xdr:rowOff>
    </xdr:to>
    <xdr:sp macro="" textlink="">
      <xdr:nvSpPr>
        <xdr:cNvPr id="637" name="楕円 636"/>
        <xdr:cNvSpPr/>
      </xdr:nvSpPr>
      <xdr:spPr>
        <a:xfrm>
          <a:off x="15430500" y="130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166039</xdr:rowOff>
    </xdr:from>
    <xdr:ext cx="534377" cy="259045"/>
    <xdr:sp macro="" textlink="">
      <xdr:nvSpPr>
        <xdr:cNvPr id="638" name="テキスト ボックス 637"/>
        <xdr:cNvSpPr txBox="1"/>
      </xdr:nvSpPr>
      <xdr:spPr>
        <a:xfrm>
          <a:off x="15214111" y="1285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46915</xdr:rowOff>
    </xdr:from>
    <xdr:to>
      <xdr:col>76</xdr:col>
      <xdr:colOff>165100</xdr:colOff>
      <xdr:row>76</xdr:row>
      <xdr:rowOff>148515</xdr:rowOff>
    </xdr:to>
    <xdr:sp macro="" textlink="">
      <xdr:nvSpPr>
        <xdr:cNvPr id="639" name="楕円 638"/>
        <xdr:cNvSpPr/>
      </xdr:nvSpPr>
      <xdr:spPr>
        <a:xfrm>
          <a:off x="14541500" y="130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165042</xdr:rowOff>
    </xdr:from>
    <xdr:ext cx="534377" cy="259045"/>
    <xdr:sp macro="" textlink="">
      <xdr:nvSpPr>
        <xdr:cNvPr id="640" name="テキスト ボックス 639"/>
        <xdr:cNvSpPr txBox="1"/>
      </xdr:nvSpPr>
      <xdr:spPr>
        <a:xfrm>
          <a:off x="14325111" y="128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76181</xdr:rowOff>
    </xdr:from>
    <xdr:to>
      <xdr:col>72</xdr:col>
      <xdr:colOff>38100</xdr:colOff>
      <xdr:row>77</xdr:row>
      <xdr:rowOff>6331</xdr:rowOff>
    </xdr:to>
    <xdr:sp macro="" textlink="">
      <xdr:nvSpPr>
        <xdr:cNvPr id="641" name="楕円 640"/>
        <xdr:cNvSpPr/>
      </xdr:nvSpPr>
      <xdr:spPr>
        <a:xfrm>
          <a:off x="13652500" y="13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22858</xdr:rowOff>
    </xdr:from>
    <xdr:ext cx="534377" cy="259045"/>
    <xdr:sp macro="" textlink="">
      <xdr:nvSpPr>
        <xdr:cNvPr id="642" name="テキスト ボックス 641"/>
        <xdr:cNvSpPr txBox="1"/>
      </xdr:nvSpPr>
      <xdr:spPr>
        <a:xfrm>
          <a:off x="13436111" y="128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79025</xdr:rowOff>
    </xdr:from>
    <xdr:to>
      <xdr:col>67</xdr:col>
      <xdr:colOff>101600</xdr:colOff>
      <xdr:row>77</xdr:row>
      <xdr:rowOff>9175</xdr:rowOff>
    </xdr:to>
    <xdr:sp macro="" textlink="">
      <xdr:nvSpPr>
        <xdr:cNvPr id="643" name="楕円 642"/>
        <xdr:cNvSpPr/>
      </xdr:nvSpPr>
      <xdr:spPr>
        <a:xfrm>
          <a:off x="12763500" y="131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25702</xdr:rowOff>
    </xdr:from>
    <xdr:ext cx="534377" cy="259045"/>
    <xdr:sp macro="" textlink="">
      <xdr:nvSpPr>
        <xdr:cNvPr id="644" name="テキスト ボックス 643"/>
        <xdr:cNvSpPr txBox="1"/>
      </xdr:nvSpPr>
      <xdr:spPr>
        <a:xfrm>
          <a:off x="12547111" y="128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103057</xdr:rowOff>
    </xdr:from>
    <xdr:to>
      <xdr:col>85</xdr:col>
      <xdr:colOff>127000</xdr:colOff>
      <xdr:row>98</xdr:row>
      <xdr:rowOff>158758</xdr:rowOff>
    </xdr:to>
    <xdr:cxnSp macro="">
      <xdr:nvCxnSpPr>
        <xdr:cNvPr id="673" name="直線コネクタ 672"/>
        <xdr:cNvCxnSpPr/>
      </xdr:nvCxnSpPr>
      <xdr:spPr>
        <a:xfrm flipV="1">
          <a:off x="15481300" y="16905157"/>
          <a:ext cx="838200" cy="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155353</xdr:rowOff>
    </xdr:from>
    <xdr:to>
      <xdr:col>81</xdr:col>
      <xdr:colOff>50800</xdr:colOff>
      <xdr:row>98</xdr:row>
      <xdr:rowOff>158758</xdr:rowOff>
    </xdr:to>
    <xdr:cxnSp macro="">
      <xdr:nvCxnSpPr>
        <xdr:cNvPr id="676" name="直線コネクタ 675"/>
        <xdr:cNvCxnSpPr/>
      </xdr:nvCxnSpPr>
      <xdr:spPr>
        <a:xfrm>
          <a:off x="14592300" y="16957453"/>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155353</xdr:rowOff>
    </xdr:from>
    <xdr:to>
      <xdr:col>76</xdr:col>
      <xdr:colOff>114300</xdr:colOff>
      <xdr:row>99</xdr:row>
      <xdr:rowOff>38681</xdr:rowOff>
    </xdr:to>
    <xdr:cxnSp macro="">
      <xdr:nvCxnSpPr>
        <xdr:cNvPr id="679" name="直線コネクタ 678"/>
        <xdr:cNvCxnSpPr/>
      </xdr:nvCxnSpPr>
      <xdr:spPr>
        <a:xfrm flipV="1">
          <a:off x="13703300" y="16957453"/>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xdr:rowOff>
    </xdr:from>
    <xdr:to>
      <xdr:col>71</xdr:col>
      <xdr:colOff>177800</xdr:colOff>
      <xdr:row>99</xdr:row>
      <xdr:rowOff>38681</xdr:rowOff>
    </xdr:to>
    <xdr:cxnSp macro="">
      <xdr:nvCxnSpPr>
        <xdr:cNvPr id="682" name="直線コネクタ 681"/>
        <xdr:cNvCxnSpPr/>
      </xdr:nvCxnSpPr>
      <xdr:spPr>
        <a:xfrm>
          <a:off x="12814300" y="16973603"/>
          <a:ext cx="889000" cy="3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52257</xdr:rowOff>
    </xdr:from>
    <xdr:to>
      <xdr:col>85</xdr:col>
      <xdr:colOff>177800</xdr:colOff>
      <xdr:row>98</xdr:row>
      <xdr:rowOff>153857</xdr:rowOff>
    </xdr:to>
    <xdr:sp macro="" textlink="">
      <xdr:nvSpPr>
        <xdr:cNvPr id="692" name="楕円 691"/>
        <xdr:cNvSpPr/>
      </xdr:nvSpPr>
      <xdr:spPr>
        <a:xfrm>
          <a:off x="16268700" y="168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107958</xdr:rowOff>
    </xdr:from>
    <xdr:to>
      <xdr:col>81</xdr:col>
      <xdr:colOff>101600</xdr:colOff>
      <xdr:row>99</xdr:row>
      <xdr:rowOff>38108</xdr:rowOff>
    </xdr:to>
    <xdr:sp macro="" textlink="">
      <xdr:nvSpPr>
        <xdr:cNvPr id="694" name="楕円 693"/>
        <xdr:cNvSpPr/>
      </xdr:nvSpPr>
      <xdr:spPr>
        <a:xfrm>
          <a:off x="15430500" y="169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29235</xdr:rowOff>
    </xdr:from>
    <xdr:ext cx="534377" cy="259045"/>
    <xdr:sp macro="" textlink="">
      <xdr:nvSpPr>
        <xdr:cNvPr id="695" name="テキスト ボックス 694"/>
        <xdr:cNvSpPr txBox="1"/>
      </xdr:nvSpPr>
      <xdr:spPr>
        <a:xfrm>
          <a:off x="15214111" y="170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104553</xdr:rowOff>
    </xdr:from>
    <xdr:to>
      <xdr:col>76</xdr:col>
      <xdr:colOff>165100</xdr:colOff>
      <xdr:row>99</xdr:row>
      <xdr:rowOff>34703</xdr:rowOff>
    </xdr:to>
    <xdr:sp macro="" textlink="">
      <xdr:nvSpPr>
        <xdr:cNvPr id="696" name="楕円 695"/>
        <xdr:cNvSpPr/>
      </xdr:nvSpPr>
      <xdr:spPr>
        <a:xfrm>
          <a:off x="14541500" y="169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51230</xdr:rowOff>
    </xdr:from>
    <xdr:ext cx="534377" cy="259045"/>
    <xdr:sp macro="" textlink="">
      <xdr:nvSpPr>
        <xdr:cNvPr id="697" name="テキスト ボックス 696"/>
        <xdr:cNvSpPr txBox="1"/>
      </xdr:nvSpPr>
      <xdr:spPr>
        <a:xfrm>
          <a:off x="14325111" y="166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159331</xdr:rowOff>
    </xdr:from>
    <xdr:to>
      <xdr:col>72</xdr:col>
      <xdr:colOff>38100</xdr:colOff>
      <xdr:row>99</xdr:row>
      <xdr:rowOff>89481</xdr:rowOff>
    </xdr:to>
    <xdr:sp macro="" textlink="">
      <xdr:nvSpPr>
        <xdr:cNvPr id="698" name="楕円 697"/>
        <xdr:cNvSpPr/>
      </xdr:nvSpPr>
      <xdr:spPr>
        <a:xfrm>
          <a:off x="13652500" y="169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80608</xdr:rowOff>
    </xdr:from>
    <xdr:ext cx="469744" cy="259045"/>
    <xdr:sp macro="" textlink="">
      <xdr:nvSpPr>
        <xdr:cNvPr id="699" name="テキスト ボックス 698"/>
        <xdr:cNvSpPr txBox="1"/>
      </xdr:nvSpPr>
      <xdr:spPr>
        <a:xfrm>
          <a:off x="13468428" y="170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120703</xdr:rowOff>
    </xdr:from>
    <xdr:to>
      <xdr:col>67</xdr:col>
      <xdr:colOff>101600</xdr:colOff>
      <xdr:row>99</xdr:row>
      <xdr:rowOff>50853</xdr:rowOff>
    </xdr:to>
    <xdr:sp macro="" textlink="">
      <xdr:nvSpPr>
        <xdr:cNvPr id="700" name="楕円 699"/>
        <xdr:cNvSpPr/>
      </xdr:nvSpPr>
      <xdr:spPr>
        <a:xfrm>
          <a:off x="12763500" y="169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41980</xdr:rowOff>
    </xdr:from>
    <xdr:ext cx="534377" cy="259045"/>
    <xdr:sp macro="" textlink="">
      <xdr:nvSpPr>
        <xdr:cNvPr id="701" name="テキスト ボックス 700"/>
        <xdr:cNvSpPr txBox="1"/>
      </xdr:nvSpPr>
      <xdr:spPr>
        <a:xfrm>
          <a:off x="12547111" y="170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163417</xdr:rowOff>
    </xdr:from>
    <xdr:to>
      <xdr:col>116</xdr:col>
      <xdr:colOff>63500</xdr:colOff>
      <xdr:row>58</xdr:row>
      <xdr:rowOff>163493</xdr:rowOff>
    </xdr:to>
    <xdr:cxnSp macro="">
      <xdr:nvCxnSpPr>
        <xdr:cNvPr id="785" name="直線コネクタ 784"/>
        <xdr:cNvCxnSpPr/>
      </xdr:nvCxnSpPr>
      <xdr:spPr>
        <a:xfrm>
          <a:off x="21323300" y="1010751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163417</xdr:rowOff>
    </xdr:from>
    <xdr:to>
      <xdr:col>111</xdr:col>
      <xdr:colOff>177800</xdr:colOff>
      <xdr:row>58</xdr:row>
      <xdr:rowOff>166103</xdr:rowOff>
    </xdr:to>
    <xdr:cxnSp macro="">
      <xdr:nvCxnSpPr>
        <xdr:cNvPr id="788" name="直線コネクタ 787"/>
        <xdr:cNvCxnSpPr/>
      </xdr:nvCxnSpPr>
      <xdr:spPr>
        <a:xfrm flipV="1">
          <a:off x="20434300" y="10107517"/>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166103</xdr:rowOff>
    </xdr:from>
    <xdr:to>
      <xdr:col>107</xdr:col>
      <xdr:colOff>50800</xdr:colOff>
      <xdr:row>58</xdr:row>
      <xdr:rowOff>167132</xdr:rowOff>
    </xdr:to>
    <xdr:cxnSp macro="">
      <xdr:nvCxnSpPr>
        <xdr:cNvPr id="791" name="直線コネクタ 790"/>
        <xdr:cNvCxnSpPr/>
      </xdr:nvCxnSpPr>
      <xdr:spPr>
        <a:xfrm flipV="1">
          <a:off x="19545300" y="1011020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167132</xdr:rowOff>
    </xdr:from>
    <xdr:to>
      <xdr:col>102</xdr:col>
      <xdr:colOff>114300</xdr:colOff>
      <xdr:row>58</xdr:row>
      <xdr:rowOff>168942</xdr:rowOff>
    </xdr:to>
    <xdr:cxnSp macro="">
      <xdr:nvCxnSpPr>
        <xdr:cNvPr id="794" name="直線コネクタ 793"/>
        <xdr:cNvCxnSpPr/>
      </xdr:nvCxnSpPr>
      <xdr:spPr>
        <a:xfrm flipV="1">
          <a:off x="18656300" y="1011123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112693</xdr:rowOff>
    </xdr:from>
    <xdr:to>
      <xdr:col>116</xdr:col>
      <xdr:colOff>114300</xdr:colOff>
      <xdr:row>59</xdr:row>
      <xdr:rowOff>42843</xdr:rowOff>
    </xdr:to>
    <xdr:sp macro="" textlink="">
      <xdr:nvSpPr>
        <xdr:cNvPr id="804" name="楕円 803"/>
        <xdr:cNvSpPr/>
      </xdr:nvSpPr>
      <xdr:spPr>
        <a:xfrm>
          <a:off x="22110700" y="100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112617</xdr:rowOff>
    </xdr:from>
    <xdr:to>
      <xdr:col>112</xdr:col>
      <xdr:colOff>38100</xdr:colOff>
      <xdr:row>59</xdr:row>
      <xdr:rowOff>42767</xdr:rowOff>
    </xdr:to>
    <xdr:sp macro="" textlink="">
      <xdr:nvSpPr>
        <xdr:cNvPr id="806" name="楕円 805"/>
        <xdr:cNvSpPr/>
      </xdr:nvSpPr>
      <xdr:spPr>
        <a:xfrm>
          <a:off x="21272500" y="100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33894</xdr:rowOff>
    </xdr:from>
    <xdr:ext cx="469744" cy="259045"/>
    <xdr:sp macro="" textlink="">
      <xdr:nvSpPr>
        <xdr:cNvPr id="807" name="テキスト ボックス 806"/>
        <xdr:cNvSpPr txBox="1"/>
      </xdr:nvSpPr>
      <xdr:spPr>
        <a:xfrm>
          <a:off x="21088428" y="1014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115303</xdr:rowOff>
    </xdr:from>
    <xdr:to>
      <xdr:col>107</xdr:col>
      <xdr:colOff>101600</xdr:colOff>
      <xdr:row>59</xdr:row>
      <xdr:rowOff>45453</xdr:rowOff>
    </xdr:to>
    <xdr:sp macro="" textlink="">
      <xdr:nvSpPr>
        <xdr:cNvPr id="808" name="楕円 807"/>
        <xdr:cNvSpPr/>
      </xdr:nvSpPr>
      <xdr:spPr>
        <a:xfrm>
          <a:off x="203835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36580</xdr:rowOff>
    </xdr:from>
    <xdr:ext cx="469744" cy="259045"/>
    <xdr:sp macro="" textlink="">
      <xdr:nvSpPr>
        <xdr:cNvPr id="809" name="テキスト ボックス 808"/>
        <xdr:cNvSpPr txBox="1"/>
      </xdr:nvSpPr>
      <xdr:spPr>
        <a:xfrm>
          <a:off x="20199428" y="1015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116332</xdr:rowOff>
    </xdr:from>
    <xdr:to>
      <xdr:col>102</xdr:col>
      <xdr:colOff>165100</xdr:colOff>
      <xdr:row>59</xdr:row>
      <xdr:rowOff>46482</xdr:rowOff>
    </xdr:to>
    <xdr:sp macro="" textlink="">
      <xdr:nvSpPr>
        <xdr:cNvPr id="810" name="楕円 809"/>
        <xdr:cNvSpPr/>
      </xdr:nvSpPr>
      <xdr:spPr>
        <a:xfrm>
          <a:off x="194945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37609</xdr:rowOff>
    </xdr:from>
    <xdr:ext cx="469744" cy="259045"/>
    <xdr:sp macro="" textlink="">
      <xdr:nvSpPr>
        <xdr:cNvPr id="811" name="テキスト ボックス 810"/>
        <xdr:cNvSpPr txBox="1"/>
      </xdr:nvSpPr>
      <xdr:spPr>
        <a:xfrm>
          <a:off x="19310428"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118142</xdr:rowOff>
    </xdr:from>
    <xdr:to>
      <xdr:col>98</xdr:col>
      <xdr:colOff>38100</xdr:colOff>
      <xdr:row>59</xdr:row>
      <xdr:rowOff>48292</xdr:rowOff>
    </xdr:to>
    <xdr:sp macro="" textlink="">
      <xdr:nvSpPr>
        <xdr:cNvPr id="812" name="楕円 811"/>
        <xdr:cNvSpPr/>
      </xdr:nvSpPr>
      <xdr:spPr>
        <a:xfrm>
          <a:off x="18605500" y="100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39419</xdr:rowOff>
    </xdr:from>
    <xdr:ext cx="469744" cy="259045"/>
    <xdr:sp macro="" textlink="">
      <xdr:nvSpPr>
        <xdr:cNvPr id="813" name="テキスト ボックス 812"/>
        <xdr:cNvSpPr txBox="1"/>
      </xdr:nvSpPr>
      <xdr:spPr>
        <a:xfrm>
          <a:off x="18421428" y="101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93294</xdr:rowOff>
    </xdr:from>
    <xdr:to>
      <xdr:col>116</xdr:col>
      <xdr:colOff>63500</xdr:colOff>
      <xdr:row>74</xdr:row>
      <xdr:rowOff>167856</xdr:rowOff>
    </xdr:to>
    <xdr:cxnSp macro="">
      <xdr:nvCxnSpPr>
        <xdr:cNvPr id="843" name="直線コネクタ 842"/>
        <xdr:cNvCxnSpPr/>
      </xdr:nvCxnSpPr>
      <xdr:spPr>
        <a:xfrm flipV="1">
          <a:off x="21323300" y="12780594"/>
          <a:ext cx="8382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167856</xdr:rowOff>
    </xdr:from>
    <xdr:to>
      <xdr:col>111</xdr:col>
      <xdr:colOff>177800</xdr:colOff>
      <xdr:row>75</xdr:row>
      <xdr:rowOff>84760</xdr:rowOff>
    </xdr:to>
    <xdr:cxnSp macro="">
      <xdr:nvCxnSpPr>
        <xdr:cNvPr id="846" name="直線コネクタ 845"/>
        <xdr:cNvCxnSpPr/>
      </xdr:nvCxnSpPr>
      <xdr:spPr>
        <a:xfrm flipV="1">
          <a:off x="20434300" y="12855156"/>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84760</xdr:rowOff>
    </xdr:from>
    <xdr:to>
      <xdr:col>107</xdr:col>
      <xdr:colOff>50800</xdr:colOff>
      <xdr:row>75</xdr:row>
      <xdr:rowOff>160756</xdr:rowOff>
    </xdr:to>
    <xdr:cxnSp macro="">
      <xdr:nvCxnSpPr>
        <xdr:cNvPr id="849" name="直線コネクタ 848"/>
        <xdr:cNvCxnSpPr/>
      </xdr:nvCxnSpPr>
      <xdr:spPr>
        <a:xfrm flipV="1">
          <a:off x="19545300" y="12943510"/>
          <a:ext cx="889000" cy="7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152833</xdr:rowOff>
    </xdr:from>
    <xdr:to>
      <xdr:col>102</xdr:col>
      <xdr:colOff>114300</xdr:colOff>
      <xdr:row>75</xdr:row>
      <xdr:rowOff>160756</xdr:rowOff>
    </xdr:to>
    <xdr:cxnSp macro="">
      <xdr:nvCxnSpPr>
        <xdr:cNvPr id="852" name="直線コネクタ 851"/>
        <xdr:cNvCxnSpPr/>
      </xdr:nvCxnSpPr>
      <xdr:spPr>
        <a:xfrm>
          <a:off x="18656300" y="130115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42494</xdr:rowOff>
    </xdr:from>
    <xdr:to>
      <xdr:col>116</xdr:col>
      <xdr:colOff>114300</xdr:colOff>
      <xdr:row>74</xdr:row>
      <xdr:rowOff>144094</xdr:rowOff>
    </xdr:to>
    <xdr:sp macro="" textlink="">
      <xdr:nvSpPr>
        <xdr:cNvPr id="862" name="楕円 861"/>
        <xdr:cNvSpPr/>
      </xdr:nvSpPr>
      <xdr:spPr>
        <a:xfrm>
          <a:off x="221107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65371</xdr:rowOff>
    </xdr:from>
    <xdr:ext cx="534377" cy="259045"/>
    <xdr:sp macro="" textlink="">
      <xdr:nvSpPr>
        <xdr:cNvPr id="863" name="繰出金該当値テキスト"/>
        <xdr:cNvSpPr txBox="1"/>
      </xdr:nvSpPr>
      <xdr:spPr>
        <a:xfrm>
          <a:off x="22212300" y="125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117056</xdr:rowOff>
    </xdr:from>
    <xdr:to>
      <xdr:col>112</xdr:col>
      <xdr:colOff>38100</xdr:colOff>
      <xdr:row>75</xdr:row>
      <xdr:rowOff>47206</xdr:rowOff>
    </xdr:to>
    <xdr:sp macro="" textlink="">
      <xdr:nvSpPr>
        <xdr:cNvPr id="864" name="楕円 863"/>
        <xdr:cNvSpPr/>
      </xdr:nvSpPr>
      <xdr:spPr>
        <a:xfrm>
          <a:off x="21272500" y="128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63733</xdr:rowOff>
    </xdr:from>
    <xdr:ext cx="534377" cy="259045"/>
    <xdr:sp macro="" textlink="">
      <xdr:nvSpPr>
        <xdr:cNvPr id="865" name="テキスト ボックス 864"/>
        <xdr:cNvSpPr txBox="1"/>
      </xdr:nvSpPr>
      <xdr:spPr>
        <a:xfrm>
          <a:off x="21056111" y="125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33960</xdr:rowOff>
    </xdr:from>
    <xdr:to>
      <xdr:col>107</xdr:col>
      <xdr:colOff>101600</xdr:colOff>
      <xdr:row>75</xdr:row>
      <xdr:rowOff>135560</xdr:rowOff>
    </xdr:to>
    <xdr:sp macro="" textlink="">
      <xdr:nvSpPr>
        <xdr:cNvPr id="866" name="楕円 865"/>
        <xdr:cNvSpPr/>
      </xdr:nvSpPr>
      <xdr:spPr>
        <a:xfrm>
          <a:off x="20383500" y="128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152087</xdr:rowOff>
    </xdr:from>
    <xdr:ext cx="534377" cy="259045"/>
    <xdr:sp macro="" textlink="">
      <xdr:nvSpPr>
        <xdr:cNvPr id="867" name="テキスト ボックス 866"/>
        <xdr:cNvSpPr txBox="1"/>
      </xdr:nvSpPr>
      <xdr:spPr>
        <a:xfrm>
          <a:off x="20167111" y="126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109957</xdr:rowOff>
    </xdr:from>
    <xdr:to>
      <xdr:col>102</xdr:col>
      <xdr:colOff>165100</xdr:colOff>
      <xdr:row>76</xdr:row>
      <xdr:rowOff>40106</xdr:rowOff>
    </xdr:to>
    <xdr:sp macro="" textlink="">
      <xdr:nvSpPr>
        <xdr:cNvPr id="868" name="楕円 867"/>
        <xdr:cNvSpPr/>
      </xdr:nvSpPr>
      <xdr:spPr>
        <a:xfrm>
          <a:off x="19494500" y="12968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56634</xdr:rowOff>
    </xdr:from>
    <xdr:ext cx="534377" cy="259045"/>
    <xdr:sp macro="" textlink="">
      <xdr:nvSpPr>
        <xdr:cNvPr id="869" name="テキスト ボックス 868"/>
        <xdr:cNvSpPr txBox="1"/>
      </xdr:nvSpPr>
      <xdr:spPr>
        <a:xfrm>
          <a:off x="19278111" y="127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102032</xdr:rowOff>
    </xdr:from>
    <xdr:to>
      <xdr:col>98</xdr:col>
      <xdr:colOff>38100</xdr:colOff>
      <xdr:row>76</xdr:row>
      <xdr:rowOff>32181</xdr:rowOff>
    </xdr:to>
    <xdr:sp macro="" textlink="">
      <xdr:nvSpPr>
        <xdr:cNvPr id="870" name="楕円 869"/>
        <xdr:cNvSpPr/>
      </xdr:nvSpPr>
      <xdr:spPr>
        <a:xfrm>
          <a:off x="18605500" y="12960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48709</xdr:rowOff>
    </xdr:from>
    <xdr:ext cx="534377" cy="259045"/>
    <xdr:sp macro="" textlink="">
      <xdr:nvSpPr>
        <xdr:cNvPr id="871" name="テキスト ボックス 870"/>
        <xdr:cNvSpPr txBox="1"/>
      </xdr:nvSpPr>
      <xdr:spPr>
        <a:xfrm>
          <a:off x="18389111" y="127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物件費では、庁舎建設経費の増加、新型コロナウイルスワクチン接種委託料の増加により昨年度と比較して増加している。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補助費では、類似団体にも大幅な減少がみられ、特別定額給付金の皆減が要因として挙げられる。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
7,504
237.90
7,286,036
6,774,538
401,028
4,116,324
4,405,666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133299</xdr:rowOff>
    </xdr:from>
    <xdr:to>
      <xdr:col>24</xdr:col>
      <xdr:colOff>63500</xdr:colOff>
      <xdr:row>37</xdr:row>
      <xdr:rowOff>138938</xdr:rowOff>
    </xdr:to>
    <xdr:cxnSp macro="">
      <xdr:nvCxnSpPr>
        <xdr:cNvPr id="59" name="直線コネクタ 58"/>
        <xdr:cNvCxnSpPr/>
      </xdr:nvCxnSpPr>
      <xdr:spPr>
        <a:xfrm flipV="1">
          <a:off x="3797300" y="647694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44755</xdr:rowOff>
    </xdr:from>
    <xdr:to>
      <xdr:col>19</xdr:col>
      <xdr:colOff>177800</xdr:colOff>
      <xdr:row>37</xdr:row>
      <xdr:rowOff>138938</xdr:rowOff>
    </xdr:to>
    <xdr:cxnSp macro="">
      <xdr:nvCxnSpPr>
        <xdr:cNvPr id="62" name="直線コネクタ 61"/>
        <xdr:cNvCxnSpPr/>
      </xdr:nvCxnSpPr>
      <xdr:spPr>
        <a:xfrm>
          <a:off x="2908300" y="638840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44755</xdr:rowOff>
    </xdr:from>
    <xdr:to>
      <xdr:col>15</xdr:col>
      <xdr:colOff>50800</xdr:colOff>
      <xdr:row>37</xdr:row>
      <xdr:rowOff>92913</xdr:rowOff>
    </xdr:to>
    <xdr:cxnSp macro="">
      <xdr:nvCxnSpPr>
        <xdr:cNvPr id="65" name="直線コネクタ 64"/>
        <xdr:cNvCxnSpPr/>
      </xdr:nvCxnSpPr>
      <xdr:spPr>
        <a:xfrm flipV="1">
          <a:off x="2019300" y="6388405"/>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92913</xdr:rowOff>
    </xdr:from>
    <xdr:to>
      <xdr:col>10</xdr:col>
      <xdr:colOff>114300</xdr:colOff>
      <xdr:row>37</xdr:row>
      <xdr:rowOff>130251</xdr:rowOff>
    </xdr:to>
    <xdr:cxnSp macro="">
      <xdr:nvCxnSpPr>
        <xdr:cNvPr id="68" name="直線コネクタ 67"/>
        <xdr:cNvCxnSpPr/>
      </xdr:nvCxnSpPr>
      <xdr:spPr>
        <a:xfrm flipV="1">
          <a:off x="1130300" y="6436563"/>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82499</xdr:rowOff>
    </xdr:from>
    <xdr:to>
      <xdr:col>24</xdr:col>
      <xdr:colOff>114300</xdr:colOff>
      <xdr:row>38</xdr:row>
      <xdr:rowOff>12649</xdr:rowOff>
    </xdr:to>
    <xdr:sp macro="" textlink="">
      <xdr:nvSpPr>
        <xdr:cNvPr id="78" name="楕円 77"/>
        <xdr:cNvSpPr/>
      </xdr:nvSpPr>
      <xdr:spPr>
        <a:xfrm>
          <a:off x="45847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60926</xdr:rowOff>
    </xdr:from>
    <xdr:ext cx="469744" cy="259045"/>
    <xdr:sp macro="" textlink="">
      <xdr:nvSpPr>
        <xdr:cNvPr id="79" name="議会費該当値テキスト"/>
        <xdr:cNvSpPr txBox="1"/>
      </xdr:nvSpPr>
      <xdr:spPr>
        <a:xfrm>
          <a:off x="4686300" y="64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88138</xdr:rowOff>
    </xdr:from>
    <xdr:to>
      <xdr:col>20</xdr:col>
      <xdr:colOff>38100</xdr:colOff>
      <xdr:row>38</xdr:row>
      <xdr:rowOff>18288</xdr:rowOff>
    </xdr:to>
    <xdr:sp macro="" textlink="">
      <xdr:nvSpPr>
        <xdr:cNvPr id="80" name="楕円 79"/>
        <xdr:cNvSpPr/>
      </xdr:nvSpPr>
      <xdr:spPr>
        <a:xfrm>
          <a:off x="3746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9415</xdr:rowOff>
    </xdr:from>
    <xdr:ext cx="469744" cy="259045"/>
    <xdr:sp macro="" textlink="">
      <xdr:nvSpPr>
        <xdr:cNvPr id="81" name="テキスト ボックス 80"/>
        <xdr:cNvSpPr txBox="1"/>
      </xdr:nvSpPr>
      <xdr:spPr>
        <a:xfrm>
          <a:off x="3562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165405</xdr:rowOff>
    </xdr:from>
    <xdr:to>
      <xdr:col>15</xdr:col>
      <xdr:colOff>101600</xdr:colOff>
      <xdr:row>37</xdr:row>
      <xdr:rowOff>95555</xdr:rowOff>
    </xdr:to>
    <xdr:sp macro="" textlink="">
      <xdr:nvSpPr>
        <xdr:cNvPr id="82" name="楕円 81"/>
        <xdr:cNvSpPr/>
      </xdr:nvSpPr>
      <xdr:spPr>
        <a:xfrm>
          <a:off x="2857500" y="63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86682</xdr:rowOff>
    </xdr:from>
    <xdr:ext cx="469744" cy="259045"/>
    <xdr:sp macro="" textlink="">
      <xdr:nvSpPr>
        <xdr:cNvPr id="83" name="テキスト ボックス 82"/>
        <xdr:cNvSpPr txBox="1"/>
      </xdr:nvSpPr>
      <xdr:spPr>
        <a:xfrm>
          <a:off x="2673428" y="64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42113</xdr:rowOff>
    </xdr:from>
    <xdr:to>
      <xdr:col>10</xdr:col>
      <xdr:colOff>165100</xdr:colOff>
      <xdr:row>37</xdr:row>
      <xdr:rowOff>143713</xdr:rowOff>
    </xdr:to>
    <xdr:sp macro="" textlink="">
      <xdr:nvSpPr>
        <xdr:cNvPr id="84" name="楕円 83"/>
        <xdr:cNvSpPr/>
      </xdr:nvSpPr>
      <xdr:spPr>
        <a:xfrm>
          <a:off x="1968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134840</xdr:rowOff>
    </xdr:from>
    <xdr:ext cx="469744" cy="259045"/>
    <xdr:sp macro="" textlink="">
      <xdr:nvSpPr>
        <xdr:cNvPr id="85" name="テキスト ボックス 84"/>
        <xdr:cNvSpPr txBox="1"/>
      </xdr:nvSpPr>
      <xdr:spPr>
        <a:xfrm>
          <a:off x="1784428"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79451</xdr:rowOff>
    </xdr:from>
    <xdr:to>
      <xdr:col>6</xdr:col>
      <xdr:colOff>38100</xdr:colOff>
      <xdr:row>38</xdr:row>
      <xdr:rowOff>9601</xdr:rowOff>
    </xdr:to>
    <xdr:sp macro="" textlink="">
      <xdr:nvSpPr>
        <xdr:cNvPr id="86" name="楕円 85"/>
        <xdr:cNvSpPr/>
      </xdr:nvSpPr>
      <xdr:spPr>
        <a:xfrm>
          <a:off x="1079500" y="64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728</xdr:rowOff>
    </xdr:from>
    <xdr:ext cx="469744" cy="259045"/>
    <xdr:sp macro="" textlink="">
      <xdr:nvSpPr>
        <xdr:cNvPr id="87" name="テキスト ボックス 86"/>
        <xdr:cNvSpPr txBox="1"/>
      </xdr:nvSpPr>
      <xdr:spPr>
        <a:xfrm>
          <a:off x="895428" y="65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33042</xdr:rowOff>
    </xdr:from>
    <xdr:to>
      <xdr:col>24</xdr:col>
      <xdr:colOff>63500</xdr:colOff>
      <xdr:row>58</xdr:row>
      <xdr:rowOff>96989</xdr:rowOff>
    </xdr:to>
    <xdr:cxnSp macro="">
      <xdr:nvCxnSpPr>
        <xdr:cNvPr id="116" name="直線コネクタ 115"/>
        <xdr:cNvCxnSpPr/>
      </xdr:nvCxnSpPr>
      <xdr:spPr>
        <a:xfrm>
          <a:off x="3797300" y="9977142"/>
          <a:ext cx="838200" cy="6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33042</xdr:rowOff>
    </xdr:from>
    <xdr:to>
      <xdr:col>19</xdr:col>
      <xdr:colOff>177800</xdr:colOff>
      <xdr:row>58</xdr:row>
      <xdr:rowOff>128951</xdr:rowOff>
    </xdr:to>
    <xdr:cxnSp macro="">
      <xdr:nvCxnSpPr>
        <xdr:cNvPr id="119" name="直線コネクタ 118"/>
        <xdr:cNvCxnSpPr/>
      </xdr:nvCxnSpPr>
      <xdr:spPr>
        <a:xfrm flipV="1">
          <a:off x="2908300" y="9977142"/>
          <a:ext cx="889000" cy="9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128951</xdr:rowOff>
    </xdr:from>
    <xdr:to>
      <xdr:col>15</xdr:col>
      <xdr:colOff>50800</xdr:colOff>
      <xdr:row>58</xdr:row>
      <xdr:rowOff>142322</xdr:rowOff>
    </xdr:to>
    <xdr:cxnSp macro="">
      <xdr:nvCxnSpPr>
        <xdr:cNvPr id="122" name="直線コネクタ 121"/>
        <xdr:cNvCxnSpPr/>
      </xdr:nvCxnSpPr>
      <xdr:spPr>
        <a:xfrm flipV="1">
          <a:off x="2019300" y="10073051"/>
          <a:ext cx="889000" cy="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131167</xdr:rowOff>
    </xdr:from>
    <xdr:to>
      <xdr:col>10</xdr:col>
      <xdr:colOff>114300</xdr:colOff>
      <xdr:row>58</xdr:row>
      <xdr:rowOff>142322</xdr:rowOff>
    </xdr:to>
    <xdr:cxnSp macro="">
      <xdr:nvCxnSpPr>
        <xdr:cNvPr id="125" name="直線コネクタ 124"/>
        <xdr:cNvCxnSpPr/>
      </xdr:nvCxnSpPr>
      <xdr:spPr>
        <a:xfrm>
          <a:off x="1130300" y="10075267"/>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46189</xdr:rowOff>
    </xdr:from>
    <xdr:to>
      <xdr:col>24</xdr:col>
      <xdr:colOff>114300</xdr:colOff>
      <xdr:row>58</xdr:row>
      <xdr:rowOff>147789</xdr:rowOff>
    </xdr:to>
    <xdr:sp macro="" textlink="">
      <xdr:nvSpPr>
        <xdr:cNvPr id="135" name="楕円 134"/>
        <xdr:cNvSpPr/>
      </xdr:nvSpPr>
      <xdr:spPr>
        <a:xfrm>
          <a:off x="4584700" y="99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153692</xdr:rowOff>
    </xdr:from>
    <xdr:to>
      <xdr:col>20</xdr:col>
      <xdr:colOff>38100</xdr:colOff>
      <xdr:row>58</xdr:row>
      <xdr:rowOff>83842</xdr:rowOff>
    </xdr:to>
    <xdr:sp macro="" textlink="">
      <xdr:nvSpPr>
        <xdr:cNvPr id="137" name="楕円 136"/>
        <xdr:cNvSpPr/>
      </xdr:nvSpPr>
      <xdr:spPr>
        <a:xfrm>
          <a:off x="3746500" y="99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74969</xdr:rowOff>
    </xdr:from>
    <xdr:ext cx="599010" cy="259045"/>
    <xdr:sp macro="" textlink="">
      <xdr:nvSpPr>
        <xdr:cNvPr id="138" name="テキスト ボックス 137"/>
        <xdr:cNvSpPr txBox="1"/>
      </xdr:nvSpPr>
      <xdr:spPr>
        <a:xfrm>
          <a:off x="3497795" y="1001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78151</xdr:rowOff>
    </xdr:from>
    <xdr:to>
      <xdr:col>15</xdr:col>
      <xdr:colOff>101600</xdr:colOff>
      <xdr:row>59</xdr:row>
      <xdr:rowOff>8301</xdr:rowOff>
    </xdr:to>
    <xdr:sp macro="" textlink="">
      <xdr:nvSpPr>
        <xdr:cNvPr id="139" name="楕円 138"/>
        <xdr:cNvSpPr/>
      </xdr:nvSpPr>
      <xdr:spPr>
        <a:xfrm>
          <a:off x="2857500" y="100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170878</xdr:rowOff>
    </xdr:from>
    <xdr:ext cx="599010" cy="259045"/>
    <xdr:sp macro="" textlink="">
      <xdr:nvSpPr>
        <xdr:cNvPr id="140" name="テキスト ボックス 139"/>
        <xdr:cNvSpPr txBox="1"/>
      </xdr:nvSpPr>
      <xdr:spPr>
        <a:xfrm>
          <a:off x="2608795" y="1011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91522</xdr:rowOff>
    </xdr:from>
    <xdr:to>
      <xdr:col>10</xdr:col>
      <xdr:colOff>165100</xdr:colOff>
      <xdr:row>59</xdr:row>
      <xdr:rowOff>21672</xdr:rowOff>
    </xdr:to>
    <xdr:sp macro="" textlink="">
      <xdr:nvSpPr>
        <xdr:cNvPr id="141" name="楕円 140"/>
        <xdr:cNvSpPr/>
      </xdr:nvSpPr>
      <xdr:spPr>
        <a:xfrm>
          <a:off x="1968500" y="100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12799</xdr:rowOff>
    </xdr:from>
    <xdr:ext cx="534377" cy="259045"/>
    <xdr:sp macro="" textlink="">
      <xdr:nvSpPr>
        <xdr:cNvPr id="142" name="テキスト ボックス 141"/>
        <xdr:cNvSpPr txBox="1"/>
      </xdr:nvSpPr>
      <xdr:spPr>
        <a:xfrm>
          <a:off x="1752111" y="101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80367</xdr:rowOff>
    </xdr:from>
    <xdr:to>
      <xdr:col>6</xdr:col>
      <xdr:colOff>38100</xdr:colOff>
      <xdr:row>59</xdr:row>
      <xdr:rowOff>10517</xdr:rowOff>
    </xdr:to>
    <xdr:sp macro="" textlink="">
      <xdr:nvSpPr>
        <xdr:cNvPr id="143" name="楕円 142"/>
        <xdr:cNvSpPr/>
      </xdr:nvSpPr>
      <xdr:spPr>
        <a:xfrm>
          <a:off x="1079500" y="100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1644</xdr:rowOff>
    </xdr:from>
    <xdr:ext cx="599010" cy="259045"/>
    <xdr:sp macro="" textlink="">
      <xdr:nvSpPr>
        <xdr:cNvPr id="144" name="テキスト ボックス 143"/>
        <xdr:cNvSpPr txBox="1"/>
      </xdr:nvSpPr>
      <xdr:spPr>
        <a:xfrm>
          <a:off x="830795" y="101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56337</xdr:rowOff>
    </xdr:from>
    <xdr:to>
      <xdr:col>24</xdr:col>
      <xdr:colOff>63500</xdr:colOff>
      <xdr:row>76</xdr:row>
      <xdr:rowOff>98955</xdr:rowOff>
    </xdr:to>
    <xdr:cxnSp macro="">
      <xdr:nvCxnSpPr>
        <xdr:cNvPr id="174" name="直線コネクタ 173"/>
        <xdr:cNvCxnSpPr/>
      </xdr:nvCxnSpPr>
      <xdr:spPr>
        <a:xfrm flipV="1">
          <a:off x="3797300" y="12915087"/>
          <a:ext cx="838200" cy="2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92143</xdr:rowOff>
    </xdr:from>
    <xdr:to>
      <xdr:col>19</xdr:col>
      <xdr:colOff>177800</xdr:colOff>
      <xdr:row>76</xdr:row>
      <xdr:rowOff>98955</xdr:rowOff>
    </xdr:to>
    <xdr:cxnSp macro="">
      <xdr:nvCxnSpPr>
        <xdr:cNvPr id="177" name="直線コネクタ 176"/>
        <xdr:cNvCxnSpPr/>
      </xdr:nvCxnSpPr>
      <xdr:spPr>
        <a:xfrm>
          <a:off x="2908300" y="13122343"/>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92143</xdr:rowOff>
    </xdr:from>
    <xdr:to>
      <xdr:col>15</xdr:col>
      <xdr:colOff>50800</xdr:colOff>
      <xdr:row>76</xdr:row>
      <xdr:rowOff>100099</xdr:rowOff>
    </xdr:to>
    <xdr:cxnSp macro="">
      <xdr:nvCxnSpPr>
        <xdr:cNvPr id="180" name="直線コネクタ 179"/>
        <xdr:cNvCxnSpPr/>
      </xdr:nvCxnSpPr>
      <xdr:spPr>
        <a:xfrm flipV="1">
          <a:off x="2019300" y="1312234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100099</xdr:rowOff>
    </xdr:from>
    <xdr:to>
      <xdr:col>10</xdr:col>
      <xdr:colOff>114300</xdr:colOff>
      <xdr:row>76</xdr:row>
      <xdr:rowOff>135601</xdr:rowOff>
    </xdr:to>
    <xdr:cxnSp macro="">
      <xdr:nvCxnSpPr>
        <xdr:cNvPr id="183" name="直線コネクタ 182"/>
        <xdr:cNvCxnSpPr/>
      </xdr:nvCxnSpPr>
      <xdr:spPr>
        <a:xfrm flipV="1">
          <a:off x="1130300" y="13130299"/>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5537</xdr:rowOff>
    </xdr:from>
    <xdr:to>
      <xdr:col>24</xdr:col>
      <xdr:colOff>114300</xdr:colOff>
      <xdr:row>75</xdr:row>
      <xdr:rowOff>107137</xdr:rowOff>
    </xdr:to>
    <xdr:sp macro="" textlink="">
      <xdr:nvSpPr>
        <xdr:cNvPr id="193" name="楕円 192"/>
        <xdr:cNvSpPr/>
      </xdr:nvSpPr>
      <xdr:spPr>
        <a:xfrm>
          <a:off x="4584700" y="12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28414</xdr:rowOff>
    </xdr:from>
    <xdr:ext cx="599010" cy="259045"/>
    <xdr:sp macro="" textlink="">
      <xdr:nvSpPr>
        <xdr:cNvPr id="194" name="民生費該当値テキスト"/>
        <xdr:cNvSpPr txBox="1"/>
      </xdr:nvSpPr>
      <xdr:spPr>
        <a:xfrm>
          <a:off x="4686300" y="1271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48155</xdr:rowOff>
    </xdr:from>
    <xdr:to>
      <xdr:col>20</xdr:col>
      <xdr:colOff>38100</xdr:colOff>
      <xdr:row>76</xdr:row>
      <xdr:rowOff>149755</xdr:rowOff>
    </xdr:to>
    <xdr:sp macro="" textlink="">
      <xdr:nvSpPr>
        <xdr:cNvPr id="195" name="楕円 194"/>
        <xdr:cNvSpPr/>
      </xdr:nvSpPr>
      <xdr:spPr>
        <a:xfrm>
          <a:off x="3746500" y="130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140882</xdr:rowOff>
    </xdr:from>
    <xdr:ext cx="599010" cy="259045"/>
    <xdr:sp macro="" textlink="">
      <xdr:nvSpPr>
        <xdr:cNvPr id="196" name="テキスト ボックス 195"/>
        <xdr:cNvSpPr txBox="1"/>
      </xdr:nvSpPr>
      <xdr:spPr>
        <a:xfrm>
          <a:off x="3497795" y="131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41343</xdr:rowOff>
    </xdr:from>
    <xdr:to>
      <xdr:col>15</xdr:col>
      <xdr:colOff>101600</xdr:colOff>
      <xdr:row>76</xdr:row>
      <xdr:rowOff>142943</xdr:rowOff>
    </xdr:to>
    <xdr:sp macro="" textlink="">
      <xdr:nvSpPr>
        <xdr:cNvPr id="197" name="楕円 196"/>
        <xdr:cNvSpPr/>
      </xdr:nvSpPr>
      <xdr:spPr>
        <a:xfrm>
          <a:off x="2857500" y="130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134070</xdr:rowOff>
    </xdr:from>
    <xdr:ext cx="599010" cy="259045"/>
    <xdr:sp macro="" textlink="">
      <xdr:nvSpPr>
        <xdr:cNvPr id="198" name="テキスト ボックス 197"/>
        <xdr:cNvSpPr txBox="1"/>
      </xdr:nvSpPr>
      <xdr:spPr>
        <a:xfrm>
          <a:off x="2608795" y="1316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49299</xdr:rowOff>
    </xdr:from>
    <xdr:to>
      <xdr:col>10</xdr:col>
      <xdr:colOff>165100</xdr:colOff>
      <xdr:row>76</xdr:row>
      <xdr:rowOff>150899</xdr:rowOff>
    </xdr:to>
    <xdr:sp macro="" textlink="">
      <xdr:nvSpPr>
        <xdr:cNvPr id="199" name="楕円 198"/>
        <xdr:cNvSpPr/>
      </xdr:nvSpPr>
      <xdr:spPr>
        <a:xfrm>
          <a:off x="1968500" y="130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167426</xdr:rowOff>
    </xdr:from>
    <xdr:ext cx="599010" cy="259045"/>
    <xdr:sp macro="" textlink="">
      <xdr:nvSpPr>
        <xdr:cNvPr id="200" name="テキスト ボックス 199"/>
        <xdr:cNvSpPr txBox="1"/>
      </xdr:nvSpPr>
      <xdr:spPr>
        <a:xfrm>
          <a:off x="1719795" y="1285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84801</xdr:rowOff>
    </xdr:from>
    <xdr:to>
      <xdr:col>6</xdr:col>
      <xdr:colOff>38100</xdr:colOff>
      <xdr:row>77</xdr:row>
      <xdr:rowOff>14951</xdr:rowOff>
    </xdr:to>
    <xdr:sp macro="" textlink="">
      <xdr:nvSpPr>
        <xdr:cNvPr id="201" name="楕円 200"/>
        <xdr:cNvSpPr/>
      </xdr:nvSpPr>
      <xdr:spPr>
        <a:xfrm>
          <a:off x="1079500" y="131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6078</xdr:rowOff>
    </xdr:from>
    <xdr:ext cx="599010" cy="259045"/>
    <xdr:sp macro="" textlink="">
      <xdr:nvSpPr>
        <xdr:cNvPr id="202" name="テキスト ボックス 201"/>
        <xdr:cNvSpPr txBox="1"/>
      </xdr:nvSpPr>
      <xdr:spPr>
        <a:xfrm>
          <a:off x="830795" y="1320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87678</xdr:rowOff>
    </xdr:from>
    <xdr:to>
      <xdr:col>24</xdr:col>
      <xdr:colOff>63500</xdr:colOff>
      <xdr:row>96</xdr:row>
      <xdr:rowOff>44328</xdr:rowOff>
    </xdr:to>
    <xdr:cxnSp macro="">
      <xdr:nvCxnSpPr>
        <xdr:cNvPr id="231" name="直線コネクタ 230"/>
        <xdr:cNvCxnSpPr/>
      </xdr:nvCxnSpPr>
      <xdr:spPr>
        <a:xfrm flipV="1">
          <a:off x="3797300" y="16375428"/>
          <a:ext cx="838200" cy="1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44328</xdr:rowOff>
    </xdr:from>
    <xdr:to>
      <xdr:col>19</xdr:col>
      <xdr:colOff>177800</xdr:colOff>
      <xdr:row>96</xdr:row>
      <xdr:rowOff>98110</xdr:rowOff>
    </xdr:to>
    <xdr:cxnSp macro="">
      <xdr:nvCxnSpPr>
        <xdr:cNvPr id="234" name="直線コネクタ 233"/>
        <xdr:cNvCxnSpPr/>
      </xdr:nvCxnSpPr>
      <xdr:spPr>
        <a:xfrm flipV="1">
          <a:off x="2908300" y="16503528"/>
          <a:ext cx="889000" cy="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98110</xdr:rowOff>
    </xdr:from>
    <xdr:to>
      <xdr:col>15</xdr:col>
      <xdr:colOff>50800</xdr:colOff>
      <xdr:row>96</xdr:row>
      <xdr:rowOff>161311</xdr:rowOff>
    </xdr:to>
    <xdr:cxnSp macro="">
      <xdr:nvCxnSpPr>
        <xdr:cNvPr id="237" name="直線コネクタ 236"/>
        <xdr:cNvCxnSpPr/>
      </xdr:nvCxnSpPr>
      <xdr:spPr>
        <a:xfrm flipV="1">
          <a:off x="2019300" y="16557310"/>
          <a:ext cx="889000" cy="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91398</xdr:rowOff>
    </xdr:from>
    <xdr:to>
      <xdr:col>10</xdr:col>
      <xdr:colOff>114300</xdr:colOff>
      <xdr:row>96</xdr:row>
      <xdr:rowOff>161311</xdr:rowOff>
    </xdr:to>
    <xdr:cxnSp macro="">
      <xdr:nvCxnSpPr>
        <xdr:cNvPr id="240" name="直線コネクタ 239"/>
        <xdr:cNvCxnSpPr/>
      </xdr:nvCxnSpPr>
      <xdr:spPr>
        <a:xfrm>
          <a:off x="1130300" y="16550598"/>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36878</xdr:rowOff>
    </xdr:from>
    <xdr:to>
      <xdr:col>24</xdr:col>
      <xdr:colOff>114300</xdr:colOff>
      <xdr:row>95</xdr:row>
      <xdr:rowOff>138478</xdr:rowOff>
    </xdr:to>
    <xdr:sp macro="" textlink="">
      <xdr:nvSpPr>
        <xdr:cNvPr id="250" name="楕円 249"/>
        <xdr:cNvSpPr/>
      </xdr:nvSpPr>
      <xdr:spPr>
        <a:xfrm>
          <a:off x="4584700" y="163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59755</xdr:rowOff>
    </xdr:from>
    <xdr:ext cx="534377" cy="259045"/>
    <xdr:sp macro="" textlink="">
      <xdr:nvSpPr>
        <xdr:cNvPr id="251" name="衛生費該当値テキスト"/>
        <xdr:cNvSpPr txBox="1"/>
      </xdr:nvSpPr>
      <xdr:spPr>
        <a:xfrm>
          <a:off x="4686300" y="1617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164978</xdr:rowOff>
    </xdr:from>
    <xdr:to>
      <xdr:col>20</xdr:col>
      <xdr:colOff>38100</xdr:colOff>
      <xdr:row>96</xdr:row>
      <xdr:rowOff>95128</xdr:rowOff>
    </xdr:to>
    <xdr:sp macro="" textlink="">
      <xdr:nvSpPr>
        <xdr:cNvPr id="252" name="楕円 251"/>
        <xdr:cNvSpPr/>
      </xdr:nvSpPr>
      <xdr:spPr>
        <a:xfrm>
          <a:off x="3746500" y="16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86255</xdr:rowOff>
    </xdr:from>
    <xdr:ext cx="534377" cy="259045"/>
    <xdr:sp macro="" textlink="">
      <xdr:nvSpPr>
        <xdr:cNvPr id="253" name="テキスト ボックス 252"/>
        <xdr:cNvSpPr txBox="1"/>
      </xdr:nvSpPr>
      <xdr:spPr>
        <a:xfrm>
          <a:off x="3530111" y="165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47310</xdr:rowOff>
    </xdr:from>
    <xdr:to>
      <xdr:col>15</xdr:col>
      <xdr:colOff>101600</xdr:colOff>
      <xdr:row>96</xdr:row>
      <xdr:rowOff>148910</xdr:rowOff>
    </xdr:to>
    <xdr:sp macro="" textlink="">
      <xdr:nvSpPr>
        <xdr:cNvPr id="254" name="楕円 253"/>
        <xdr:cNvSpPr/>
      </xdr:nvSpPr>
      <xdr:spPr>
        <a:xfrm>
          <a:off x="2857500" y="165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140037</xdr:rowOff>
    </xdr:from>
    <xdr:ext cx="534377" cy="259045"/>
    <xdr:sp macro="" textlink="">
      <xdr:nvSpPr>
        <xdr:cNvPr id="255" name="テキスト ボックス 254"/>
        <xdr:cNvSpPr txBox="1"/>
      </xdr:nvSpPr>
      <xdr:spPr>
        <a:xfrm>
          <a:off x="2641111" y="165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110511</xdr:rowOff>
    </xdr:from>
    <xdr:to>
      <xdr:col>10</xdr:col>
      <xdr:colOff>165100</xdr:colOff>
      <xdr:row>97</xdr:row>
      <xdr:rowOff>40661</xdr:rowOff>
    </xdr:to>
    <xdr:sp macro="" textlink="">
      <xdr:nvSpPr>
        <xdr:cNvPr id="256" name="楕円 255"/>
        <xdr:cNvSpPr/>
      </xdr:nvSpPr>
      <xdr:spPr>
        <a:xfrm>
          <a:off x="1968500" y="165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31788</xdr:rowOff>
    </xdr:from>
    <xdr:ext cx="534377" cy="259045"/>
    <xdr:sp macro="" textlink="">
      <xdr:nvSpPr>
        <xdr:cNvPr id="257" name="テキスト ボックス 256"/>
        <xdr:cNvSpPr txBox="1"/>
      </xdr:nvSpPr>
      <xdr:spPr>
        <a:xfrm>
          <a:off x="1752111" y="166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40598</xdr:rowOff>
    </xdr:from>
    <xdr:to>
      <xdr:col>6</xdr:col>
      <xdr:colOff>38100</xdr:colOff>
      <xdr:row>96</xdr:row>
      <xdr:rowOff>142198</xdr:rowOff>
    </xdr:to>
    <xdr:sp macro="" textlink="">
      <xdr:nvSpPr>
        <xdr:cNvPr id="258" name="楕円 257"/>
        <xdr:cNvSpPr/>
      </xdr:nvSpPr>
      <xdr:spPr>
        <a:xfrm>
          <a:off x="1079500" y="164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133325</xdr:rowOff>
    </xdr:from>
    <xdr:ext cx="534377" cy="259045"/>
    <xdr:sp macro="" textlink="">
      <xdr:nvSpPr>
        <xdr:cNvPr id="259" name="テキスト ボックス 258"/>
        <xdr:cNvSpPr txBox="1"/>
      </xdr:nvSpPr>
      <xdr:spPr>
        <a:xfrm>
          <a:off x="863111" y="165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78892</xdr:rowOff>
    </xdr:from>
    <xdr:to>
      <xdr:col>55</xdr:col>
      <xdr:colOff>0</xdr:colOff>
      <xdr:row>38</xdr:row>
      <xdr:rowOff>81179</xdr:rowOff>
    </xdr:to>
    <xdr:cxnSp macro="">
      <xdr:nvCxnSpPr>
        <xdr:cNvPr id="286" name="直線コネクタ 285"/>
        <xdr:cNvCxnSpPr/>
      </xdr:nvCxnSpPr>
      <xdr:spPr>
        <a:xfrm flipV="1">
          <a:off x="9639300" y="659399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81179</xdr:rowOff>
    </xdr:from>
    <xdr:to>
      <xdr:col>50</xdr:col>
      <xdr:colOff>114300</xdr:colOff>
      <xdr:row>38</xdr:row>
      <xdr:rowOff>81635</xdr:rowOff>
    </xdr:to>
    <xdr:cxnSp macro="">
      <xdr:nvCxnSpPr>
        <xdr:cNvPr id="289" name="直線コネクタ 288"/>
        <xdr:cNvCxnSpPr/>
      </xdr:nvCxnSpPr>
      <xdr:spPr>
        <a:xfrm flipV="1">
          <a:off x="8750300" y="65962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81635</xdr:rowOff>
    </xdr:from>
    <xdr:to>
      <xdr:col>45</xdr:col>
      <xdr:colOff>177800</xdr:colOff>
      <xdr:row>38</xdr:row>
      <xdr:rowOff>83465</xdr:rowOff>
    </xdr:to>
    <xdr:cxnSp macro="">
      <xdr:nvCxnSpPr>
        <xdr:cNvPr id="292" name="直線コネクタ 291"/>
        <xdr:cNvCxnSpPr/>
      </xdr:nvCxnSpPr>
      <xdr:spPr>
        <a:xfrm flipV="1">
          <a:off x="7861300" y="6596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83465</xdr:rowOff>
    </xdr:from>
    <xdr:to>
      <xdr:col>41</xdr:col>
      <xdr:colOff>50800</xdr:colOff>
      <xdr:row>38</xdr:row>
      <xdr:rowOff>85293</xdr:rowOff>
    </xdr:to>
    <xdr:cxnSp macro="">
      <xdr:nvCxnSpPr>
        <xdr:cNvPr id="295" name="直線コネクタ 294"/>
        <xdr:cNvCxnSpPr/>
      </xdr:nvCxnSpPr>
      <xdr:spPr>
        <a:xfrm flipV="1">
          <a:off x="6972300" y="659856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28092</xdr:rowOff>
    </xdr:from>
    <xdr:to>
      <xdr:col>55</xdr:col>
      <xdr:colOff>50800</xdr:colOff>
      <xdr:row>38</xdr:row>
      <xdr:rowOff>129692</xdr:rowOff>
    </xdr:to>
    <xdr:sp macro="" textlink="">
      <xdr:nvSpPr>
        <xdr:cNvPr id="305" name="楕円 304"/>
        <xdr:cNvSpPr/>
      </xdr:nvSpPr>
      <xdr:spPr>
        <a:xfrm>
          <a:off x="10426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114469</xdr:rowOff>
    </xdr:from>
    <xdr:ext cx="378565" cy="259045"/>
    <xdr:sp macro="" textlink="">
      <xdr:nvSpPr>
        <xdr:cNvPr id="306" name="労働費該当値テキスト"/>
        <xdr:cNvSpPr txBox="1"/>
      </xdr:nvSpPr>
      <xdr:spPr>
        <a:xfrm>
          <a:off x="10528300" y="64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30379</xdr:rowOff>
    </xdr:from>
    <xdr:to>
      <xdr:col>50</xdr:col>
      <xdr:colOff>165100</xdr:colOff>
      <xdr:row>38</xdr:row>
      <xdr:rowOff>131979</xdr:rowOff>
    </xdr:to>
    <xdr:sp macro="" textlink="">
      <xdr:nvSpPr>
        <xdr:cNvPr id="307" name="楕円 306"/>
        <xdr:cNvSpPr/>
      </xdr:nvSpPr>
      <xdr:spPr>
        <a:xfrm>
          <a:off x="9588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123106</xdr:rowOff>
    </xdr:from>
    <xdr:ext cx="378565" cy="259045"/>
    <xdr:sp macro="" textlink="">
      <xdr:nvSpPr>
        <xdr:cNvPr id="308" name="テキスト ボックス 307"/>
        <xdr:cNvSpPr txBox="1"/>
      </xdr:nvSpPr>
      <xdr:spPr>
        <a:xfrm>
          <a:off x="9450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30835</xdr:rowOff>
    </xdr:from>
    <xdr:to>
      <xdr:col>46</xdr:col>
      <xdr:colOff>38100</xdr:colOff>
      <xdr:row>38</xdr:row>
      <xdr:rowOff>132435</xdr:rowOff>
    </xdr:to>
    <xdr:sp macro="" textlink="">
      <xdr:nvSpPr>
        <xdr:cNvPr id="309" name="楕円 308"/>
        <xdr:cNvSpPr/>
      </xdr:nvSpPr>
      <xdr:spPr>
        <a:xfrm>
          <a:off x="8699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123562</xdr:rowOff>
    </xdr:from>
    <xdr:ext cx="378565" cy="259045"/>
    <xdr:sp macro="" textlink="">
      <xdr:nvSpPr>
        <xdr:cNvPr id="310" name="テキスト ボックス 309"/>
        <xdr:cNvSpPr txBox="1"/>
      </xdr:nvSpPr>
      <xdr:spPr>
        <a:xfrm>
          <a:off x="8561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32665</xdr:rowOff>
    </xdr:from>
    <xdr:to>
      <xdr:col>41</xdr:col>
      <xdr:colOff>101600</xdr:colOff>
      <xdr:row>38</xdr:row>
      <xdr:rowOff>134265</xdr:rowOff>
    </xdr:to>
    <xdr:sp macro="" textlink="">
      <xdr:nvSpPr>
        <xdr:cNvPr id="311" name="楕円 310"/>
        <xdr:cNvSpPr/>
      </xdr:nvSpPr>
      <xdr:spPr>
        <a:xfrm>
          <a:off x="7810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125392</xdr:rowOff>
    </xdr:from>
    <xdr:ext cx="378565" cy="259045"/>
    <xdr:sp macro="" textlink="">
      <xdr:nvSpPr>
        <xdr:cNvPr id="312" name="テキスト ボックス 311"/>
        <xdr:cNvSpPr txBox="1"/>
      </xdr:nvSpPr>
      <xdr:spPr>
        <a:xfrm>
          <a:off x="7672017" y="66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34493</xdr:rowOff>
    </xdr:from>
    <xdr:to>
      <xdr:col>36</xdr:col>
      <xdr:colOff>165100</xdr:colOff>
      <xdr:row>38</xdr:row>
      <xdr:rowOff>136093</xdr:rowOff>
    </xdr:to>
    <xdr:sp macro="" textlink="">
      <xdr:nvSpPr>
        <xdr:cNvPr id="313" name="楕円 312"/>
        <xdr:cNvSpPr/>
      </xdr:nvSpPr>
      <xdr:spPr>
        <a:xfrm>
          <a:off x="6921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127220</xdr:rowOff>
    </xdr:from>
    <xdr:ext cx="378565" cy="259045"/>
    <xdr:sp macro="" textlink="">
      <xdr:nvSpPr>
        <xdr:cNvPr id="314" name="テキスト ボックス 313"/>
        <xdr:cNvSpPr txBox="1"/>
      </xdr:nvSpPr>
      <xdr:spPr>
        <a:xfrm>
          <a:off x="6783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48951</xdr:rowOff>
    </xdr:from>
    <xdr:to>
      <xdr:col>55</xdr:col>
      <xdr:colOff>0</xdr:colOff>
      <xdr:row>56</xdr:row>
      <xdr:rowOff>54359</xdr:rowOff>
    </xdr:to>
    <xdr:cxnSp macro="">
      <xdr:nvCxnSpPr>
        <xdr:cNvPr id="341" name="直線コネクタ 340"/>
        <xdr:cNvCxnSpPr/>
      </xdr:nvCxnSpPr>
      <xdr:spPr>
        <a:xfrm flipV="1">
          <a:off x="9639300" y="9650151"/>
          <a:ext cx="8382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54359</xdr:rowOff>
    </xdr:from>
    <xdr:to>
      <xdr:col>50</xdr:col>
      <xdr:colOff>114300</xdr:colOff>
      <xdr:row>56</xdr:row>
      <xdr:rowOff>108565</xdr:rowOff>
    </xdr:to>
    <xdr:cxnSp macro="">
      <xdr:nvCxnSpPr>
        <xdr:cNvPr id="344" name="直線コネクタ 343"/>
        <xdr:cNvCxnSpPr/>
      </xdr:nvCxnSpPr>
      <xdr:spPr>
        <a:xfrm flipV="1">
          <a:off x="8750300" y="9655559"/>
          <a:ext cx="889000" cy="5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84539</xdr:rowOff>
    </xdr:from>
    <xdr:to>
      <xdr:col>45</xdr:col>
      <xdr:colOff>177800</xdr:colOff>
      <xdr:row>56</xdr:row>
      <xdr:rowOff>108565</xdr:rowOff>
    </xdr:to>
    <xdr:cxnSp macro="">
      <xdr:nvCxnSpPr>
        <xdr:cNvPr id="347" name="直線コネクタ 346"/>
        <xdr:cNvCxnSpPr/>
      </xdr:nvCxnSpPr>
      <xdr:spPr>
        <a:xfrm>
          <a:off x="7861300" y="9685739"/>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159840</xdr:rowOff>
    </xdr:from>
    <xdr:to>
      <xdr:col>41</xdr:col>
      <xdr:colOff>50800</xdr:colOff>
      <xdr:row>56</xdr:row>
      <xdr:rowOff>84539</xdr:rowOff>
    </xdr:to>
    <xdr:cxnSp macro="">
      <xdr:nvCxnSpPr>
        <xdr:cNvPr id="350" name="直線コネクタ 349"/>
        <xdr:cNvCxnSpPr/>
      </xdr:nvCxnSpPr>
      <xdr:spPr>
        <a:xfrm>
          <a:off x="6972300" y="9589590"/>
          <a:ext cx="889000" cy="9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169601</xdr:rowOff>
    </xdr:from>
    <xdr:to>
      <xdr:col>55</xdr:col>
      <xdr:colOff>50800</xdr:colOff>
      <xdr:row>56</xdr:row>
      <xdr:rowOff>99751</xdr:rowOff>
    </xdr:to>
    <xdr:sp macro="" textlink="">
      <xdr:nvSpPr>
        <xdr:cNvPr id="360" name="楕円 359"/>
        <xdr:cNvSpPr/>
      </xdr:nvSpPr>
      <xdr:spPr>
        <a:xfrm>
          <a:off x="10426700" y="95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21028</xdr:rowOff>
    </xdr:from>
    <xdr:ext cx="534377" cy="259045"/>
    <xdr:sp macro="" textlink="">
      <xdr:nvSpPr>
        <xdr:cNvPr id="361" name="農林水産業費該当値テキスト"/>
        <xdr:cNvSpPr txBox="1"/>
      </xdr:nvSpPr>
      <xdr:spPr>
        <a:xfrm>
          <a:off x="10528300" y="945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3559</xdr:rowOff>
    </xdr:from>
    <xdr:to>
      <xdr:col>50</xdr:col>
      <xdr:colOff>165100</xdr:colOff>
      <xdr:row>56</xdr:row>
      <xdr:rowOff>105159</xdr:rowOff>
    </xdr:to>
    <xdr:sp macro="" textlink="">
      <xdr:nvSpPr>
        <xdr:cNvPr id="362" name="楕円 361"/>
        <xdr:cNvSpPr/>
      </xdr:nvSpPr>
      <xdr:spPr>
        <a:xfrm>
          <a:off x="9588500" y="96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121686</xdr:rowOff>
    </xdr:from>
    <xdr:ext cx="534377" cy="259045"/>
    <xdr:sp macro="" textlink="">
      <xdr:nvSpPr>
        <xdr:cNvPr id="363" name="テキスト ボックス 362"/>
        <xdr:cNvSpPr txBox="1"/>
      </xdr:nvSpPr>
      <xdr:spPr>
        <a:xfrm>
          <a:off x="9372111" y="93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57765</xdr:rowOff>
    </xdr:from>
    <xdr:to>
      <xdr:col>46</xdr:col>
      <xdr:colOff>38100</xdr:colOff>
      <xdr:row>56</xdr:row>
      <xdr:rowOff>159365</xdr:rowOff>
    </xdr:to>
    <xdr:sp macro="" textlink="">
      <xdr:nvSpPr>
        <xdr:cNvPr id="364" name="楕円 363"/>
        <xdr:cNvSpPr/>
      </xdr:nvSpPr>
      <xdr:spPr>
        <a:xfrm>
          <a:off x="8699500" y="96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4442</xdr:rowOff>
    </xdr:from>
    <xdr:ext cx="534377" cy="259045"/>
    <xdr:sp macro="" textlink="">
      <xdr:nvSpPr>
        <xdr:cNvPr id="365" name="テキスト ボックス 364"/>
        <xdr:cNvSpPr txBox="1"/>
      </xdr:nvSpPr>
      <xdr:spPr>
        <a:xfrm>
          <a:off x="8483111" y="9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33739</xdr:rowOff>
    </xdr:from>
    <xdr:to>
      <xdr:col>41</xdr:col>
      <xdr:colOff>101600</xdr:colOff>
      <xdr:row>56</xdr:row>
      <xdr:rowOff>135339</xdr:rowOff>
    </xdr:to>
    <xdr:sp macro="" textlink="">
      <xdr:nvSpPr>
        <xdr:cNvPr id="366" name="楕円 365"/>
        <xdr:cNvSpPr/>
      </xdr:nvSpPr>
      <xdr:spPr>
        <a:xfrm>
          <a:off x="7810500" y="96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151866</xdr:rowOff>
    </xdr:from>
    <xdr:ext cx="534377" cy="259045"/>
    <xdr:sp macro="" textlink="">
      <xdr:nvSpPr>
        <xdr:cNvPr id="367" name="テキスト ボックス 366"/>
        <xdr:cNvSpPr txBox="1"/>
      </xdr:nvSpPr>
      <xdr:spPr>
        <a:xfrm>
          <a:off x="7594111" y="94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109040</xdr:rowOff>
    </xdr:from>
    <xdr:to>
      <xdr:col>36</xdr:col>
      <xdr:colOff>165100</xdr:colOff>
      <xdr:row>56</xdr:row>
      <xdr:rowOff>39190</xdr:rowOff>
    </xdr:to>
    <xdr:sp macro="" textlink="">
      <xdr:nvSpPr>
        <xdr:cNvPr id="368" name="楕円 367"/>
        <xdr:cNvSpPr/>
      </xdr:nvSpPr>
      <xdr:spPr>
        <a:xfrm>
          <a:off x="6921500" y="95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55717</xdr:rowOff>
    </xdr:from>
    <xdr:ext cx="599010" cy="259045"/>
    <xdr:sp macro="" textlink="">
      <xdr:nvSpPr>
        <xdr:cNvPr id="369" name="テキスト ボックス 368"/>
        <xdr:cNvSpPr txBox="1"/>
      </xdr:nvSpPr>
      <xdr:spPr>
        <a:xfrm>
          <a:off x="6672795" y="931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153744</xdr:rowOff>
    </xdr:from>
    <xdr:to>
      <xdr:col>55</xdr:col>
      <xdr:colOff>0</xdr:colOff>
      <xdr:row>76</xdr:row>
      <xdr:rowOff>134618</xdr:rowOff>
    </xdr:to>
    <xdr:cxnSp macro="">
      <xdr:nvCxnSpPr>
        <xdr:cNvPr id="398" name="直線コネクタ 397"/>
        <xdr:cNvCxnSpPr/>
      </xdr:nvCxnSpPr>
      <xdr:spPr>
        <a:xfrm>
          <a:off x="9639300" y="13012494"/>
          <a:ext cx="838200" cy="1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153744</xdr:rowOff>
    </xdr:from>
    <xdr:to>
      <xdr:col>50</xdr:col>
      <xdr:colOff>114300</xdr:colOff>
      <xdr:row>78</xdr:row>
      <xdr:rowOff>39101</xdr:rowOff>
    </xdr:to>
    <xdr:cxnSp macro="">
      <xdr:nvCxnSpPr>
        <xdr:cNvPr id="401" name="直線コネクタ 400"/>
        <xdr:cNvCxnSpPr/>
      </xdr:nvCxnSpPr>
      <xdr:spPr>
        <a:xfrm flipV="1">
          <a:off x="8750300" y="13012494"/>
          <a:ext cx="889000" cy="3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39101</xdr:rowOff>
    </xdr:from>
    <xdr:to>
      <xdr:col>45</xdr:col>
      <xdr:colOff>177800</xdr:colOff>
      <xdr:row>78</xdr:row>
      <xdr:rowOff>52665</xdr:rowOff>
    </xdr:to>
    <xdr:cxnSp macro="">
      <xdr:nvCxnSpPr>
        <xdr:cNvPr id="404" name="直線コネクタ 403"/>
        <xdr:cNvCxnSpPr/>
      </xdr:nvCxnSpPr>
      <xdr:spPr>
        <a:xfrm flipV="1">
          <a:off x="7861300" y="13412201"/>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52665</xdr:rowOff>
    </xdr:from>
    <xdr:to>
      <xdr:col>41</xdr:col>
      <xdr:colOff>50800</xdr:colOff>
      <xdr:row>78</xdr:row>
      <xdr:rowOff>61351</xdr:rowOff>
    </xdr:to>
    <xdr:cxnSp macro="">
      <xdr:nvCxnSpPr>
        <xdr:cNvPr id="407" name="直線コネクタ 406"/>
        <xdr:cNvCxnSpPr/>
      </xdr:nvCxnSpPr>
      <xdr:spPr>
        <a:xfrm flipV="1">
          <a:off x="6972300" y="1342576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83818</xdr:rowOff>
    </xdr:from>
    <xdr:to>
      <xdr:col>55</xdr:col>
      <xdr:colOff>50800</xdr:colOff>
      <xdr:row>77</xdr:row>
      <xdr:rowOff>13968</xdr:rowOff>
    </xdr:to>
    <xdr:sp macro="" textlink="">
      <xdr:nvSpPr>
        <xdr:cNvPr id="417" name="楕円 416"/>
        <xdr:cNvSpPr/>
      </xdr:nvSpPr>
      <xdr:spPr>
        <a:xfrm>
          <a:off x="10426700" y="131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106694</xdr:rowOff>
    </xdr:from>
    <xdr:ext cx="534377" cy="259045"/>
    <xdr:sp macro="" textlink="">
      <xdr:nvSpPr>
        <xdr:cNvPr id="418" name="商工費該当値テキスト"/>
        <xdr:cNvSpPr txBox="1"/>
      </xdr:nvSpPr>
      <xdr:spPr>
        <a:xfrm>
          <a:off x="10528300" y="1296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102943</xdr:rowOff>
    </xdr:from>
    <xdr:to>
      <xdr:col>50</xdr:col>
      <xdr:colOff>165100</xdr:colOff>
      <xdr:row>76</xdr:row>
      <xdr:rowOff>33093</xdr:rowOff>
    </xdr:to>
    <xdr:sp macro="" textlink="">
      <xdr:nvSpPr>
        <xdr:cNvPr id="419" name="楕円 418"/>
        <xdr:cNvSpPr/>
      </xdr:nvSpPr>
      <xdr:spPr>
        <a:xfrm>
          <a:off x="9588500" y="129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49620</xdr:rowOff>
    </xdr:from>
    <xdr:ext cx="534377" cy="259045"/>
    <xdr:sp macro="" textlink="">
      <xdr:nvSpPr>
        <xdr:cNvPr id="420" name="テキスト ボックス 419"/>
        <xdr:cNvSpPr txBox="1"/>
      </xdr:nvSpPr>
      <xdr:spPr>
        <a:xfrm>
          <a:off x="9372111" y="127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159751</xdr:rowOff>
    </xdr:from>
    <xdr:to>
      <xdr:col>46</xdr:col>
      <xdr:colOff>38100</xdr:colOff>
      <xdr:row>78</xdr:row>
      <xdr:rowOff>89901</xdr:rowOff>
    </xdr:to>
    <xdr:sp macro="" textlink="">
      <xdr:nvSpPr>
        <xdr:cNvPr id="421" name="楕円 420"/>
        <xdr:cNvSpPr/>
      </xdr:nvSpPr>
      <xdr:spPr>
        <a:xfrm>
          <a:off x="8699500" y="133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106428</xdr:rowOff>
    </xdr:from>
    <xdr:ext cx="534377" cy="259045"/>
    <xdr:sp macro="" textlink="">
      <xdr:nvSpPr>
        <xdr:cNvPr id="422" name="テキスト ボックス 421"/>
        <xdr:cNvSpPr txBox="1"/>
      </xdr:nvSpPr>
      <xdr:spPr>
        <a:xfrm>
          <a:off x="8483111" y="131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1865</xdr:rowOff>
    </xdr:from>
    <xdr:to>
      <xdr:col>41</xdr:col>
      <xdr:colOff>101600</xdr:colOff>
      <xdr:row>78</xdr:row>
      <xdr:rowOff>103465</xdr:rowOff>
    </xdr:to>
    <xdr:sp macro="" textlink="">
      <xdr:nvSpPr>
        <xdr:cNvPr id="423" name="楕円 422"/>
        <xdr:cNvSpPr/>
      </xdr:nvSpPr>
      <xdr:spPr>
        <a:xfrm>
          <a:off x="7810500" y="133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119992</xdr:rowOff>
    </xdr:from>
    <xdr:ext cx="534377" cy="259045"/>
    <xdr:sp macro="" textlink="">
      <xdr:nvSpPr>
        <xdr:cNvPr id="424" name="テキスト ボックス 423"/>
        <xdr:cNvSpPr txBox="1"/>
      </xdr:nvSpPr>
      <xdr:spPr>
        <a:xfrm>
          <a:off x="7594111" y="131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10551</xdr:rowOff>
    </xdr:from>
    <xdr:to>
      <xdr:col>36</xdr:col>
      <xdr:colOff>165100</xdr:colOff>
      <xdr:row>78</xdr:row>
      <xdr:rowOff>112151</xdr:rowOff>
    </xdr:to>
    <xdr:sp macro="" textlink="">
      <xdr:nvSpPr>
        <xdr:cNvPr id="425" name="楕円 424"/>
        <xdr:cNvSpPr/>
      </xdr:nvSpPr>
      <xdr:spPr>
        <a:xfrm>
          <a:off x="6921500" y="133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103278</xdr:rowOff>
    </xdr:from>
    <xdr:ext cx="534377" cy="259045"/>
    <xdr:sp macro="" textlink="">
      <xdr:nvSpPr>
        <xdr:cNvPr id="426" name="テキスト ボックス 425"/>
        <xdr:cNvSpPr txBox="1"/>
      </xdr:nvSpPr>
      <xdr:spPr>
        <a:xfrm>
          <a:off x="6705111" y="13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160506</xdr:rowOff>
    </xdr:from>
    <xdr:to>
      <xdr:col>55</xdr:col>
      <xdr:colOff>0</xdr:colOff>
      <xdr:row>97</xdr:row>
      <xdr:rowOff>164295</xdr:rowOff>
    </xdr:to>
    <xdr:cxnSp macro="">
      <xdr:nvCxnSpPr>
        <xdr:cNvPr id="453" name="直線コネクタ 452"/>
        <xdr:cNvCxnSpPr/>
      </xdr:nvCxnSpPr>
      <xdr:spPr>
        <a:xfrm flipV="1">
          <a:off x="9639300" y="16791156"/>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164295</xdr:rowOff>
    </xdr:from>
    <xdr:to>
      <xdr:col>50</xdr:col>
      <xdr:colOff>114300</xdr:colOff>
      <xdr:row>97</xdr:row>
      <xdr:rowOff>170078</xdr:rowOff>
    </xdr:to>
    <xdr:cxnSp macro="">
      <xdr:nvCxnSpPr>
        <xdr:cNvPr id="456" name="直線コネクタ 455"/>
        <xdr:cNvCxnSpPr/>
      </xdr:nvCxnSpPr>
      <xdr:spPr>
        <a:xfrm flipV="1">
          <a:off x="8750300" y="16794945"/>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170078</xdr:rowOff>
    </xdr:from>
    <xdr:to>
      <xdr:col>45</xdr:col>
      <xdr:colOff>177800</xdr:colOff>
      <xdr:row>98</xdr:row>
      <xdr:rowOff>7759</xdr:rowOff>
    </xdr:to>
    <xdr:cxnSp macro="">
      <xdr:nvCxnSpPr>
        <xdr:cNvPr id="459" name="直線コネクタ 458"/>
        <xdr:cNvCxnSpPr/>
      </xdr:nvCxnSpPr>
      <xdr:spPr>
        <a:xfrm flipV="1">
          <a:off x="7861300" y="16800728"/>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7759</xdr:rowOff>
    </xdr:from>
    <xdr:to>
      <xdr:col>41</xdr:col>
      <xdr:colOff>50800</xdr:colOff>
      <xdr:row>98</xdr:row>
      <xdr:rowOff>23558</xdr:rowOff>
    </xdr:to>
    <xdr:cxnSp macro="">
      <xdr:nvCxnSpPr>
        <xdr:cNvPr id="462" name="直線コネクタ 461"/>
        <xdr:cNvCxnSpPr/>
      </xdr:nvCxnSpPr>
      <xdr:spPr>
        <a:xfrm flipV="1">
          <a:off x="6972300" y="16809859"/>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109706</xdr:rowOff>
    </xdr:from>
    <xdr:to>
      <xdr:col>55</xdr:col>
      <xdr:colOff>50800</xdr:colOff>
      <xdr:row>98</xdr:row>
      <xdr:rowOff>39856</xdr:rowOff>
    </xdr:to>
    <xdr:sp macro="" textlink="">
      <xdr:nvSpPr>
        <xdr:cNvPr id="472" name="楕円 471"/>
        <xdr:cNvSpPr/>
      </xdr:nvSpPr>
      <xdr:spPr>
        <a:xfrm>
          <a:off x="10426700" y="167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24633</xdr:rowOff>
    </xdr:from>
    <xdr:ext cx="534377" cy="259045"/>
    <xdr:sp macro="" textlink="">
      <xdr:nvSpPr>
        <xdr:cNvPr id="473" name="土木費該当値テキスト"/>
        <xdr:cNvSpPr txBox="1"/>
      </xdr:nvSpPr>
      <xdr:spPr>
        <a:xfrm>
          <a:off x="10528300" y="166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113495</xdr:rowOff>
    </xdr:from>
    <xdr:to>
      <xdr:col>50</xdr:col>
      <xdr:colOff>165100</xdr:colOff>
      <xdr:row>98</xdr:row>
      <xdr:rowOff>43645</xdr:rowOff>
    </xdr:to>
    <xdr:sp macro="" textlink="">
      <xdr:nvSpPr>
        <xdr:cNvPr id="474" name="楕円 473"/>
        <xdr:cNvSpPr/>
      </xdr:nvSpPr>
      <xdr:spPr>
        <a:xfrm>
          <a:off x="9588500" y="167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34772</xdr:rowOff>
    </xdr:from>
    <xdr:ext cx="534377" cy="259045"/>
    <xdr:sp macro="" textlink="">
      <xdr:nvSpPr>
        <xdr:cNvPr id="475" name="テキスト ボックス 474"/>
        <xdr:cNvSpPr txBox="1"/>
      </xdr:nvSpPr>
      <xdr:spPr>
        <a:xfrm>
          <a:off x="9372111" y="168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119278</xdr:rowOff>
    </xdr:from>
    <xdr:to>
      <xdr:col>46</xdr:col>
      <xdr:colOff>38100</xdr:colOff>
      <xdr:row>98</xdr:row>
      <xdr:rowOff>49428</xdr:rowOff>
    </xdr:to>
    <xdr:sp macro="" textlink="">
      <xdr:nvSpPr>
        <xdr:cNvPr id="476" name="楕円 475"/>
        <xdr:cNvSpPr/>
      </xdr:nvSpPr>
      <xdr:spPr>
        <a:xfrm>
          <a:off x="8699500" y="167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40555</xdr:rowOff>
    </xdr:from>
    <xdr:ext cx="534377" cy="259045"/>
    <xdr:sp macro="" textlink="">
      <xdr:nvSpPr>
        <xdr:cNvPr id="477" name="テキスト ボックス 476"/>
        <xdr:cNvSpPr txBox="1"/>
      </xdr:nvSpPr>
      <xdr:spPr>
        <a:xfrm>
          <a:off x="8483111" y="168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128409</xdr:rowOff>
    </xdr:from>
    <xdr:to>
      <xdr:col>41</xdr:col>
      <xdr:colOff>101600</xdr:colOff>
      <xdr:row>98</xdr:row>
      <xdr:rowOff>58559</xdr:rowOff>
    </xdr:to>
    <xdr:sp macro="" textlink="">
      <xdr:nvSpPr>
        <xdr:cNvPr id="478" name="楕円 477"/>
        <xdr:cNvSpPr/>
      </xdr:nvSpPr>
      <xdr:spPr>
        <a:xfrm>
          <a:off x="7810500" y="16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49686</xdr:rowOff>
    </xdr:from>
    <xdr:ext cx="534377" cy="259045"/>
    <xdr:sp macro="" textlink="">
      <xdr:nvSpPr>
        <xdr:cNvPr id="479" name="テキスト ボックス 478"/>
        <xdr:cNvSpPr txBox="1"/>
      </xdr:nvSpPr>
      <xdr:spPr>
        <a:xfrm>
          <a:off x="7594111" y="168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144208</xdr:rowOff>
    </xdr:from>
    <xdr:to>
      <xdr:col>36</xdr:col>
      <xdr:colOff>165100</xdr:colOff>
      <xdr:row>98</xdr:row>
      <xdr:rowOff>74358</xdr:rowOff>
    </xdr:to>
    <xdr:sp macro="" textlink="">
      <xdr:nvSpPr>
        <xdr:cNvPr id="480" name="楕円 479"/>
        <xdr:cNvSpPr/>
      </xdr:nvSpPr>
      <xdr:spPr>
        <a:xfrm>
          <a:off x="6921500" y="167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65485</xdr:rowOff>
    </xdr:from>
    <xdr:ext cx="534377" cy="259045"/>
    <xdr:sp macro="" textlink="">
      <xdr:nvSpPr>
        <xdr:cNvPr id="481" name="テキスト ボックス 480"/>
        <xdr:cNvSpPr txBox="1"/>
      </xdr:nvSpPr>
      <xdr:spPr>
        <a:xfrm>
          <a:off x="6705111" y="168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23666</xdr:rowOff>
    </xdr:from>
    <xdr:to>
      <xdr:col>85</xdr:col>
      <xdr:colOff>127000</xdr:colOff>
      <xdr:row>37</xdr:row>
      <xdr:rowOff>37764</xdr:rowOff>
    </xdr:to>
    <xdr:cxnSp macro="">
      <xdr:nvCxnSpPr>
        <xdr:cNvPr id="511" name="直線コネクタ 510"/>
        <xdr:cNvCxnSpPr/>
      </xdr:nvCxnSpPr>
      <xdr:spPr>
        <a:xfrm>
          <a:off x="15481300" y="6367316"/>
          <a:ext cx="8382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23666</xdr:rowOff>
    </xdr:from>
    <xdr:to>
      <xdr:col>81</xdr:col>
      <xdr:colOff>50800</xdr:colOff>
      <xdr:row>37</xdr:row>
      <xdr:rowOff>138919</xdr:rowOff>
    </xdr:to>
    <xdr:cxnSp macro="">
      <xdr:nvCxnSpPr>
        <xdr:cNvPr id="514" name="直線コネクタ 513"/>
        <xdr:cNvCxnSpPr/>
      </xdr:nvCxnSpPr>
      <xdr:spPr>
        <a:xfrm flipV="1">
          <a:off x="14592300" y="6367316"/>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116364</xdr:rowOff>
    </xdr:from>
    <xdr:to>
      <xdr:col>76</xdr:col>
      <xdr:colOff>114300</xdr:colOff>
      <xdr:row>37</xdr:row>
      <xdr:rowOff>138919</xdr:rowOff>
    </xdr:to>
    <xdr:cxnSp macro="">
      <xdr:nvCxnSpPr>
        <xdr:cNvPr id="517" name="直線コネクタ 516"/>
        <xdr:cNvCxnSpPr/>
      </xdr:nvCxnSpPr>
      <xdr:spPr>
        <a:xfrm>
          <a:off x="13703300" y="6288564"/>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116364</xdr:rowOff>
    </xdr:from>
    <xdr:to>
      <xdr:col>71</xdr:col>
      <xdr:colOff>177800</xdr:colOff>
      <xdr:row>37</xdr:row>
      <xdr:rowOff>104191</xdr:rowOff>
    </xdr:to>
    <xdr:cxnSp macro="">
      <xdr:nvCxnSpPr>
        <xdr:cNvPr id="520" name="直線コネクタ 519"/>
        <xdr:cNvCxnSpPr/>
      </xdr:nvCxnSpPr>
      <xdr:spPr>
        <a:xfrm flipV="1">
          <a:off x="12814300" y="6288564"/>
          <a:ext cx="8890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158414</xdr:rowOff>
    </xdr:from>
    <xdr:to>
      <xdr:col>85</xdr:col>
      <xdr:colOff>177800</xdr:colOff>
      <xdr:row>37</xdr:row>
      <xdr:rowOff>88564</xdr:rowOff>
    </xdr:to>
    <xdr:sp macro="" textlink="">
      <xdr:nvSpPr>
        <xdr:cNvPr id="530" name="楕円 529"/>
        <xdr:cNvSpPr/>
      </xdr:nvSpPr>
      <xdr:spPr>
        <a:xfrm>
          <a:off x="16268700" y="63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9841</xdr:rowOff>
    </xdr:from>
    <xdr:ext cx="534377" cy="259045"/>
    <xdr:sp macro="" textlink="">
      <xdr:nvSpPr>
        <xdr:cNvPr id="531" name="消防費該当値テキスト"/>
        <xdr:cNvSpPr txBox="1"/>
      </xdr:nvSpPr>
      <xdr:spPr>
        <a:xfrm>
          <a:off x="16370300" y="61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144316</xdr:rowOff>
    </xdr:from>
    <xdr:to>
      <xdr:col>81</xdr:col>
      <xdr:colOff>101600</xdr:colOff>
      <xdr:row>37</xdr:row>
      <xdr:rowOff>74466</xdr:rowOff>
    </xdr:to>
    <xdr:sp macro="" textlink="">
      <xdr:nvSpPr>
        <xdr:cNvPr id="532" name="楕円 531"/>
        <xdr:cNvSpPr/>
      </xdr:nvSpPr>
      <xdr:spPr>
        <a:xfrm>
          <a:off x="15430500" y="63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65593</xdr:rowOff>
    </xdr:from>
    <xdr:ext cx="534377" cy="259045"/>
    <xdr:sp macro="" textlink="">
      <xdr:nvSpPr>
        <xdr:cNvPr id="533" name="テキスト ボックス 532"/>
        <xdr:cNvSpPr txBox="1"/>
      </xdr:nvSpPr>
      <xdr:spPr>
        <a:xfrm>
          <a:off x="15214111" y="64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88119</xdr:rowOff>
    </xdr:from>
    <xdr:to>
      <xdr:col>76</xdr:col>
      <xdr:colOff>165100</xdr:colOff>
      <xdr:row>38</xdr:row>
      <xdr:rowOff>18269</xdr:rowOff>
    </xdr:to>
    <xdr:sp macro="" textlink="">
      <xdr:nvSpPr>
        <xdr:cNvPr id="534" name="楕円 533"/>
        <xdr:cNvSpPr/>
      </xdr:nvSpPr>
      <xdr:spPr>
        <a:xfrm>
          <a:off x="14541500" y="64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9396</xdr:rowOff>
    </xdr:from>
    <xdr:ext cx="534377" cy="259045"/>
    <xdr:sp macro="" textlink="">
      <xdr:nvSpPr>
        <xdr:cNvPr id="535" name="テキスト ボックス 534"/>
        <xdr:cNvSpPr txBox="1"/>
      </xdr:nvSpPr>
      <xdr:spPr>
        <a:xfrm>
          <a:off x="14325111" y="65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65564</xdr:rowOff>
    </xdr:from>
    <xdr:to>
      <xdr:col>72</xdr:col>
      <xdr:colOff>38100</xdr:colOff>
      <xdr:row>36</xdr:row>
      <xdr:rowOff>167164</xdr:rowOff>
    </xdr:to>
    <xdr:sp macro="" textlink="">
      <xdr:nvSpPr>
        <xdr:cNvPr id="536" name="楕円 535"/>
        <xdr:cNvSpPr/>
      </xdr:nvSpPr>
      <xdr:spPr>
        <a:xfrm>
          <a:off x="13652500" y="62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12241</xdr:rowOff>
    </xdr:from>
    <xdr:ext cx="534377" cy="259045"/>
    <xdr:sp macro="" textlink="">
      <xdr:nvSpPr>
        <xdr:cNvPr id="537" name="テキスト ボックス 536"/>
        <xdr:cNvSpPr txBox="1"/>
      </xdr:nvSpPr>
      <xdr:spPr>
        <a:xfrm>
          <a:off x="13436111" y="60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53391</xdr:rowOff>
    </xdr:from>
    <xdr:to>
      <xdr:col>67</xdr:col>
      <xdr:colOff>101600</xdr:colOff>
      <xdr:row>37</xdr:row>
      <xdr:rowOff>154991</xdr:rowOff>
    </xdr:to>
    <xdr:sp macro="" textlink="">
      <xdr:nvSpPr>
        <xdr:cNvPr id="538" name="楕円 537"/>
        <xdr:cNvSpPr/>
      </xdr:nvSpPr>
      <xdr:spPr>
        <a:xfrm>
          <a:off x="12763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xdr:rowOff>
    </xdr:from>
    <xdr:ext cx="534377" cy="259045"/>
    <xdr:sp macro="" textlink="">
      <xdr:nvSpPr>
        <xdr:cNvPr id="539" name="テキスト ボックス 538"/>
        <xdr:cNvSpPr txBox="1"/>
      </xdr:nvSpPr>
      <xdr:spPr>
        <a:xfrm>
          <a:off x="12547111" y="61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64088</xdr:rowOff>
    </xdr:from>
    <xdr:to>
      <xdr:col>85</xdr:col>
      <xdr:colOff>127000</xdr:colOff>
      <xdr:row>56</xdr:row>
      <xdr:rowOff>104853</xdr:rowOff>
    </xdr:to>
    <xdr:cxnSp macro="">
      <xdr:nvCxnSpPr>
        <xdr:cNvPr id="566" name="直線コネクタ 565"/>
        <xdr:cNvCxnSpPr/>
      </xdr:nvCxnSpPr>
      <xdr:spPr>
        <a:xfrm flipV="1">
          <a:off x="15481300" y="9665288"/>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160768</xdr:rowOff>
    </xdr:from>
    <xdr:to>
      <xdr:col>81</xdr:col>
      <xdr:colOff>50800</xdr:colOff>
      <xdr:row>56</xdr:row>
      <xdr:rowOff>104853</xdr:rowOff>
    </xdr:to>
    <xdr:cxnSp macro="">
      <xdr:nvCxnSpPr>
        <xdr:cNvPr id="569" name="直線コネクタ 568"/>
        <xdr:cNvCxnSpPr/>
      </xdr:nvCxnSpPr>
      <xdr:spPr>
        <a:xfrm>
          <a:off x="14592300" y="9590518"/>
          <a:ext cx="889000" cy="1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160768</xdr:rowOff>
    </xdr:from>
    <xdr:to>
      <xdr:col>76</xdr:col>
      <xdr:colOff>114300</xdr:colOff>
      <xdr:row>57</xdr:row>
      <xdr:rowOff>5352</xdr:rowOff>
    </xdr:to>
    <xdr:cxnSp macro="">
      <xdr:nvCxnSpPr>
        <xdr:cNvPr id="572" name="直線コネクタ 571"/>
        <xdr:cNvCxnSpPr/>
      </xdr:nvCxnSpPr>
      <xdr:spPr>
        <a:xfrm flipV="1">
          <a:off x="13703300" y="9590518"/>
          <a:ext cx="889000" cy="1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147097</xdr:rowOff>
    </xdr:from>
    <xdr:to>
      <xdr:col>71</xdr:col>
      <xdr:colOff>177800</xdr:colOff>
      <xdr:row>57</xdr:row>
      <xdr:rowOff>5352</xdr:rowOff>
    </xdr:to>
    <xdr:cxnSp macro="">
      <xdr:nvCxnSpPr>
        <xdr:cNvPr id="575" name="直線コネクタ 574"/>
        <xdr:cNvCxnSpPr/>
      </xdr:nvCxnSpPr>
      <xdr:spPr>
        <a:xfrm>
          <a:off x="12814300" y="9748297"/>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13288</xdr:rowOff>
    </xdr:from>
    <xdr:to>
      <xdr:col>85</xdr:col>
      <xdr:colOff>177800</xdr:colOff>
      <xdr:row>56</xdr:row>
      <xdr:rowOff>114888</xdr:rowOff>
    </xdr:to>
    <xdr:sp macro="" textlink="">
      <xdr:nvSpPr>
        <xdr:cNvPr id="585" name="楕円 584"/>
        <xdr:cNvSpPr/>
      </xdr:nvSpPr>
      <xdr:spPr>
        <a:xfrm>
          <a:off x="16268700" y="96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36165</xdr:rowOff>
    </xdr:from>
    <xdr:ext cx="534377" cy="259045"/>
    <xdr:sp macro="" textlink="">
      <xdr:nvSpPr>
        <xdr:cNvPr id="586" name="教育費該当値テキスト"/>
        <xdr:cNvSpPr txBox="1"/>
      </xdr:nvSpPr>
      <xdr:spPr>
        <a:xfrm>
          <a:off x="16370300" y="946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54053</xdr:rowOff>
    </xdr:from>
    <xdr:to>
      <xdr:col>81</xdr:col>
      <xdr:colOff>101600</xdr:colOff>
      <xdr:row>56</xdr:row>
      <xdr:rowOff>155653</xdr:rowOff>
    </xdr:to>
    <xdr:sp macro="" textlink="">
      <xdr:nvSpPr>
        <xdr:cNvPr id="587" name="楕円 586"/>
        <xdr:cNvSpPr/>
      </xdr:nvSpPr>
      <xdr:spPr>
        <a:xfrm>
          <a:off x="15430500" y="96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730</xdr:rowOff>
    </xdr:from>
    <xdr:ext cx="534377" cy="259045"/>
    <xdr:sp macro="" textlink="">
      <xdr:nvSpPr>
        <xdr:cNvPr id="588" name="テキスト ボックス 587"/>
        <xdr:cNvSpPr txBox="1"/>
      </xdr:nvSpPr>
      <xdr:spPr>
        <a:xfrm>
          <a:off x="15214111" y="94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109968</xdr:rowOff>
    </xdr:from>
    <xdr:to>
      <xdr:col>76</xdr:col>
      <xdr:colOff>165100</xdr:colOff>
      <xdr:row>56</xdr:row>
      <xdr:rowOff>40118</xdr:rowOff>
    </xdr:to>
    <xdr:sp macro="" textlink="">
      <xdr:nvSpPr>
        <xdr:cNvPr id="589" name="楕円 588"/>
        <xdr:cNvSpPr/>
      </xdr:nvSpPr>
      <xdr:spPr>
        <a:xfrm>
          <a:off x="14541500" y="9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56645</xdr:rowOff>
    </xdr:from>
    <xdr:ext cx="599010" cy="259045"/>
    <xdr:sp macro="" textlink="">
      <xdr:nvSpPr>
        <xdr:cNvPr id="590" name="テキスト ボックス 589"/>
        <xdr:cNvSpPr txBox="1"/>
      </xdr:nvSpPr>
      <xdr:spPr>
        <a:xfrm>
          <a:off x="14292795" y="931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126002</xdr:rowOff>
    </xdr:from>
    <xdr:to>
      <xdr:col>72</xdr:col>
      <xdr:colOff>38100</xdr:colOff>
      <xdr:row>57</xdr:row>
      <xdr:rowOff>56152</xdr:rowOff>
    </xdr:to>
    <xdr:sp macro="" textlink="">
      <xdr:nvSpPr>
        <xdr:cNvPr id="591" name="楕円 590"/>
        <xdr:cNvSpPr/>
      </xdr:nvSpPr>
      <xdr:spPr>
        <a:xfrm>
          <a:off x="13652500" y="97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47279</xdr:rowOff>
    </xdr:from>
    <xdr:ext cx="534377" cy="259045"/>
    <xdr:sp macro="" textlink="">
      <xdr:nvSpPr>
        <xdr:cNvPr id="592" name="テキスト ボックス 591"/>
        <xdr:cNvSpPr txBox="1"/>
      </xdr:nvSpPr>
      <xdr:spPr>
        <a:xfrm>
          <a:off x="13436111" y="98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96297</xdr:rowOff>
    </xdr:from>
    <xdr:to>
      <xdr:col>67</xdr:col>
      <xdr:colOff>101600</xdr:colOff>
      <xdr:row>57</xdr:row>
      <xdr:rowOff>26447</xdr:rowOff>
    </xdr:to>
    <xdr:sp macro="" textlink="">
      <xdr:nvSpPr>
        <xdr:cNvPr id="593" name="楕円 592"/>
        <xdr:cNvSpPr/>
      </xdr:nvSpPr>
      <xdr:spPr>
        <a:xfrm>
          <a:off x="12763500" y="9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42974</xdr:rowOff>
    </xdr:from>
    <xdr:ext cx="534377" cy="259045"/>
    <xdr:sp macro="" textlink="">
      <xdr:nvSpPr>
        <xdr:cNvPr id="594" name="テキスト ボックス 593"/>
        <xdr:cNvSpPr txBox="1"/>
      </xdr:nvSpPr>
      <xdr:spPr>
        <a:xfrm>
          <a:off x="12547111" y="94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52050</xdr:rowOff>
    </xdr:from>
    <xdr:to>
      <xdr:col>85</xdr:col>
      <xdr:colOff>127000</xdr:colOff>
      <xdr:row>78</xdr:row>
      <xdr:rowOff>111934</xdr:rowOff>
    </xdr:to>
    <xdr:cxnSp macro="">
      <xdr:nvCxnSpPr>
        <xdr:cNvPr id="621" name="直線コネクタ 620"/>
        <xdr:cNvCxnSpPr/>
      </xdr:nvCxnSpPr>
      <xdr:spPr>
        <a:xfrm flipV="1">
          <a:off x="15481300" y="13425150"/>
          <a:ext cx="838200" cy="5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57967</xdr:rowOff>
    </xdr:from>
    <xdr:to>
      <xdr:col>81</xdr:col>
      <xdr:colOff>50800</xdr:colOff>
      <xdr:row>78</xdr:row>
      <xdr:rowOff>111934</xdr:rowOff>
    </xdr:to>
    <xdr:cxnSp macro="">
      <xdr:nvCxnSpPr>
        <xdr:cNvPr id="624" name="直線コネクタ 623"/>
        <xdr:cNvCxnSpPr/>
      </xdr:nvCxnSpPr>
      <xdr:spPr>
        <a:xfrm>
          <a:off x="14592300" y="13431067"/>
          <a:ext cx="889000" cy="5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57967</xdr:rowOff>
    </xdr:from>
    <xdr:to>
      <xdr:col>76</xdr:col>
      <xdr:colOff>114300</xdr:colOff>
      <xdr:row>78</xdr:row>
      <xdr:rowOff>68574</xdr:rowOff>
    </xdr:to>
    <xdr:cxnSp macro="">
      <xdr:nvCxnSpPr>
        <xdr:cNvPr id="627" name="直線コネクタ 626"/>
        <xdr:cNvCxnSpPr/>
      </xdr:nvCxnSpPr>
      <xdr:spPr>
        <a:xfrm flipV="1">
          <a:off x="13703300" y="1343106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68574</xdr:rowOff>
    </xdr:from>
    <xdr:to>
      <xdr:col>71</xdr:col>
      <xdr:colOff>177800</xdr:colOff>
      <xdr:row>78</xdr:row>
      <xdr:rowOff>134446</xdr:rowOff>
    </xdr:to>
    <xdr:cxnSp macro="">
      <xdr:nvCxnSpPr>
        <xdr:cNvPr id="630" name="直線コネクタ 629"/>
        <xdr:cNvCxnSpPr/>
      </xdr:nvCxnSpPr>
      <xdr:spPr>
        <a:xfrm flipV="1">
          <a:off x="12814300" y="13441674"/>
          <a:ext cx="889000" cy="6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xdr:rowOff>
    </xdr:from>
    <xdr:to>
      <xdr:col>85</xdr:col>
      <xdr:colOff>177800</xdr:colOff>
      <xdr:row>78</xdr:row>
      <xdr:rowOff>102850</xdr:rowOff>
    </xdr:to>
    <xdr:sp macro="" textlink="">
      <xdr:nvSpPr>
        <xdr:cNvPr id="640" name="楕円 639"/>
        <xdr:cNvSpPr/>
      </xdr:nvSpPr>
      <xdr:spPr>
        <a:xfrm>
          <a:off x="16268700" y="133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132077</xdr:rowOff>
    </xdr:from>
    <xdr:ext cx="534377" cy="259045"/>
    <xdr:sp macro="" textlink="">
      <xdr:nvSpPr>
        <xdr:cNvPr id="641" name="災害復旧費該当値テキスト"/>
        <xdr:cNvSpPr txBox="1"/>
      </xdr:nvSpPr>
      <xdr:spPr>
        <a:xfrm>
          <a:off x="16370300" y="131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61134</xdr:rowOff>
    </xdr:from>
    <xdr:to>
      <xdr:col>81</xdr:col>
      <xdr:colOff>101600</xdr:colOff>
      <xdr:row>78</xdr:row>
      <xdr:rowOff>162734</xdr:rowOff>
    </xdr:to>
    <xdr:sp macro="" textlink="">
      <xdr:nvSpPr>
        <xdr:cNvPr id="642" name="楕円 641"/>
        <xdr:cNvSpPr/>
      </xdr:nvSpPr>
      <xdr:spPr>
        <a:xfrm>
          <a:off x="15430500" y="134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153861</xdr:rowOff>
    </xdr:from>
    <xdr:ext cx="469744" cy="259045"/>
    <xdr:sp macro="" textlink="">
      <xdr:nvSpPr>
        <xdr:cNvPr id="643" name="テキスト ボックス 642"/>
        <xdr:cNvSpPr txBox="1"/>
      </xdr:nvSpPr>
      <xdr:spPr>
        <a:xfrm>
          <a:off x="15246428" y="1352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7167</xdr:rowOff>
    </xdr:from>
    <xdr:to>
      <xdr:col>76</xdr:col>
      <xdr:colOff>165100</xdr:colOff>
      <xdr:row>78</xdr:row>
      <xdr:rowOff>108767</xdr:rowOff>
    </xdr:to>
    <xdr:sp macro="" textlink="">
      <xdr:nvSpPr>
        <xdr:cNvPr id="644" name="楕円 643"/>
        <xdr:cNvSpPr/>
      </xdr:nvSpPr>
      <xdr:spPr>
        <a:xfrm>
          <a:off x="14541500" y="133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125294</xdr:rowOff>
    </xdr:from>
    <xdr:ext cx="534377" cy="259045"/>
    <xdr:sp macro="" textlink="">
      <xdr:nvSpPr>
        <xdr:cNvPr id="645" name="テキスト ボックス 644"/>
        <xdr:cNvSpPr txBox="1"/>
      </xdr:nvSpPr>
      <xdr:spPr>
        <a:xfrm>
          <a:off x="14325111" y="131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17774</xdr:rowOff>
    </xdr:from>
    <xdr:to>
      <xdr:col>72</xdr:col>
      <xdr:colOff>38100</xdr:colOff>
      <xdr:row>78</xdr:row>
      <xdr:rowOff>119374</xdr:rowOff>
    </xdr:to>
    <xdr:sp macro="" textlink="">
      <xdr:nvSpPr>
        <xdr:cNvPr id="646" name="楕円 645"/>
        <xdr:cNvSpPr/>
      </xdr:nvSpPr>
      <xdr:spPr>
        <a:xfrm>
          <a:off x="13652500" y="133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135901</xdr:rowOff>
    </xdr:from>
    <xdr:ext cx="534377" cy="259045"/>
    <xdr:sp macro="" textlink="">
      <xdr:nvSpPr>
        <xdr:cNvPr id="647" name="テキスト ボックス 646"/>
        <xdr:cNvSpPr txBox="1"/>
      </xdr:nvSpPr>
      <xdr:spPr>
        <a:xfrm>
          <a:off x="13436111" y="131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83646</xdr:rowOff>
    </xdr:from>
    <xdr:to>
      <xdr:col>67</xdr:col>
      <xdr:colOff>101600</xdr:colOff>
      <xdr:row>79</xdr:row>
      <xdr:rowOff>13796</xdr:rowOff>
    </xdr:to>
    <xdr:sp macro="" textlink="">
      <xdr:nvSpPr>
        <xdr:cNvPr id="648" name="楕円 647"/>
        <xdr:cNvSpPr/>
      </xdr:nvSpPr>
      <xdr:spPr>
        <a:xfrm>
          <a:off x="12763500" y="134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4923</xdr:rowOff>
    </xdr:from>
    <xdr:ext cx="469744" cy="259045"/>
    <xdr:sp macro="" textlink="">
      <xdr:nvSpPr>
        <xdr:cNvPr id="649" name="テキスト ボックス 648"/>
        <xdr:cNvSpPr txBox="1"/>
      </xdr:nvSpPr>
      <xdr:spPr>
        <a:xfrm>
          <a:off x="12579428" y="135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90213</xdr:rowOff>
    </xdr:from>
    <xdr:to>
      <xdr:col>85</xdr:col>
      <xdr:colOff>127000</xdr:colOff>
      <xdr:row>96</xdr:row>
      <xdr:rowOff>98712</xdr:rowOff>
    </xdr:to>
    <xdr:cxnSp macro="">
      <xdr:nvCxnSpPr>
        <xdr:cNvPr id="676" name="直線コネクタ 675"/>
        <xdr:cNvCxnSpPr/>
      </xdr:nvCxnSpPr>
      <xdr:spPr>
        <a:xfrm flipV="1">
          <a:off x="15481300" y="16549413"/>
          <a:ext cx="8382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97715</xdr:rowOff>
    </xdr:from>
    <xdr:to>
      <xdr:col>81</xdr:col>
      <xdr:colOff>50800</xdr:colOff>
      <xdr:row>96</xdr:row>
      <xdr:rowOff>98712</xdr:rowOff>
    </xdr:to>
    <xdr:cxnSp macro="">
      <xdr:nvCxnSpPr>
        <xdr:cNvPr id="679" name="直線コネクタ 678"/>
        <xdr:cNvCxnSpPr/>
      </xdr:nvCxnSpPr>
      <xdr:spPr>
        <a:xfrm>
          <a:off x="14592300" y="1655691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97715</xdr:rowOff>
    </xdr:from>
    <xdr:to>
      <xdr:col>76</xdr:col>
      <xdr:colOff>114300</xdr:colOff>
      <xdr:row>96</xdr:row>
      <xdr:rowOff>126981</xdr:rowOff>
    </xdr:to>
    <xdr:cxnSp macro="">
      <xdr:nvCxnSpPr>
        <xdr:cNvPr id="682" name="直線コネクタ 681"/>
        <xdr:cNvCxnSpPr/>
      </xdr:nvCxnSpPr>
      <xdr:spPr>
        <a:xfrm flipV="1">
          <a:off x="13703300" y="16556915"/>
          <a:ext cx="889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126981</xdr:rowOff>
    </xdr:from>
    <xdr:to>
      <xdr:col>71</xdr:col>
      <xdr:colOff>177800</xdr:colOff>
      <xdr:row>96</xdr:row>
      <xdr:rowOff>129825</xdr:rowOff>
    </xdr:to>
    <xdr:cxnSp macro="">
      <xdr:nvCxnSpPr>
        <xdr:cNvPr id="685" name="直線コネクタ 684"/>
        <xdr:cNvCxnSpPr/>
      </xdr:nvCxnSpPr>
      <xdr:spPr>
        <a:xfrm flipV="1">
          <a:off x="12814300" y="1658618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39413</xdr:rowOff>
    </xdr:from>
    <xdr:to>
      <xdr:col>85</xdr:col>
      <xdr:colOff>177800</xdr:colOff>
      <xdr:row>96</xdr:row>
      <xdr:rowOff>141013</xdr:rowOff>
    </xdr:to>
    <xdr:sp macro="" textlink="">
      <xdr:nvSpPr>
        <xdr:cNvPr id="695" name="楕円 694"/>
        <xdr:cNvSpPr/>
      </xdr:nvSpPr>
      <xdr:spPr>
        <a:xfrm>
          <a:off x="16268700" y="164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62290</xdr:rowOff>
    </xdr:from>
    <xdr:ext cx="534377" cy="259045"/>
    <xdr:sp macro="" textlink="">
      <xdr:nvSpPr>
        <xdr:cNvPr id="696" name="公債費該当値テキスト"/>
        <xdr:cNvSpPr txBox="1"/>
      </xdr:nvSpPr>
      <xdr:spPr>
        <a:xfrm>
          <a:off x="16370300" y="163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47912</xdr:rowOff>
    </xdr:from>
    <xdr:to>
      <xdr:col>81</xdr:col>
      <xdr:colOff>101600</xdr:colOff>
      <xdr:row>96</xdr:row>
      <xdr:rowOff>149512</xdr:rowOff>
    </xdr:to>
    <xdr:sp macro="" textlink="">
      <xdr:nvSpPr>
        <xdr:cNvPr id="697" name="楕円 696"/>
        <xdr:cNvSpPr/>
      </xdr:nvSpPr>
      <xdr:spPr>
        <a:xfrm>
          <a:off x="15430500" y="165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166039</xdr:rowOff>
    </xdr:from>
    <xdr:ext cx="534377" cy="259045"/>
    <xdr:sp macro="" textlink="">
      <xdr:nvSpPr>
        <xdr:cNvPr id="698" name="テキスト ボックス 697"/>
        <xdr:cNvSpPr txBox="1"/>
      </xdr:nvSpPr>
      <xdr:spPr>
        <a:xfrm>
          <a:off x="15214111" y="162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46915</xdr:rowOff>
    </xdr:from>
    <xdr:to>
      <xdr:col>76</xdr:col>
      <xdr:colOff>165100</xdr:colOff>
      <xdr:row>96</xdr:row>
      <xdr:rowOff>148515</xdr:rowOff>
    </xdr:to>
    <xdr:sp macro="" textlink="">
      <xdr:nvSpPr>
        <xdr:cNvPr id="699" name="楕円 698"/>
        <xdr:cNvSpPr/>
      </xdr:nvSpPr>
      <xdr:spPr>
        <a:xfrm>
          <a:off x="14541500" y="16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165042</xdr:rowOff>
    </xdr:from>
    <xdr:ext cx="534377" cy="259045"/>
    <xdr:sp macro="" textlink="">
      <xdr:nvSpPr>
        <xdr:cNvPr id="700" name="テキスト ボックス 699"/>
        <xdr:cNvSpPr txBox="1"/>
      </xdr:nvSpPr>
      <xdr:spPr>
        <a:xfrm>
          <a:off x="14325111" y="162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76181</xdr:rowOff>
    </xdr:from>
    <xdr:to>
      <xdr:col>72</xdr:col>
      <xdr:colOff>38100</xdr:colOff>
      <xdr:row>97</xdr:row>
      <xdr:rowOff>6331</xdr:rowOff>
    </xdr:to>
    <xdr:sp macro="" textlink="">
      <xdr:nvSpPr>
        <xdr:cNvPr id="701" name="楕円 700"/>
        <xdr:cNvSpPr/>
      </xdr:nvSpPr>
      <xdr:spPr>
        <a:xfrm>
          <a:off x="13652500" y="165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22858</xdr:rowOff>
    </xdr:from>
    <xdr:ext cx="534377" cy="259045"/>
    <xdr:sp macro="" textlink="">
      <xdr:nvSpPr>
        <xdr:cNvPr id="702" name="テキスト ボックス 701"/>
        <xdr:cNvSpPr txBox="1"/>
      </xdr:nvSpPr>
      <xdr:spPr>
        <a:xfrm>
          <a:off x="13436111" y="163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79025</xdr:rowOff>
    </xdr:from>
    <xdr:to>
      <xdr:col>67</xdr:col>
      <xdr:colOff>101600</xdr:colOff>
      <xdr:row>97</xdr:row>
      <xdr:rowOff>9175</xdr:rowOff>
    </xdr:to>
    <xdr:sp macro="" textlink="">
      <xdr:nvSpPr>
        <xdr:cNvPr id="703" name="楕円 702"/>
        <xdr:cNvSpPr/>
      </xdr:nvSpPr>
      <xdr:spPr>
        <a:xfrm>
          <a:off x="12763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25702</xdr:rowOff>
    </xdr:from>
    <xdr:ext cx="534377" cy="259045"/>
    <xdr:sp macro="" textlink="">
      <xdr:nvSpPr>
        <xdr:cNvPr id="704" name="テキスト ボックス 703"/>
        <xdr:cNvSpPr txBox="1"/>
      </xdr:nvSpPr>
      <xdr:spPr>
        <a:xfrm>
          <a:off x="12547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目的別歳出のうち、類似団体と比較して特に大きいのは、農林水産業費と商工費である。</a:t>
          </a:r>
        </a:p>
        <a:p>
          <a:r>
            <a:rPr kumimoji="1" lang="ja-JP" altLang="en-US" sz="1300">
              <a:latin typeface="ＭＳ Ｐゴシック" panose="020B0600070205080204" pitchFamily="50" charset="-128"/>
              <a:ea typeface="ＭＳ Ｐゴシック" panose="020B0600070205080204" pitchFamily="50" charset="-128"/>
            </a:rPr>
            <a:t>農林水産業費では、町の基幹産業である農林業への積極的な事業展開によるものであり、商工費は新型コロナウイルス感染症経済対策としてプレミアム付き域振興券の発行を行ったことによる。</a:t>
          </a:r>
        </a:p>
        <a:p>
          <a:r>
            <a:rPr kumimoji="1" lang="ja-JP" altLang="en-US" sz="1300">
              <a:latin typeface="ＭＳ Ｐゴシック" panose="020B0600070205080204" pitchFamily="50" charset="-128"/>
              <a:ea typeface="ＭＳ Ｐゴシック" panose="020B0600070205080204" pitchFamily="50" charset="-128"/>
            </a:rPr>
            <a:t>今後は、庁舎整備による総務費や学校再編に伴う校舎整備により教育費の増大が予想されるため、必要な事業の見極めや各種の調整を図っていく。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高度成長期に建築されたインフラの長寿命化対策や公共施設の適正化など、維持修繕事業に充てるため一部取り崩しを行った。自主財源とのバランスも考慮しながら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連結実質赤字比率については、全会計において黒字であり赤字比率はない。</a:t>
          </a:r>
        </a:p>
        <a:p>
          <a:r>
            <a:rPr kumimoji="1" lang="ja-JP" altLang="en-US" sz="1200">
              <a:latin typeface="ＭＳ ゴシック" pitchFamily="49" charset="-128"/>
              <a:ea typeface="ＭＳ ゴシック" pitchFamily="49" charset="-128"/>
            </a:rPr>
            <a:t>今後、普通交付税等の一般財源の確保が厳しい状況になると予想されるため、引き続き財政の健全化に努める。</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7286036</v>
      </c>
      <c r="BO4" s="375"/>
      <c r="BP4" s="375"/>
      <c r="BQ4" s="375"/>
      <c r="BR4" s="375"/>
      <c r="BS4" s="375"/>
      <c r="BT4" s="375"/>
      <c r="BU4" s="376"/>
      <c r="BV4" s="374">
        <v>7620906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9.6999999999999993</v>
      </c>
      <c r="CU4" s="381"/>
      <c r="CV4" s="381"/>
      <c r="CW4" s="381"/>
      <c r="CX4" s="381"/>
      <c r="CY4" s="381"/>
      <c r="CZ4" s="381"/>
      <c r="DA4" s="382"/>
      <c r="DB4" s="380">
        <v>8.8000000000000007</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6774538</v>
      </c>
      <c r="BO5" s="412"/>
      <c r="BP5" s="412"/>
      <c r="BQ5" s="412"/>
      <c r="BR5" s="412"/>
      <c r="BS5" s="412"/>
      <c r="BT5" s="412"/>
      <c r="BU5" s="413"/>
      <c r="BV5" s="411">
        <v>7193901</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82</v>
      </c>
      <c r="CU5" s="409"/>
      <c r="CV5" s="409"/>
      <c r="CW5" s="409"/>
      <c r="CX5" s="409"/>
      <c r="CY5" s="409"/>
      <c r="CZ5" s="409"/>
      <c r="DA5" s="410"/>
      <c r="DB5" s="408">
        <v>84.8</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511498</v>
      </c>
      <c r="BO6" s="412"/>
      <c r="BP6" s="412"/>
      <c r="BQ6" s="412"/>
      <c r="BR6" s="412"/>
      <c r="BS6" s="412"/>
      <c r="BT6" s="412"/>
      <c r="BU6" s="413"/>
      <c r="BV6" s="411">
        <v>427005</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85</v>
      </c>
      <c r="CU6" s="449"/>
      <c r="CV6" s="449"/>
      <c r="CW6" s="449"/>
      <c r="CX6" s="449"/>
      <c r="CY6" s="449"/>
      <c r="CZ6" s="449"/>
      <c r="DA6" s="450"/>
      <c r="DB6" s="448">
        <v>86.6</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110470</v>
      </c>
      <c r="BO7" s="412"/>
      <c r="BP7" s="412"/>
      <c r="BQ7" s="412"/>
      <c r="BR7" s="412"/>
      <c r="BS7" s="412"/>
      <c r="BT7" s="412"/>
      <c r="BU7" s="413"/>
      <c r="BV7" s="411">
        <v>89312</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4116324</v>
      </c>
      <c r="CU7" s="412"/>
      <c r="CV7" s="412"/>
      <c r="CW7" s="412"/>
      <c r="CX7" s="412"/>
      <c r="CY7" s="412"/>
      <c r="CZ7" s="412"/>
      <c r="DA7" s="413"/>
      <c r="DB7" s="411">
        <v>3832899</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401028</v>
      </c>
      <c r="BO8" s="412"/>
      <c r="BP8" s="412"/>
      <c r="BQ8" s="412"/>
      <c r="BR8" s="412"/>
      <c r="BS8" s="412"/>
      <c r="BT8" s="412"/>
      <c r="BU8" s="413"/>
      <c r="BV8" s="411">
        <v>337693</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0.28000000000000003</v>
      </c>
      <c r="CU8" s="452"/>
      <c r="CV8" s="452"/>
      <c r="CW8" s="452"/>
      <c r="CX8" s="452"/>
      <c r="CY8" s="452"/>
      <c r="CZ8" s="452"/>
      <c r="DA8" s="453"/>
      <c r="DB8" s="451">
        <v>0.28999999999999998</v>
      </c>
      <c r="DC8" s="452"/>
      <c r="DD8" s="452"/>
      <c r="DE8" s="452"/>
      <c r="DF8" s="452"/>
      <c r="DG8" s="452"/>
      <c r="DH8" s="452"/>
      <c r="DI8" s="453"/>
    </row>
    <row r="9" spans="1:119" ht="18.75" customHeight="1" thickBot="1" x14ac:dyDescent="0.25">
      <c r="A9" s="178"/>
      <c r="B9" s="405" t="s">
        <v>110</v>
      </c>
      <c r="C9" s="406"/>
      <c r="D9" s="406"/>
      <c r="E9" s="406"/>
      <c r="F9" s="406"/>
      <c r="G9" s="406"/>
      <c r="H9" s="406"/>
      <c r="I9" s="406"/>
      <c r="J9" s="406"/>
      <c r="K9" s="454"/>
      <c r="L9" s="455" t="s">
        <v>111</v>
      </c>
      <c r="M9" s="456"/>
      <c r="N9" s="456"/>
      <c r="O9" s="456"/>
      <c r="P9" s="456"/>
      <c r="Q9" s="457"/>
      <c r="R9" s="458">
        <v>7412</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63335</v>
      </c>
      <c r="BO9" s="412"/>
      <c r="BP9" s="412"/>
      <c r="BQ9" s="412"/>
      <c r="BR9" s="412"/>
      <c r="BS9" s="412"/>
      <c r="BT9" s="412"/>
      <c r="BU9" s="413"/>
      <c r="BV9" s="411">
        <v>106269</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12.8</v>
      </c>
      <c r="CU9" s="409"/>
      <c r="CV9" s="409"/>
      <c r="CW9" s="409"/>
      <c r="CX9" s="409"/>
      <c r="CY9" s="409"/>
      <c r="CZ9" s="409"/>
      <c r="DA9" s="410"/>
      <c r="DB9" s="408">
        <v>13.6</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117</v>
      </c>
      <c r="M10" s="441"/>
      <c r="N10" s="441"/>
      <c r="O10" s="441"/>
      <c r="P10" s="441"/>
      <c r="Q10" s="442"/>
      <c r="R10" s="462">
        <v>8392</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0</v>
      </c>
      <c r="BO10" s="412"/>
      <c r="BP10" s="412"/>
      <c r="BQ10" s="412"/>
      <c r="BR10" s="412"/>
      <c r="BS10" s="412"/>
      <c r="BT10" s="412"/>
      <c r="BU10" s="413"/>
      <c r="BV10" s="411">
        <v>0</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119</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2">
      <c r="A12" s="178"/>
      <c r="B12" s="471" t="s">
        <v>128</v>
      </c>
      <c r="C12" s="472"/>
      <c r="D12" s="472"/>
      <c r="E12" s="472"/>
      <c r="F12" s="472"/>
      <c r="G12" s="472"/>
      <c r="H12" s="472"/>
      <c r="I12" s="472"/>
      <c r="J12" s="472"/>
      <c r="K12" s="473"/>
      <c r="L12" s="480" t="s">
        <v>129</v>
      </c>
      <c r="M12" s="481"/>
      <c r="N12" s="481"/>
      <c r="O12" s="481"/>
      <c r="P12" s="481"/>
      <c r="Q12" s="482"/>
      <c r="R12" s="483">
        <v>7634</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133</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100000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127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137</v>
      </c>
      <c r="N13" s="503"/>
      <c r="O13" s="503"/>
      <c r="P13" s="503"/>
      <c r="Q13" s="504"/>
      <c r="R13" s="495">
        <v>7504</v>
      </c>
      <c r="S13" s="496"/>
      <c r="T13" s="496"/>
      <c r="U13" s="496"/>
      <c r="V13" s="497"/>
      <c r="W13" s="427" t="s">
        <v>138</v>
      </c>
      <c r="X13" s="428"/>
      <c r="Y13" s="428"/>
      <c r="Z13" s="428"/>
      <c r="AA13" s="428"/>
      <c r="AB13" s="418"/>
      <c r="AC13" s="462">
        <v>340</v>
      </c>
      <c r="AD13" s="463"/>
      <c r="AE13" s="463"/>
      <c r="AF13" s="463"/>
      <c r="AG13" s="505"/>
      <c r="AH13" s="462">
        <v>451</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63335</v>
      </c>
      <c r="BO13" s="412"/>
      <c r="BP13" s="412"/>
      <c r="BQ13" s="412"/>
      <c r="BR13" s="412"/>
      <c r="BS13" s="412"/>
      <c r="BT13" s="412"/>
      <c r="BU13" s="413"/>
      <c r="BV13" s="411">
        <v>6269</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9.5</v>
      </c>
      <c r="CU13" s="409"/>
      <c r="CV13" s="409"/>
      <c r="CW13" s="409"/>
      <c r="CX13" s="409"/>
      <c r="CY13" s="409"/>
      <c r="CZ13" s="409"/>
      <c r="DA13" s="410"/>
      <c r="DB13" s="408">
        <v>9.3000000000000007</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7816</v>
      </c>
      <c r="S14" s="496"/>
      <c r="T14" s="496"/>
      <c r="U14" s="496"/>
      <c r="V14" s="497"/>
      <c r="W14" s="401"/>
      <c r="X14" s="402"/>
      <c r="Y14" s="402"/>
      <c r="Z14" s="402"/>
      <c r="AA14" s="402"/>
      <c r="AB14" s="391"/>
      <c r="AC14" s="498">
        <v>8.9</v>
      </c>
      <c r="AD14" s="499"/>
      <c r="AE14" s="499"/>
      <c r="AF14" s="499"/>
      <c r="AG14" s="500"/>
      <c r="AH14" s="498">
        <v>10.6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127</v>
      </c>
      <c r="CU14" s="510"/>
      <c r="CV14" s="510"/>
      <c r="CW14" s="510"/>
      <c r="CX14" s="510"/>
      <c r="CY14" s="510"/>
      <c r="CZ14" s="510"/>
      <c r="DA14" s="511"/>
      <c r="DB14" s="509" t="s">
        <v>127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137</v>
      </c>
      <c r="N15" s="503"/>
      <c r="O15" s="503"/>
      <c r="P15" s="503"/>
      <c r="Q15" s="504"/>
      <c r="R15" s="495">
        <v>7700</v>
      </c>
      <c r="S15" s="496"/>
      <c r="T15" s="496"/>
      <c r="U15" s="496"/>
      <c r="V15" s="497"/>
      <c r="W15" s="427" t="s">
        <v>145</v>
      </c>
      <c r="X15" s="428"/>
      <c r="Y15" s="428"/>
      <c r="Z15" s="428"/>
      <c r="AA15" s="428"/>
      <c r="AB15" s="418"/>
      <c r="AC15" s="462">
        <v>1596</v>
      </c>
      <c r="AD15" s="463"/>
      <c r="AE15" s="463"/>
      <c r="AF15" s="463"/>
      <c r="AG15" s="505"/>
      <c r="AH15" s="462">
        <v>1809</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986775</v>
      </c>
      <c r="BO15" s="375"/>
      <c r="BP15" s="375"/>
      <c r="BQ15" s="375"/>
      <c r="BR15" s="375"/>
      <c r="BS15" s="375"/>
      <c r="BT15" s="375"/>
      <c r="BU15" s="376"/>
      <c r="BV15" s="374">
        <v>1019196</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42</v>
      </c>
      <c r="AD16" s="499"/>
      <c r="AE16" s="499"/>
      <c r="AF16" s="499"/>
      <c r="AG16" s="500"/>
      <c r="AH16" s="498">
        <v>42.6</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3732321</v>
      </c>
      <c r="BO16" s="412"/>
      <c r="BP16" s="412"/>
      <c r="BQ16" s="412"/>
      <c r="BR16" s="412"/>
      <c r="BS16" s="412"/>
      <c r="BT16" s="412"/>
      <c r="BU16" s="413"/>
      <c r="BV16" s="411">
        <v>3476099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1867</v>
      </c>
      <c r="AD17" s="463"/>
      <c r="AE17" s="463"/>
      <c r="AF17" s="463"/>
      <c r="AG17" s="505"/>
      <c r="AH17" s="462">
        <v>1991</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1219233</v>
      </c>
      <c r="BO17" s="412"/>
      <c r="BP17" s="412"/>
      <c r="BQ17" s="412"/>
      <c r="BR17" s="412"/>
      <c r="BS17" s="412"/>
      <c r="BT17" s="412"/>
      <c r="BU17" s="413"/>
      <c r="BV17" s="411">
        <v>1259981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155</v>
      </c>
      <c r="C18" s="454"/>
      <c r="D18" s="454"/>
      <c r="E18" s="534"/>
      <c r="F18" s="534"/>
      <c r="G18" s="534"/>
      <c r="H18" s="534"/>
      <c r="I18" s="534"/>
      <c r="J18" s="534"/>
      <c r="K18" s="534"/>
      <c r="L18" s="535">
        <v>237.9</v>
      </c>
      <c r="M18" s="535"/>
      <c r="N18" s="535"/>
      <c r="O18" s="535"/>
      <c r="P18" s="535"/>
      <c r="Q18" s="535"/>
      <c r="R18" s="536"/>
      <c r="S18" s="536"/>
      <c r="T18" s="536"/>
      <c r="U18" s="536"/>
      <c r="V18" s="537"/>
      <c r="W18" s="429"/>
      <c r="X18" s="430"/>
      <c r="Y18" s="430"/>
      <c r="Z18" s="430"/>
      <c r="AA18" s="430"/>
      <c r="AB18" s="421"/>
      <c r="AC18" s="538">
        <v>49.1</v>
      </c>
      <c r="AD18" s="539"/>
      <c r="AE18" s="539"/>
      <c r="AF18" s="539"/>
      <c r="AG18" s="540"/>
      <c r="AH18" s="538">
        <v>46.8</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3470852</v>
      </c>
      <c r="BO18" s="412"/>
      <c r="BP18" s="412"/>
      <c r="BQ18" s="412"/>
      <c r="BR18" s="412"/>
      <c r="BS18" s="412"/>
      <c r="BT18" s="412"/>
      <c r="BU18" s="413"/>
      <c r="BV18" s="411">
        <v>3281371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157</v>
      </c>
      <c r="C19" s="454"/>
      <c r="D19" s="454"/>
      <c r="E19" s="534"/>
      <c r="F19" s="534"/>
      <c r="G19" s="534"/>
      <c r="H19" s="534"/>
      <c r="I19" s="534"/>
      <c r="J19" s="534"/>
      <c r="K19" s="534"/>
      <c r="L19" s="542">
        <v>31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5110998</v>
      </c>
      <c r="BO19" s="412"/>
      <c r="BP19" s="412"/>
      <c r="BQ19" s="412"/>
      <c r="BR19" s="412"/>
      <c r="BS19" s="412"/>
      <c r="BT19" s="412"/>
      <c r="BU19" s="413"/>
      <c r="BV19" s="411">
        <v>4824719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159</v>
      </c>
      <c r="C20" s="454"/>
      <c r="D20" s="454"/>
      <c r="E20" s="534"/>
      <c r="F20" s="534"/>
      <c r="G20" s="534"/>
      <c r="H20" s="534"/>
      <c r="I20" s="534"/>
      <c r="J20" s="534"/>
      <c r="K20" s="534"/>
      <c r="L20" s="542">
        <v>2872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614</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4405666</v>
      </c>
      <c r="BO22" s="375"/>
      <c r="BP22" s="375"/>
      <c r="BQ22" s="375"/>
      <c r="BR22" s="375"/>
      <c r="BS22" s="375"/>
      <c r="BT22" s="375"/>
      <c r="BU22" s="376"/>
      <c r="BV22" s="374">
        <v>4467555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3530632</v>
      </c>
      <c r="BO23" s="412"/>
      <c r="BP23" s="412"/>
      <c r="BQ23" s="412"/>
      <c r="BR23" s="412"/>
      <c r="BS23" s="412"/>
      <c r="BT23" s="412"/>
      <c r="BU23" s="413"/>
      <c r="BV23" s="411">
        <v>3355682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168</v>
      </c>
      <c r="F24" s="441"/>
      <c r="G24" s="441"/>
      <c r="H24" s="441"/>
      <c r="I24" s="441"/>
      <c r="J24" s="441"/>
      <c r="K24" s="442"/>
      <c r="L24" s="462">
        <v>1</v>
      </c>
      <c r="M24" s="463"/>
      <c r="N24" s="463"/>
      <c r="O24" s="463"/>
      <c r="P24" s="505"/>
      <c r="Q24" s="462">
        <v>6750</v>
      </c>
      <c r="R24" s="463"/>
      <c r="S24" s="463"/>
      <c r="T24" s="463"/>
      <c r="U24" s="463"/>
      <c r="V24" s="505"/>
      <c r="W24" s="557"/>
      <c r="X24" s="558"/>
      <c r="Y24" s="559"/>
      <c r="Z24" s="461" t="s">
        <v>169</v>
      </c>
      <c r="AA24" s="441"/>
      <c r="AB24" s="441"/>
      <c r="AC24" s="441"/>
      <c r="AD24" s="441"/>
      <c r="AE24" s="441"/>
      <c r="AF24" s="441"/>
      <c r="AG24" s="442"/>
      <c r="AH24" s="462">
        <v>112</v>
      </c>
      <c r="AI24" s="463"/>
      <c r="AJ24" s="463"/>
      <c r="AK24" s="463"/>
      <c r="AL24" s="505"/>
      <c r="AM24" s="462">
        <v>320096</v>
      </c>
      <c r="AN24" s="463"/>
      <c r="AO24" s="463"/>
      <c r="AP24" s="463"/>
      <c r="AQ24" s="463"/>
      <c r="AR24" s="505"/>
      <c r="AS24" s="462">
        <v>2858</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3354786</v>
      </c>
      <c r="BO24" s="412"/>
      <c r="BP24" s="412"/>
      <c r="BQ24" s="412"/>
      <c r="BR24" s="412"/>
      <c r="BS24" s="412"/>
      <c r="BT24" s="412"/>
      <c r="BU24" s="413"/>
      <c r="BV24" s="411">
        <v>3312182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171</v>
      </c>
      <c r="F25" s="441"/>
      <c r="G25" s="441"/>
      <c r="H25" s="441"/>
      <c r="I25" s="441"/>
      <c r="J25" s="441"/>
      <c r="K25" s="442"/>
      <c r="L25" s="462">
        <v>1</v>
      </c>
      <c r="M25" s="463"/>
      <c r="N25" s="463"/>
      <c r="O25" s="463"/>
      <c r="P25" s="505"/>
      <c r="Q25" s="462">
        <v>5700</v>
      </c>
      <c r="R25" s="463"/>
      <c r="S25" s="463"/>
      <c r="T25" s="463"/>
      <c r="U25" s="463"/>
      <c r="V25" s="505"/>
      <c r="W25" s="557"/>
      <c r="X25" s="558"/>
      <c r="Y25" s="559"/>
      <c r="Z25" s="461" t="s">
        <v>172</v>
      </c>
      <c r="AA25" s="441"/>
      <c r="AB25" s="441"/>
      <c r="AC25" s="441"/>
      <c r="AD25" s="441"/>
      <c r="AE25" s="441"/>
      <c r="AF25" s="441"/>
      <c r="AG25" s="442"/>
      <c r="AH25" s="462" t="s">
        <v>127</v>
      </c>
      <c r="AI25" s="463"/>
      <c r="AJ25" s="463"/>
      <c r="AK25" s="463"/>
      <c r="AL25" s="505"/>
      <c r="AM25" s="462" t="s">
        <v>127</v>
      </c>
      <c r="AN25" s="463"/>
      <c r="AO25" s="463"/>
      <c r="AP25" s="463"/>
      <c r="AQ25" s="463"/>
      <c r="AR25" s="505"/>
      <c r="AS25" s="462" t="s">
        <v>136</v>
      </c>
      <c r="AT25" s="463"/>
      <c r="AU25" s="463"/>
      <c r="AV25" s="463"/>
      <c r="AW25" s="463"/>
      <c r="AX25" s="464"/>
      <c r="AY25" s="371" t="s">
        <v>173</v>
      </c>
      <c r="AZ25" s="372"/>
      <c r="BA25" s="372"/>
      <c r="BB25" s="372"/>
      <c r="BC25" s="372"/>
      <c r="BD25" s="372"/>
      <c r="BE25" s="372"/>
      <c r="BF25" s="372"/>
      <c r="BG25" s="372"/>
      <c r="BH25" s="372"/>
      <c r="BI25" s="372"/>
      <c r="BJ25" s="372"/>
      <c r="BK25" s="372"/>
      <c r="BL25" s="372"/>
      <c r="BM25" s="373"/>
      <c r="BN25" s="374">
        <v>152879</v>
      </c>
      <c r="BO25" s="375"/>
      <c r="BP25" s="375"/>
      <c r="BQ25" s="375"/>
      <c r="BR25" s="375"/>
      <c r="BS25" s="375"/>
      <c r="BT25" s="375"/>
      <c r="BU25" s="376"/>
      <c r="BV25" s="374">
        <v>53642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174</v>
      </c>
      <c r="F26" s="441"/>
      <c r="G26" s="441"/>
      <c r="H26" s="441"/>
      <c r="I26" s="441"/>
      <c r="J26" s="441"/>
      <c r="K26" s="442"/>
      <c r="L26" s="462">
        <v>1</v>
      </c>
      <c r="M26" s="463"/>
      <c r="N26" s="463"/>
      <c r="O26" s="463"/>
      <c r="P26" s="505"/>
      <c r="Q26" s="462">
        <v>5400</v>
      </c>
      <c r="R26" s="463"/>
      <c r="S26" s="463"/>
      <c r="T26" s="463"/>
      <c r="U26" s="463"/>
      <c r="V26" s="505"/>
      <c r="W26" s="557"/>
      <c r="X26" s="558"/>
      <c r="Y26" s="559"/>
      <c r="Z26" s="461" t="s">
        <v>175</v>
      </c>
      <c r="AA26" s="563"/>
      <c r="AB26" s="563"/>
      <c r="AC26" s="563"/>
      <c r="AD26" s="563"/>
      <c r="AE26" s="563"/>
      <c r="AF26" s="563"/>
      <c r="AG26" s="564"/>
      <c r="AH26" s="462">
        <v>1</v>
      </c>
      <c r="AI26" s="463"/>
      <c r="AJ26" s="463"/>
      <c r="AK26" s="463"/>
      <c r="AL26" s="505"/>
      <c r="AM26" s="462" t="s">
        <v>176</v>
      </c>
      <c r="AN26" s="463"/>
      <c r="AO26" s="463"/>
      <c r="AP26" s="463"/>
      <c r="AQ26" s="463"/>
      <c r="AR26" s="505"/>
      <c r="AS26" s="462" t="s">
        <v>177</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127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180</v>
      </c>
      <c r="F27" s="441"/>
      <c r="G27" s="441"/>
      <c r="H27" s="441"/>
      <c r="I27" s="441"/>
      <c r="J27" s="441"/>
      <c r="K27" s="442"/>
      <c r="L27" s="462">
        <v>1</v>
      </c>
      <c r="M27" s="463"/>
      <c r="N27" s="463"/>
      <c r="O27" s="463"/>
      <c r="P27" s="505"/>
      <c r="Q27" s="462">
        <v>2800</v>
      </c>
      <c r="R27" s="463"/>
      <c r="S27" s="463"/>
      <c r="T27" s="463"/>
      <c r="U27" s="463"/>
      <c r="V27" s="505"/>
      <c r="W27" s="557"/>
      <c r="X27" s="558"/>
      <c r="Y27" s="559"/>
      <c r="Z27" s="461" t="s">
        <v>181</v>
      </c>
      <c r="AA27" s="441"/>
      <c r="AB27" s="441"/>
      <c r="AC27" s="441"/>
      <c r="AD27" s="441"/>
      <c r="AE27" s="441"/>
      <c r="AF27" s="441"/>
      <c r="AG27" s="442"/>
      <c r="AH27" s="462" t="s">
        <v>179</v>
      </c>
      <c r="AI27" s="463"/>
      <c r="AJ27" s="463"/>
      <c r="AK27" s="463"/>
      <c r="AL27" s="505"/>
      <c r="AM27" s="462" t="s">
        <v>179</v>
      </c>
      <c r="AN27" s="463"/>
      <c r="AO27" s="463"/>
      <c r="AP27" s="463"/>
      <c r="AQ27" s="463"/>
      <c r="AR27" s="505"/>
      <c r="AS27" s="462" t="s">
        <v>179</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50000</v>
      </c>
      <c r="BO27" s="531"/>
      <c r="BP27" s="531"/>
      <c r="BQ27" s="531"/>
      <c r="BR27" s="531"/>
      <c r="BS27" s="531"/>
      <c r="BT27" s="531"/>
      <c r="BU27" s="532"/>
      <c r="BV27" s="530">
        <v>50000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183</v>
      </c>
      <c r="F28" s="441"/>
      <c r="G28" s="441"/>
      <c r="H28" s="441"/>
      <c r="I28" s="441"/>
      <c r="J28" s="441"/>
      <c r="K28" s="442"/>
      <c r="L28" s="462">
        <v>1</v>
      </c>
      <c r="M28" s="463"/>
      <c r="N28" s="463"/>
      <c r="O28" s="463"/>
      <c r="P28" s="505"/>
      <c r="Q28" s="462">
        <v>2250</v>
      </c>
      <c r="R28" s="463"/>
      <c r="S28" s="463"/>
      <c r="T28" s="463"/>
      <c r="U28" s="463"/>
      <c r="V28" s="505"/>
      <c r="W28" s="557"/>
      <c r="X28" s="558"/>
      <c r="Y28" s="559"/>
      <c r="Z28" s="461" t="s">
        <v>184</v>
      </c>
      <c r="AA28" s="441"/>
      <c r="AB28" s="441"/>
      <c r="AC28" s="441"/>
      <c r="AD28" s="441"/>
      <c r="AE28" s="441"/>
      <c r="AF28" s="441"/>
      <c r="AG28" s="442"/>
      <c r="AH28" s="462" t="s">
        <v>127</v>
      </c>
      <c r="AI28" s="463"/>
      <c r="AJ28" s="463"/>
      <c r="AK28" s="463"/>
      <c r="AL28" s="505"/>
      <c r="AM28" s="462" t="s">
        <v>179</v>
      </c>
      <c r="AN28" s="463"/>
      <c r="AO28" s="463"/>
      <c r="AP28" s="463"/>
      <c r="AQ28" s="463"/>
      <c r="AR28" s="505"/>
      <c r="AS28" s="462" t="s">
        <v>179</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800000</v>
      </c>
      <c r="BO28" s="375"/>
      <c r="BP28" s="375"/>
      <c r="BQ28" s="375"/>
      <c r="BR28" s="375"/>
      <c r="BS28" s="375"/>
      <c r="BT28" s="375"/>
      <c r="BU28" s="376"/>
      <c r="BV28" s="374">
        <v>800000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186</v>
      </c>
      <c r="F29" s="441"/>
      <c r="G29" s="441"/>
      <c r="H29" s="441"/>
      <c r="I29" s="441"/>
      <c r="J29" s="441"/>
      <c r="K29" s="442"/>
      <c r="L29" s="462">
        <v>7</v>
      </c>
      <c r="M29" s="463"/>
      <c r="N29" s="463"/>
      <c r="O29" s="463"/>
      <c r="P29" s="505"/>
      <c r="Q29" s="462">
        <v>2150</v>
      </c>
      <c r="R29" s="463"/>
      <c r="S29" s="463"/>
      <c r="T29" s="463"/>
      <c r="U29" s="463"/>
      <c r="V29" s="505"/>
      <c r="W29" s="560"/>
      <c r="X29" s="561"/>
      <c r="Y29" s="562"/>
      <c r="Z29" s="461" t="s">
        <v>187</v>
      </c>
      <c r="AA29" s="441"/>
      <c r="AB29" s="441"/>
      <c r="AC29" s="441"/>
      <c r="AD29" s="441"/>
      <c r="AE29" s="441"/>
      <c r="AF29" s="441"/>
      <c r="AG29" s="442"/>
      <c r="AH29" s="462">
        <v>112</v>
      </c>
      <c r="AI29" s="463"/>
      <c r="AJ29" s="463"/>
      <c r="AK29" s="463"/>
      <c r="AL29" s="505"/>
      <c r="AM29" s="462">
        <v>320096</v>
      </c>
      <c r="AN29" s="463"/>
      <c r="AO29" s="463"/>
      <c r="AP29" s="463"/>
      <c r="AQ29" s="463"/>
      <c r="AR29" s="505"/>
      <c r="AS29" s="462">
        <v>2858</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87370</v>
      </c>
      <c r="BO29" s="412"/>
      <c r="BP29" s="412"/>
      <c r="BQ29" s="412"/>
      <c r="BR29" s="412"/>
      <c r="BS29" s="412"/>
      <c r="BT29" s="412"/>
      <c r="BU29" s="413"/>
      <c r="BV29" s="411">
        <v>45640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93.3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2469951</v>
      </c>
      <c r="BO30" s="531"/>
      <c r="BP30" s="531"/>
      <c r="BQ30" s="531"/>
      <c r="BR30" s="531"/>
      <c r="BS30" s="531"/>
      <c r="BT30" s="531"/>
      <c r="BU30" s="532"/>
      <c r="BV30" s="530">
        <v>2082482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196</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IF('各会計、関係団体の財政状況及び健全化判断比率'!B31="","",'各会計、関係団体の財政状況及び健全化判断比率'!B31)</f>
        <v>簡易水道特別会計</v>
      </c>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岐阜県市町村職員退職手当組合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有限会社白川町農業開発</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地域振興券交付事業特別会計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岐阜県市町村会館組合</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有限会社白川野菜村チャオ</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可茂衛生施設利用組合</v>
      </c>
      <c r="BZ36" s="602"/>
      <c r="CA36" s="602"/>
      <c r="CB36" s="602"/>
      <c r="CC36" s="602"/>
      <c r="CD36" s="602"/>
      <c r="CE36" s="602"/>
      <c r="CF36" s="602"/>
      <c r="CG36" s="602"/>
      <c r="CH36" s="602"/>
      <c r="CI36" s="602"/>
      <c r="CJ36" s="602"/>
      <c r="CK36" s="602"/>
      <c r="CL36" s="602"/>
      <c r="CM36" s="602"/>
      <c r="CN36" s="178"/>
      <c r="CO36" s="601">
        <f t="shared" si="3"/>
        <v>16</v>
      </c>
      <c r="CP36" s="601"/>
      <c r="CQ36" s="602" t="str">
        <f>IF('各会計、関係団体の財政状況及び健全化判断比率'!BS9="","",'各会計、関係団体の財政状況及び健全化判断比率'!BS9)</f>
        <v>有限会社てまひまグループ</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岐阜県後期高齢者医療広域連合（一般会計）</v>
      </c>
      <c r="BZ37" s="602"/>
      <c r="CA37" s="602"/>
      <c r="CB37" s="602"/>
      <c r="CC37" s="602"/>
      <c r="CD37" s="602"/>
      <c r="CE37" s="602"/>
      <c r="CF37" s="602"/>
      <c r="CG37" s="602"/>
      <c r="CH37" s="602"/>
      <c r="CI37" s="602"/>
      <c r="CJ37" s="602"/>
      <c r="CK37" s="602"/>
      <c r="CL37" s="602"/>
      <c r="CM37" s="602"/>
      <c r="CN37" s="178"/>
      <c r="CO37" s="601">
        <f t="shared" si="3"/>
        <v>17</v>
      </c>
      <c r="CP37" s="601"/>
      <c r="CQ37" s="602" t="str">
        <f>IF('各会計、関係団体の財政状況及び健全化判断比率'!BS10="","",'各会計、関係団体の財政状況及び健全化判断比率'!BS10)</f>
        <v>株式会社美濃白川クオーレの里</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岐阜県後期高齢者医療広域連合（特別会計）</v>
      </c>
      <c r="BZ38" s="602"/>
      <c r="CA38" s="602"/>
      <c r="CB38" s="602"/>
      <c r="CC38" s="602"/>
      <c r="CD38" s="602"/>
      <c r="CE38" s="602"/>
      <c r="CF38" s="602"/>
      <c r="CG38" s="602"/>
      <c r="CH38" s="602"/>
      <c r="CI38" s="602"/>
      <c r="CJ38" s="602"/>
      <c r="CK38" s="602"/>
      <c r="CL38" s="602"/>
      <c r="CM38" s="602"/>
      <c r="CN38" s="178"/>
      <c r="CO38" s="601">
        <f t="shared" si="3"/>
        <v>18</v>
      </c>
      <c r="CP38" s="601"/>
      <c r="CQ38" s="602" t="str">
        <f>IF('各会計、関係団体の財政状況及び健全化判断比率'!BS11="","",'各会計、関係団体の財政状況及び健全化判断比率'!BS11)</f>
        <v>一般社団法人美濃白川楽集館</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可茂消防事務組合</v>
      </c>
      <c r="BZ39" s="602"/>
      <c r="CA39" s="602"/>
      <c r="CB39" s="602"/>
      <c r="CC39" s="602"/>
      <c r="CD39" s="602"/>
      <c r="CE39" s="602"/>
      <c r="CF39" s="602"/>
      <c r="CG39" s="602"/>
      <c r="CH39" s="602"/>
      <c r="CI39" s="602"/>
      <c r="CJ39" s="602"/>
      <c r="CK39" s="602"/>
      <c r="CL39" s="602"/>
      <c r="CM39" s="602"/>
      <c r="CN39" s="178"/>
      <c r="CO39" s="601">
        <f t="shared" si="3"/>
        <v>19</v>
      </c>
      <c r="CP39" s="601"/>
      <c r="CQ39" s="602" t="str">
        <f>IF('各会計、関係団体の財政状況及び健全化判断比率'!BS12="","",'各会計、関係団体の財政状況及び健全化判断比率'!BS12)</f>
        <v>株式会社佐見とうふ豆の力</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可茂公設地方卸売市場</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615</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2"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78" t="s">
        <v>568</v>
      </c>
      <c r="D34" s="1178"/>
      <c r="E34" s="1179"/>
      <c r="F34" s="32">
        <v>6.19</v>
      </c>
      <c r="G34" s="33">
        <v>8</v>
      </c>
      <c r="H34" s="33">
        <v>6.05</v>
      </c>
      <c r="I34" s="33">
        <v>8.52</v>
      </c>
      <c r="J34" s="34">
        <v>9.43</v>
      </c>
      <c r="K34" s="22"/>
      <c r="L34" s="22"/>
      <c r="M34" s="22"/>
      <c r="N34" s="22"/>
      <c r="O34" s="22"/>
      <c r="P34" s="22"/>
    </row>
    <row r="35" spans="1:16" ht="39" customHeight="1" x14ac:dyDescent="0.2">
      <c r="A35" s="22"/>
      <c r="B35" s="35"/>
      <c r="C35" s="1172" t="s">
        <v>569</v>
      </c>
      <c r="D35" s="1173"/>
      <c r="E35" s="1174"/>
      <c r="F35" s="36">
        <v>1.65</v>
      </c>
      <c r="G35" s="37">
        <v>0.99</v>
      </c>
      <c r="H35" s="37">
        <v>0.16</v>
      </c>
      <c r="I35" s="37">
        <v>0.45</v>
      </c>
      <c r="J35" s="38">
        <v>1.96</v>
      </c>
      <c r="K35" s="22"/>
      <c r="L35" s="22"/>
      <c r="M35" s="22"/>
      <c r="N35" s="22"/>
      <c r="O35" s="22"/>
      <c r="P35" s="22"/>
    </row>
    <row r="36" spans="1:16" ht="39" customHeight="1" x14ac:dyDescent="0.2">
      <c r="A36" s="22"/>
      <c r="B36" s="35"/>
      <c r="C36" s="1172" t="s">
        <v>570</v>
      </c>
      <c r="D36" s="1173"/>
      <c r="E36" s="1174"/>
      <c r="F36" s="36">
        <v>1.44</v>
      </c>
      <c r="G36" s="37">
        <v>1.02</v>
      </c>
      <c r="H36" s="37">
        <v>0.36</v>
      </c>
      <c r="I36" s="37">
        <v>0.28000000000000003</v>
      </c>
      <c r="J36" s="38">
        <v>0.69</v>
      </c>
      <c r="K36" s="22"/>
      <c r="L36" s="22"/>
      <c r="M36" s="22"/>
      <c r="N36" s="22"/>
      <c r="O36" s="22"/>
      <c r="P36" s="22"/>
    </row>
    <row r="37" spans="1:16" ht="39" customHeight="1" x14ac:dyDescent="0.2">
      <c r="A37" s="22"/>
      <c r="B37" s="35"/>
      <c r="C37" s="1172" t="s">
        <v>571</v>
      </c>
      <c r="D37" s="1173"/>
      <c r="E37" s="1174"/>
      <c r="F37" s="36">
        <v>0.24</v>
      </c>
      <c r="G37" s="37">
        <v>0.25</v>
      </c>
      <c r="H37" s="37">
        <v>0.28000000000000003</v>
      </c>
      <c r="I37" s="37">
        <v>0.28000000000000003</v>
      </c>
      <c r="J37" s="38">
        <v>0.3</v>
      </c>
      <c r="K37" s="22"/>
      <c r="L37" s="22"/>
      <c r="M37" s="22"/>
      <c r="N37" s="22"/>
      <c r="O37" s="22"/>
      <c r="P37" s="22"/>
    </row>
    <row r="38" spans="1:16" ht="39" customHeight="1" x14ac:dyDescent="0.2">
      <c r="A38" s="22"/>
      <c r="B38" s="35"/>
      <c r="C38" s="1172" t="s">
        <v>572</v>
      </c>
      <c r="D38" s="1173"/>
      <c r="E38" s="1174"/>
      <c r="F38" s="36">
        <v>0.06</v>
      </c>
      <c r="G38" s="37">
        <v>0.06</v>
      </c>
      <c r="H38" s="37">
        <v>7.0000000000000007E-2</v>
      </c>
      <c r="I38" s="37">
        <v>0.22</v>
      </c>
      <c r="J38" s="38">
        <v>0.22</v>
      </c>
      <c r="K38" s="22"/>
      <c r="L38" s="22"/>
      <c r="M38" s="22"/>
      <c r="N38" s="22"/>
      <c r="O38" s="22"/>
      <c r="P38" s="22"/>
    </row>
    <row r="39" spans="1:16" ht="39" customHeight="1" x14ac:dyDescent="0.2">
      <c r="A39" s="22"/>
      <c r="B39" s="35"/>
      <c r="C39" s="1172" t="s">
        <v>573</v>
      </c>
      <c r="D39" s="1173"/>
      <c r="E39" s="1174"/>
      <c r="F39" s="36">
        <v>0.03</v>
      </c>
      <c r="G39" s="37">
        <v>0.04</v>
      </c>
      <c r="H39" s="37">
        <v>0.04</v>
      </c>
      <c r="I39" s="37">
        <v>0.04</v>
      </c>
      <c r="J39" s="38">
        <v>0.04</v>
      </c>
      <c r="K39" s="22"/>
      <c r="L39" s="22"/>
      <c r="M39" s="22"/>
      <c r="N39" s="22"/>
      <c r="O39" s="22"/>
      <c r="P39" s="22"/>
    </row>
    <row r="40" spans="1:16" ht="39" customHeight="1" x14ac:dyDescent="0.2">
      <c r="A40" s="22"/>
      <c r="B40" s="35"/>
      <c r="C40" s="1172"/>
      <c r="D40" s="1173"/>
      <c r="E40" s="1174"/>
      <c r="F40" s="36"/>
      <c r="G40" s="37"/>
      <c r="H40" s="37"/>
      <c r="I40" s="37"/>
      <c r="J40" s="38"/>
      <c r="K40" s="22"/>
      <c r="L40" s="22"/>
      <c r="M40" s="22"/>
      <c r="N40" s="22"/>
      <c r="O40" s="22"/>
      <c r="P40" s="22"/>
    </row>
    <row r="41" spans="1:16" ht="39" customHeight="1" x14ac:dyDescent="0.2">
      <c r="A41" s="22"/>
      <c r="B41" s="35"/>
      <c r="C41" s="1172"/>
      <c r="D41" s="1173"/>
      <c r="E41" s="1174"/>
      <c r="F41" s="36"/>
      <c r="G41" s="37"/>
      <c r="H41" s="37"/>
      <c r="I41" s="37"/>
      <c r="J41" s="38"/>
      <c r="K41" s="22"/>
      <c r="L41" s="22"/>
      <c r="M41" s="22"/>
      <c r="N41" s="22"/>
      <c r="O41" s="22"/>
      <c r="P41" s="22"/>
    </row>
    <row r="42" spans="1:16" ht="39" customHeight="1" x14ac:dyDescent="0.2">
      <c r="A42" s="22"/>
      <c r="B42" s="39"/>
      <c r="C42" s="1172" t="s">
        <v>574</v>
      </c>
      <c r="D42" s="1173"/>
      <c r="E42" s="1174"/>
      <c r="F42" s="36" t="s">
        <v>519</v>
      </c>
      <c r="G42" s="37" t="s">
        <v>519</v>
      </c>
      <c r="H42" s="37" t="s">
        <v>519</v>
      </c>
      <c r="I42" s="37" t="s">
        <v>519</v>
      </c>
      <c r="J42" s="38" t="s">
        <v>519</v>
      </c>
      <c r="K42" s="22"/>
      <c r="L42" s="22"/>
      <c r="M42" s="22"/>
      <c r="N42" s="22"/>
      <c r="O42" s="22"/>
      <c r="P42" s="22"/>
    </row>
    <row r="43" spans="1:16" ht="39" customHeight="1" thickBot="1" x14ac:dyDescent="0.25">
      <c r="A43" s="22"/>
      <c r="B43" s="40"/>
      <c r="C43" s="1175" t="s">
        <v>575</v>
      </c>
      <c r="D43" s="1176"/>
      <c r="E43" s="1177"/>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F4tC6eqp90iShQczHukbUQ0Oi0HeM8AVpL1Kra+QdO561ipuhVAQLQAg9TRvLJGiep8TGjhQ8m7qKXSDXBqPw==" saltValue="+NOc0XdNkzjfK2eMyL+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N61" sqref="N6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80" t="s">
        <v>11</v>
      </c>
      <c r="C45" s="1181"/>
      <c r="D45" s="58"/>
      <c r="E45" s="1186" t="s">
        <v>12</v>
      </c>
      <c r="F45" s="1186"/>
      <c r="G45" s="1186"/>
      <c r="H45" s="1186"/>
      <c r="I45" s="1186"/>
      <c r="J45" s="1187"/>
      <c r="K45" s="59">
        <v>696</v>
      </c>
      <c r="L45" s="60">
        <v>651</v>
      </c>
      <c r="M45" s="60">
        <v>709</v>
      </c>
      <c r="N45" s="60">
        <v>700</v>
      </c>
      <c r="O45" s="61">
        <v>718</v>
      </c>
      <c r="P45" s="48"/>
      <c r="Q45" s="48"/>
      <c r="R45" s="48"/>
      <c r="S45" s="48"/>
      <c r="T45" s="48"/>
      <c r="U45" s="48"/>
    </row>
    <row r="46" spans="1:21" ht="30.75" customHeight="1" x14ac:dyDescent="0.2">
      <c r="A46" s="48"/>
      <c r="B46" s="1182"/>
      <c r="C46" s="1183"/>
      <c r="D46" s="62"/>
      <c r="E46" s="1188" t="s">
        <v>13</v>
      </c>
      <c r="F46" s="1188"/>
      <c r="G46" s="1188"/>
      <c r="H46" s="1188"/>
      <c r="I46" s="1188"/>
      <c r="J46" s="1189"/>
      <c r="K46" s="63" t="s">
        <v>519</v>
      </c>
      <c r="L46" s="64" t="s">
        <v>519</v>
      </c>
      <c r="M46" s="64" t="s">
        <v>519</v>
      </c>
      <c r="N46" s="64" t="s">
        <v>519</v>
      </c>
      <c r="O46" s="65" t="s">
        <v>519</v>
      </c>
      <c r="P46" s="48"/>
      <c r="Q46" s="48"/>
      <c r="R46" s="48"/>
      <c r="S46" s="48"/>
      <c r="T46" s="48"/>
      <c r="U46" s="48"/>
    </row>
    <row r="47" spans="1:21" ht="30.75" customHeight="1" x14ac:dyDescent="0.2">
      <c r="A47" s="48"/>
      <c r="B47" s="1182"/>
      <c r="C47" s="1183"/>
      <c r="D47" s="62"/>
      <c r="E47" s="1188" t="s">
        <v>14</v>
      </c>
      <c r="F47" s="1188"/>
      <c r="G47" s="1188"/>
      <c r="H47" s="1188"/>
      <c r="I47" s="1188"/>
      <c r="J47" s="1189"/>
      <c r="K47" s="63" t="s">
        <v>519</v>
      </c>
      <c r="L47" s="64" t="s">
        <v>519</v>
      </c>
      <c r="M47" s="64" t="s">
        <v>519</v>
      </c>
      <c r="N47" s="64" t="s">
        <v>519</v>
      </c>
      <c r="O47" s="65" t="s">
        <v>519</v>
      </c>
      <c r="P47" s="48"/>
      <c r="Q47" s="48"/>
      <c r="R47" s="48"/>
      <c r="S47" s="48"/>
      <c r="T47" s="48"/>
      <c r="U47" s="48"/>
    </row>
    <row r="48" spans="1:21" ht="30.75" customHeight="1" x14ac:dyDescent="0.2">
      <c r="A48" s="48"/>
      <c r="B48" s="1182"/>
      <c r="C48" s="1183"/>
      <c r="D48" s="62"/>
      <c r="E48" s="1188" t="s">
        <v>15</v>
      </c>
      <c r="F48" s="1188"/>
      <c r="G48" s="1188"/>
      <c r="H48" s="1188"/>
      <c r="I48" s="1188"/>
      <c r="J48" s="1189"/>
      <c r="K48" s="63">
        <v>171</v>
      </c>
      <c r="L48" s="64">
        <v>166</v>
      </c>
      <c r="M48" s="64">
        <v>171</v>
      </c>
      <c r="N48" s="64">
        <v>168</v>
      </c>
      <c r="O48" s="65">
        <v>179</v>
      </c>
      <c r="P48" s="48"/>
      <c r="Q48" s="48"/>
      <c r="R48" s="48"/>
      <c r="S48" s="48"/>
      <c r="T48" s="48"/>
      <c r="U48" s="48"/>
    </row>
    <row r="49" spans="1:21" ht="30.75" customHeight="1" x14ac:dyDescent="0.2">
      <c r="A49" s="48"/>
      <c r="B49" s="1182"/>
      <c r="C49" s="1183"/>
      <c r="D49" s="62"/>
      <c r="E49" s="1188" t="s">
        <v>16</v>
      </c>
      <c r="F49" s="1188"/>
      <c r="G49" s="1188"/>
      <c r="H49" s="1188"/>
      <c r="I49" s="1188"/>
      <c r="J49" s="1189"/>
      <c r="K49" s="63">
        <v>36</v>
      </c>
      <c r="L49" s="64">
        <v>18</v>
      </c>
      <c r="M49" s="64">
        <v>9</v>
      </c>
      <c r="N49" s="64">
        <v>16</v>
      </c>
      <c r="O49" s="65">
        <v>22</v>
      </c>
      <c r="P49" s="48"/>
      <c r="Q49" s="48"/>
      <c r="R49" s="48"/>
      <c r="S49" s="48"/>
      <c r="T49" s="48"/>
      <c r="U49" s="48"/>
    </row>
    <row r="50" spans="1:21" ht="30.75" customHeight="1" x14ac:dyDescent="0.2">
      <c r="A50" s="48"/>
      <c r="B50" s="1182"/>
      <c r="C50" s="1183"/>
      <c r="D50" s="62"/>
      <c r="E50" s="1188" t="s">
        <v>17</v>
      </c>
      <c r="F50" s="1188"/>
      <c r="G50" s="1188"/>
      <c r="H50" s="1188"/>
      <c r="I50" s="1188"/>
      <c r="J50" s="1189"/>
      <c r="K50" s="63" t="s">
        <v>519</v>
      </c>
      <c r="L50" s="64" t="s">
        <v>519</v>
      </c>
      <c r="M50" s="64" t="s">
        <v>519</v>
      </c>
      <c r="N50" s="64" t="s">
        <v>519</v>
      </c>
      <c r="O50" s="65" t="s">
        <v>519</v>
      </c>
      <c r="P50" s="48"/>
      <c r="Q50" s="48"/>
      <c r="R50" s="48"/>
      <c r="S50" s="48"/>
      <c r="T50" s="48"/>
      <c r="U50" s="48"/>
    </row>
    <row r="51" spans="1:21" ht="30.75" customHeight="1" x14ac:dyDescent="0.2">
      <c r="A51" s="48"/>
      <c r="B51" s="1184"/>
      <c r="C51" s="1185"/>
      <c r="D51" s="66"/>
      <c r="E51" s="1188" t="s">
        <v>18</v>
      </c>
      <c r="F51" s="1188"/>
      <c r="G51" s="1188"/>
      <c r="H51" s="1188"/>
      <c r="I51" s="1188"/>
      <c r="J51" s="1189"/>
      <c r="K51" s="63" t="s">
        <v>519</v>
      </c>
      <c r="L51" s="64" t="s">
        <v>519</v>
      </c>
      <c r="M51" s="64" t="s">
        <v>519</v>
      </c>
      <c r="N51" s="64" t="s">
        <v>519</v>
      </c>
      <c r="O51" s="65" t="s">
        <v>519</v>
      </c>
      <c r="P51" s="48"/>
      <c r="Q51" s="48"/>
      <c r="R51" s="48"/>
      <c r="S51" s="48"/>
      <c r="T51" s="48"/>
      <c r="U51" s="48"/>
    </row>
    <row r="52" spans="1:21" ht="30.75" customHeight="1" x14ac:dyDescent="0.2">
      <c r="A52" s="48"/>
      <c r="B52" s="1190" t="s">
        <v>19</v>
      </c>
      <c r="C52" s="1191"/>
      <c r="D52" s="66"/>
      <c r="E52" s="1188" t="s">
        <v>20</v>
      </c>
      <c r="F52" s="1188"/>
      <c r="G52" s="1188"/>
      <c r="H52" s="1188"/>
      <c r="I52" s="1188"/>
      <c r="J52" s="1189"/>
      <c r="K52" s="63">
        <v>604</v>
      </c>
      <c r="L52" s="64">
        <v>565</v>
      </c>
      <c r="M52" s="64">
        <v>583</v>
      </c>
      <c r="N52" s="64">
        <v>581</v>
      </c>
      <c r="O52" s="65">
        <v>584</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299</v>
      </c>
      <c r="L53" s="69">
        <v>270</v>
      </c>
      <c r="M53" s="69">
        <v>306</v>
      </c>
      <c r="N53" s="69">
        <v>303</v>
      </c>
      <c r="O53" s="70">
        <v>335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6" t="s">
        <v>25</v>
      </c>
      <c r="C57" s="1197"/>
      <c r="D57" s="1200" t="s">
        <v>26</v>
      </c>
      <c r="E57" s="1201"/>
      <c r="F57" s="1201"/>
      <c r="G57" s="1201"/>
      <c r="H57" s="1201"/>
      <c r="I57" s="1201"/>
      <c r="J57" s="1202"/>
      <c r="K57" s="83" t="s">
        <v>613</v>
      </c>
      <c r="L57" s="84" t="s">
        <v>519</v>
      </c>
      <c r="M57" s="84" t="s">
        <v>519</v>
      </c>
      <c r="N57" s="84" t="s">
        <v>519</v>
      </c>
      <c r="O57" s="85" t="s">
        <v>519</v>
      </c>
    </row>
    <row r="58" spans="1:21" ht="31.5" customHeight="1" thickBot="1" x14ac:dyDescent="0.25">
      <c r="B58" s="1198"/>
      <c r="C58" s="1199"/>
      <c r="D58" s="1203" t="s">
        <v>27</v>
      </c>
      <c r="E58" s="1204"/>
      <c r="F58" s="1204"/>
      <c r="G58" s="1204"/>
      <c r="H58" s="1204"/>
      <c r="I58" s="1204"/>
      <c r="J58" s="1205"/>
      <c r="K58" s="86" t="s">
        <v>519</v>
      </c>
      <c r="L58" s="87" t="s">
        <v>519</v>
      </c>
      <c r="M58" s="87" t="s">
        <v>519</v>
      </c>
      <c r="N58" s="87" t="s">
        <v>519</v>
      </c>
      <c r="O58" s="88" t="s">
        <v>519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1ebAFER/k23G0FKLeaEjdAJ5JjmFCji3KtxzkR9LzjO8pqhvpwooXUP3QLDURWsvcYrhUTLnGtKj3mPziVeA==" saltValue="Vbg/ibvxl201KbtwPBmY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16"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06" t="s">
        <v>30</v>
      </c>
      <c r="C41" s="1207"/>
      <c r="D41" s="102"/>
      <c r="E41" s="1212" t="s">
        <v>31</v>
      </c>
      <c r="F41" s="1212"/>
      <c r="G41" s="1212"/>
      <c r="H41" s="1213"/>
      <c r="I41" s="358">
        <v>5414</v>
      </c>
      <c r="J41" s="359">
        <v>5480</v>
      </c>
      <c r="K41" s="359">
        <v>5416</v>
      </c>
      <c r="L41" s="359">
        <v>5319</v>
      </c>
      <c r="M41" s="360">
        <v>5248</v>
      </c>
    </row>
    <row r="42" spans="2:13" ht="27.75" customHeight="1" x14ac:dyDescent="0.2">
      <c r="B42" s="1208"/>
      <c r="C42" s="1209"/>
      <c r="D42" s="103"/>
      <c r="E42" s="1214" t="s">
        <v>32</v>
      </c>
      <c r="F42" s="1214"/>
      <c r="G42" s="1214"/>
      <c r="H42" s="1215"/>
      <c r="I42" s="361" t="s">
        <v>519</v>
      </c>
      <c r="J42" s="362" t="s">
        <v>519</v>
      </c>
      <c r="K42" s="362" t="s">
        <v>519</v>
      </c>
      <c r="L42" s="362" t="s">
        <v>519</v>
      </c>
      <c r="M42" s="363" t="s">
        <v>519</v>
      </c>
    </row>
    <row r="43" spans="2:13" ht="27.75" customHeight="1" x14ac:dyDescent="0.2">
      <c r="B43" s="1208"/>
      <c r="C43" s="1209"/>
      <c r="D43" s="103"/>
      <c r="E43" s="1214" t="s">
        <v>33</v>
      </c>
      <c r="F43" s="1214"/>
      <c r="G43" s="1214"/>
      <c r="H43" s="1215"/>
      <c r="I43" s="361">
        <v>2139</v>
      </c>
      <c r="J43" s="362">
        <v>2126</v>
      </c>
      <c r="K43" s="362">
        <v>2112</v>
      </c>
      <c r="L43" s="362">
        <v>2053</v>
      </c>
      <c r="M43" s="363">
        <v>2591</v>
      </c>
    </row>
    <row r="44" spans="2:13" ht="27.75" customHeight="1" x14ac:dyDescent="0.2">
      <c r="B44" s="1208"/>
      <c r="C44" s="1209"/>
      <c r="D44" s="103"/>
      <c r="E44" s="1214" t="s">
        <v>34</v>
      </c>
      <c r="F44" s="1214"/>
      <c r="G44" s="1214"/>
      <c r="H44" s="1215"/>
      <c r="I44" s="361">
        <v>62</v>
      </c>
      <c r="J44" s="362">
        <v>65</v>
      </c>
      <c r="K44" s="362">
        <v>85</v>
      </c>
      <c r="L44" s="362">
        <v>96</v>
      </c>
      <c r="M44" s="363">
        <v>103</v>
      </c>
    </row>
    <row r="45" spans="2:13" ht="27.75" customHeight="1" x14ac:dyDescent="0.2">
      <c r="B45" s="1208"/>
      <c r="C45" s="1209"/>
      <c r="D45" s="103"/>
      <c r="E45" s="1214" t="s">
        <v>35</v>
      </c>
      <c r="F45" s="1214"/>
      <c r="G45" s="1214"/>
      <c r="H45" s="1215"/>
      <c r="I45" s="361">
        <v>775</v>
      </c>
      <c r="J45" s="362">
        <v>827</v>
      </c>
      <c r="K45" s="362">
        <v>995</v>
      </c>
      <c r="L45" s="362">
        <v>974</v>
      </c>
      <c r="M45" s="363">
        <v>660</v>
      </c>
    </row>
    <row r="46" spans="2:13" ht="27.75" customHeight="1" x14ac:dyDescent="0.2">
      <c r="B46" s="1208"/>
      <c r="C46" s="1209"/>
      <c r="D46" s="104"/>
      <c r="E46" s="1214" t="s">
        <v>36</v>
      </c>
      <c r="F46" s="1214"/>
      <c r="G46" s="1214"/>
      <c r="H46" s="1215"/>
      <c r="I46" s="361" t="s">
        <v>519</v>
      </c>
      <c r="J46" s="362" t="s">
        <v>519</v>
      </c>
      <c r="K46" s="362" t="s">
        <v>519</v>
      </c>
      <c r="L46" s="362" t="s">
        <v>519</v>
      </c>
      <c r="M46" s="363" t="s">
        <v>519</v>
      </c>
    </row>
    <row r="47" spans="2:13" ht="27.75" customHeight="1" x14ac:dyDescent="0.2">
      <c r="B47" s="1208"/>
      <c r="C47" s="1209"/>
      <c r="D47" s="105"/>
      <c r="E47" s="1216" t="s">
        <v>37</v>
      </c>
      <c r="F47" s="1217"/>
      <c r="G47" s="1217"/>
      <c r="H47" s="1218"/>
      <c r="I47" s="361" t="s">
        <v>519</v>
      </c>
      <c r="J47" s="362" t="s">
        <v>519</v>
      </c>
      <c r="K47" s="362" t="s">
        <v>519</v>
      </c>
      <c r="L47" s="362" t="s">
        <v>519</v>
      </c>
      <c r="M47" s="363" t="s">
        <v>519</v>
      </c>
    </row>
    <row r="48" spans="2:13" ht="27.75" customHeight="1" x14ac:dyDescent="0.2">
      <c r="B48" s="1208"/>
      <c r="C48" s="1209"/>
      <c r="D48" s="103"/>
      <c r="E48" s="1214" t="s">
        <v>38</v>
      </c>
      <c r="F48" s="1214"/>
      <c r="G48" s="1214"/>
      <c r="H48" s="1215"/>
      <c r="I48" s="361" t="s">
        <v>519</v>
      </c>
      <c r="J48" s="362" t="s">
        <v>519</v>
      </c>
      <c r="K48" s="362" t="s">
        <v>519</v>
      </c>
      <c r="L48" s="362" t="s">
        <v>519</v>
      </c>
      <c r="M48" s="363" t="s">
        <v>519</v>
      </c>
    </row>
    <row r="49" spans="2:13" ht="27.75" customHeight="1" x14ac:dyDescent="0.2">
      <c r="B49" s="1210"/>
      <c r="C49" s="1211"/>
      <c r="D49" s="103"/>
      <c r="E49" s="1214" t="s">
        <v>39</v>
      </c>
      <c r="F49" s="1214"/>
      <c r="G49" s="1214"/>
      <c r="H49" s="1215"/>
      <c r="I49" s="361" t="s">
        <v>519</v>
      </c>
      <c r="J49" s="362" t="s">
        <v>519</v>
      </c>
      <c r="K49" s="362" t="s">
        <v>519</v>
      </c>
      <c r="L49" s="362" t="s">
        <v>519</v>
      </c>
      <c r="M49" s="363" t="s">
        <v>519</v>
      </c>
    </row>
    <row r="50" spans="2:13" ht="27.75" customHeight="1" x14ac:dyDescent="0.2">
      <c r="B50" s="1219" t="s">
        <v>40</v>
      </c>
      <c r="C50" s="1220"/>
      <c r="D50" s="106"/>
      <c r="E50" s="1214" t="s">
        <v>41</v>
      </c>
      <c r="F50" s="1214"/>
      <c r="G50" s="1214"/>
      <c r="H50" s="1215"/>
      <c r="I50" s="361">
        <v>2958</v>
      </c>
      <c r="J50" s="362">
        <v>2989</v>
      </c>
      <c r="K50" s="362">
        <v>3131</v>
      </c>
      <c r="L50" s="362">
        <v>3145</v>
      </c>
      <c r="M50" s="363">
        <v>3651</v>
      </c>
    </row>
    <row r="51" spans="2:13" ht="27.75" customHeight="1" x14ac:dyDescent="0.2">
      <c r="B51" s="1208"/>
      <c r="C51" s="1209"/>
      <c r="D51" s="103"/>
      <c r="E51" s="1214" t="s">
        <v>42</v>
      </c>
      <c r="F51" s="1214"/>
      <c r="G51" s="1214"/>
      <c r="H51" s="1215"/>
      <c r="I51" s="361" t="s">
        <v>519</v>
      </c>
      <c r="J51" s="362" t="s">
        <v>519</v>
      </c>
      <c r="K51" s="362" t="s">
        <v>519</v>
      </c>
      <c r="L51" s="362" t="s">
        <v>519</v>
      </c>
      <c r="M51" s="363" t="s">
        <v>519</v>
      </c>
    </row>
    <row r="52" spans="2:13" ht="27.75" customHeight="1" x14ac:dyDescent="0.2">
      <c r="B52" s="1210"/>
      <c r="C52" s="1211"/>
      <c r="D52" s="103"/>
      <c r="E52" s="1214" t="s">
        <v>43</v>
      </c>
      <c r="F52" s="1214"/>
      <c r="G52" s="1214"/>
      <c r="H52" s="1215"/>
      <c r="I52" s="361">
        <v>5534</v>
      </c>
      <c r="J52" s="362">
        <v>5620</v>
      </c>
      <c r="K52" s="362">
        <v>5390</v>
      </c>
      <c r="L52" s="362">
        <v>5427</v>
      </c>
      <c r="M52" s="363">
        <v>5233</v>
      </c>
    </row>
    <row r="53" spans="2:13" ht="27.75" customHeight="1" thickBot="1" x14ac:dyDescent="0.25">
      <c r="B53" s="1221" t="s">
        <v>44</v>
      </c>
      <c r="C53" s="1222"/>
      <c r="D53" s="107"/>
      <c r="E53" s="1223" t="s">
        <v>45</v>
      </c>
      <c r="F53" s="1223"/>
      <c r="G53" s="1223"/>
      <c r="H53" s="1224"/>
      <c r="I53" s="364">
        <v>-101</v>
      </c>
      <c r="J53" s="365">
        <v>-110</v>
      </c>
      <c r="K53" s="365">
        <v>88</v>
      </c>
      <c r="L53" s="365">
        <v>-131</v>
      </c>
      <c r="M53" s="366">
        <v>-282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qCKg6cRGcdQOr9dbNQEjGKeEcoExJiZt6jRKqq7yMXSdvV43C3UpwaX4ypyXncSo86gh6j9DuJF45ZX5k+fZw==" saltValue="oftfiNkB78TePdXlXmHO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G60" sqref="G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33" t="s">
        <v>48</v>
      </c>
      <c r="D55" s="1233"/>
      <c r="E55" s="1234"/>
      <c r="F55" s="119">
        <v>900</v>
      </c>
      <c r="G55" s="119">
        <v>800</v>
      </c>
      <c r="H55" s="120">
        <v>800</v>
      </c>
    </row>
    <row r="56" spans="2:8" ht="52.5" customHeight="1" x14ac:dyDescent="0.2">
      <c r="B56" s="121"/>
      <c r="C56" s="1235" t="s">
        <v>49</v>
      </c>
      <c r="D56" s="1235"/>
      <c r="E56" s="1236"/>
      <c r="F56" s="122">
        <v>45</v>
      </c>
      <c r="G56" s="122">
        <v>46</v>
      </c>
      <c r="H56" s="123">
        <v>87</v>
      </c>
    </row>
    <row r="57" spans="2:8" ht="53.25" customHeight="1" x14ac:dyDescent="0.2">
      <c r="B57" s="121"/>
      <c r="C57" s="1237" t="s">
        <v>50</v>
      </c>
      <c r="D57" s="1237"/>
      <c r="E57" s="1238"/>
      <c r="F57" s="124">
        <v>1899</v>
      </c>
      <c r="G57" s="124">
        <v>2082</v>
      </c>
      <c r="H57" s="125">
        <v>2470</v>
      </c>
    </row>
    <row r="58" spans="2:8" ht="45.75" customHeight="1" x14ac:dyDescent="0.2">
      <c r="B58" s="126"/>
      <c r="C58" s="1225" t="s">
        <v>608</v>
      </c>
      <c r="D58" s="1226"/>
      <c r="E58" s="1227"/>
      <c r="F58" s="127">
        <v>502</v>
      </c>
      <c r="G58" s="127">
        <v>703</v>
      </c>
      <c r="H58" s="128">
        <v>954</v>
      </c>
    </row>
    <row r="59" spans="2:8" ht="45.75" customHeight="1" x14ac:dyDescent="0.2">
      <c r="B59" s="126"/>
      <c r="C59" s="1225" t="s">
        <v>609</v>
      </c>
      <c r="D59" s="1226"/>
      <c r="E59" s="1227"/>
      <c r="F59" s="127">
        <v>414</v>
      </c>
      <c r="G59" s="127">
        <v>402</v>
      </c>
      <c r="H59" s="128">
        <v>503</v>
      </c>
    </row>
    <row r="60" spans="2:8" ht="45.75" customHeight="1" x14ac:dyDescent="0.2">
      <c r="B60" s="126"/>
      <c r="C60" s="1225" t="s">
        <v>610</v>
      </c>
      <c r="D60" s="1226"/>
      <c r="E60" s="1227"/>
      <c r="F60" s="127">
        <v>346</v>
      </c>
      <c r="G60" s="127">
        <v>359</v>
      </c>
      <c r="H60" s="128">
        <v>366</v>
      </c>
    </row>
    <row r="61" spans="2:8" ht="45.75" customHeight="1" x14ac:dyDescent="0.2">
      <c r="B61" s="126"/>
      <c r="C61" s="1225" t="s">
        <v>611</v>
      </c>
      <c r="D61" s="1226"/>
      <c r="E61" s="1227"/>
      <c r="F61" s="127">
        <v>232</v>
      </c>
      <c r="G61" s="127">
        <v>214</v>
      </c>
      <c r="H61" s="128">
        <v>214</v>
      </c>
    </row>
    <row r="62" spans="2:8" ht="45.75" customHeight="1" thickBot="1" x14ac:dyDescent="0.25">
      <c r="B62" s="129"/>
      <c r="C62" s="1228" t="s">
        <v>612</v>
      </c>
      <c r="D62" s="1229"/>
      <c r="E62" s="1230"/>
      <c r="F62" s="130">
        <v>213</v>
      </c>
      <c r="G62" s="130">
        <v>213</v>
      </c>
      <c r="H62" s="131">
        <v>213</v>
      </c>
    </row>
    <row r="63" spans="2:8" ht="52.5" customHeight="1" thickBot="1" x14ac:dyDescent="0.25">
      <c r="B63" s="132"/>
      <c r="C63" s="1231" t="s">
        <v>51</v>
      </c>
      <c r="D63" s="1231"/>
      <c r="E63" s="1232"/>
      <c r="F63" s="133">
        <v>2844</v>
      </c>
      <c r="G63" s="133">
        <v>2928</v>
      </c>
      <c r="H63" s="134">
        <v>3357</v>
      </c>
    </row>
    <row r="64" spans="2:8" ht="13.2" x14ac:dyDescent="0.2"/>
  </sheetData>
  <sheetProtection algorithmName="SHA-512" hashValue="ExadJXhISiaLqHDt+ggO0wmYx1YJjt1mAidWa4HEA2uiUZyI+rs2HYzdvREh7bZ0wsH2GEzRXVzaE+u8k3/1yQ==" saltValue="WzjPnZtkdU8ggsOrVh7V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9" zoomScale="60" zoomScaleNormal="60" zoomScaleSheetLayoutView="55" workbookViewId="0"/>
  </sheetViews>
  <sheetFormatPr defaultColWidth="0" defaultRowHeight="0" customHeight="1" zeroHeight="1" x14ac:dyDescent="0.2"/>
  <cols>
    <col min="1" max="1" width="6.33203125" style="1239" customWidth="1"/>
    <col min="2" max="107" width="2.44140625" style="1239" customWidth="1"/>
    <col min="108" max="108" width="6.109375" style="1241" customWidth="1"/>
    <col min="109" max="109" width="5.88671875" style="1240" customWidth="1"/>
    <col min="110" max="16384" width="8.6640625" style="1239" hidden="1"/>
  </cols>
  <sheetData>
    <row r="1" spans="1:109" ht="42.75" customHeight="1" x14ac:dyDescent="0.2">
      <c r="A1" s="1305"/>
      <c r="B1" s="1304"/>
      <c r="DD1" s="1239"/>
      <c r="DE1" s="1239"/>
    </row>
    <row r="2" spans="1:109" ht="25.5" customHeight="1" x14ac:dyDescent="0.2">
      <c r="A2" s="1303"/>
      <c r="C2" s="1303"/>
      <c r="O2" s="1303"/>
      <c r="P2" s="1303"/>
      <c r="Q2" s="1303"/>
      <c r="R2" s="1303"/>
      <c r="S2" s="1303"/>
      <c r="T2" s="1303"/>
      <c r="U2" s="1303"/>
      <c r="V2" s="1303"/>
      <c r="W2" s="1303"/>
      <c r="X2" s="1303"/>
      <c r="Y2" s="1303"/>
      <c r="Z2" s="1303"/>
      <c r="AA2" s="1303"/>
      <c r="AB2" s="1303"/>
      <c r="AC2" s="1303"/>
      <c r="AD2" s="1303"/>
      <c r="AE2" s="1303"/>
      <c r="AF2" s="1303"/>
      <c r="AG2" s="1303"/>
      <c r="AH2" s="1303"/>
      <c r="AI2" s="1303"/>
      <c r="AU2" s="1303"/>
      <c r="BG2" s="1303"/>
      <c r="BS2" s="1303"/>
      <c r="CE2" s="1303"/>
      <c r="CQ2" s="1303"/>
      <c r="DD2" s="1239"/>
      <c r="DE2" s="1239"/>
    </row>
    <row r="3" spans="1:109" ht="25.5" customHeight="1" x14ac:dyDescent="0.2">
      <c r="A3" s="1303"/>
      <c r="C3" s="1303"/>
      <c r="O3" s="1303"/>
      <c r="P3" s="1303"/>
      <c r="Q3" s="1303"/>
      <c r="R3" s="1303"/>
      <c r="S3" s="1303"/>
      <c r="T3" s="1303"/>
      <c r="U3" s="1303"/>
      <c r="V3" s="1303"/>
      <c r="W3" s="1303"/>
      <c r="X3" s="1303"/>
      <c r="Y3" s="1303"/>
      <c r="Z3" s="1303"/>
      <c r="AA3" s="1303"/>
      <c r="AB3" s="1303"/>
      <c r="AC3" s="1303"/>
      <c r="AD3" s="1303"/>
      <c r="AE3" s="1303"/>
      <c r="AF3" s="1303"/>
      <c r="AG3" s="1303"/>
      <c r="AH3" s="1303"/>
      <c r="AI3" s="1303"/>
      <c r="AU3" s="1303"/>
      <c r="BG3" s="1303"/>
      <c r="BS3" s="1303"/>
      <c r="CE3" s="1303"/>
      <c r="CQ3" s="1303"/>
      <c r="DD3" s="1239"/>
      <c r="DE3" s="1239"/>
    </row>
    <row r="4" spans="1:109" s="262" customFormat="1" ht="13.2" x14ac:dyDescent="0.2">
      <c r="A4" s="1303"/>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I4" s="1303"/>
      <c r="AJ4" s="1303"/>
      <c r="AK4" s="1303"/>
      <c r="AL4" s="1303"/>
      <c r="AM4" s="1303"/>
      <c r="AN4" s="1303"/>
      <c r="AO4" s="1303"/>
      <c r="AP4" s="1303"/>
      <c r="AQ4" s="1303"/>
      <c r="AR4" s="1303"/>
      <c r="AS4" s="1303"/>
      <c r="AT4" s="1303"/>
      <c r="AU4" s="1303"/>
      <c r="AV4" s="1303"/>
      <c r="AW4" s="1303"/>
      <c r="AX4" s="1303"/>
      <c r="AY4" s="1303"/>
      <c r="AZ4" s="1303"/>
      <c r="BA4" s="1303"/>
      <c r="BB4" s="1303"/>
      <c r="BC4" s="1303"/>
      <c r="BD4" s="1303"/>
      <c r="BE4" s="1303"/>
      <c r="BF4" s="1303"/>
      <c r="BG4" s="1303"/>
      <c r="BH4" s="1303"/>
      <c r="BI4" s="1303"/>
      <c r="BJ4" s="1303"/>
      <c r="BK4" s="1303"/>
      <c r="BL4" s="1303"/>
      <c r="BM4" s="1303"/>
      <c r="BN4" s="1303"/>
      <c r="BO4" s="1303"/>
      <c r="BP4" s="1303"/>
      <c r="BQ4" s="1303"/>
      <c r="BR4" s="1303"/>
      <c r="BS4" s="1303"/>
      <c r="BT4" s="1303"/>
      <c r="BU4" s="1303"/>
      <c r="BV4" s="1303"/>
      <c r="BW4" s="1303"/>
      <c r="BX4" s="1303"/>
      <c r="BY4" s="1303"/>
      <c r="BZ4" s="1303"/>
      <c r="CA4" s="1303"/>
      <c r="CB4" s="1303"/>
      <c r="CC4" s="1303"/>
      <c r="CD4" s="1303"/>
      <c r="CE4" s="1303"/>
      <c r="CF4" s="1303"/>
      <c r="CG4" s="1303"/>
      <c r="CH4" s="1303"/>
      <c r="CI4" s="1303"/>
      <c r="CJ4" s="1303"/>
      <c r="CK4" s="1303"/>
      <c r="CL4" s="1303"/>
      <c r="CM4" s="1303"/>
      <c r="CN4" s="1303"/>
      <c r="CO4" s="1303"/>
      <c r="CP4" s="1303"/>
      <c r="CQ4" s="1303"/>
      <c r="CR4" s="1303"/>
      <c r="CS4" s="1303"/>
      <c r="CT4" s="1303"/>
      <c r="CU4" s="1303"/>
      <c r="CV4" s="1303"/>
      <c r="CW4" s="1303"/>
      <c r="CX4" s="1303"/>
      <c r="CY4" s="1303"/>
      <c r="CZ4" s="1303"/>
      <c r="DA4" s="1303"/>
      <c r="DB4" s="1303"/>
      <c r="DC4" s="1303"/>
      <c r="DD4" s="1303"/>
      <c r="DE4" s="1303"/>
    </row>
    <row r="5" spans="1:109" s="262" customFormat="1" ht="13.2" x14ac:dyDescent="0.2">
      <c r="A5" s="1303"/>
      <c r="B5" s="1303"/>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c r="AG5" s="1303"/>
      <c r="AH5" s="1303"/>
      <c r="AI5" s="1303"/>
      <c r="AJ5" s="1303"/>
      <c r="AK5" s="1303"/>
      <c r="AL5" s="1303"/>
      <c r="AM5" s="1303"/>
      <c r="AN5" s="1303"/>
      <c r="AO5" s="1303"/>
      <c r="AP5" s="1303"/>
      <c r="AQ5" s="1303"/>
      <c r="AR5" s="1303"/>
      <c r="AS5" s="1303"/>
      <c r="AT5" s="1303"/>
      <c r="AU5" s="1303"/>
      <c r="AV5" s="1303"/>
      <c r="AW5" s="1303"/>
      <c r="AX5" s="1303"/>
      <c r="AY5" s="1303"/>
      <c r="AZ5" s="1303"/>
      <c r="BA5" s="1303"/>
      <c r="BB5" s="1303"/>
      <c r="BC5" s="1303"/>
      <c r="BD5" s="1303"/>
      <c r="BE5" s="1303"/>
      <c r="BF5" s="1303"/>
      <c r="BG5" s="1303"/>
      <c r="BH5" s="1303"/>
      <c r="BI5" s="1303"/>
      <c r="BJ5" s="1303"/>
      <c r="BK5" s="1303"/>
      <c r="BL5" s="1303"/>
      <c r="BM5" s="1303"/>
      <c r="BN5" s="1303"/>
      <c r="BO5" s="1303"/>
      <c r="BP5" s="1303"/>
      <c r="BQ5" s="1303"/>
      <c r="BR5" s="1303"/>
      <c r="BS5" s="1303"/>
      <c r="BT5" s="1303"/>
      <c r="BU5" s="1303"/>
      <c r="BV5" s="1303"/>
      <c r="BW5" s="1303"/>
      <c r="BX5" s="1303"/>
      <c r="BY5" s="1303"/>
      <c r="BZ5" s="1303"/>
      <c r="CA5" s="1303"/>
      <c r="CB5" s="1303"/>
      <c r="CC5" s="1303"/>
      <c r="CD5" s="1303"/>
      <c r="CE5" s="1303"/>
      <c r="CF5" s="1303"/>
      <c r="CG5" s="1303"/>
      <c r="CH5" s="1303"/>
      <c r="CI5" s="1303"/>
      <c r="CJ5" s="1303"/>
      <c r="CK5" s="1303"/>
      <c r="CL5" s="1303"/>
      <c r="CM5" s="1303"/>
      <c r="CN5" s="1303"/>
      <c r="CO5" s="1303"/>
      <c r="CP5" s="1303"/>
      <c r="CQ5" s="1303"/>
      <c r="CR5" s="1303"/>
      <c r="CS5" s="1303"/>
      <c r="CT5" s="1303"/>
      <c r="CU5" s="1303"/>
      <c r="CV5" s="1303"/>
      <c r="CW5" s="1303"/>
      <c r="CX5" s="1303"/>
      <c r="CY5" s="1303"/>
      <c r="CZ5" s="1303"/>
      <c r="DA5" s="1303"/>
      <c r="DB5" s="1303"/>
      <c r="DC5" s="1303"/>
      <c r="DD5" s="1303"/>
      <c r="DE5" s="1303"/>
    </row>
    <row r="6" spans="1:109" s="262" customFormat="1" ht="13.2" x14ac:dyDescent="0.2">
      <c r="A6" s="1303"/>
      <c r="B6" s="1303"/>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3"/>
      <c r="AY6" s="1303"/>
      <c r="AZ6" s="1303"/>
      <c r="BA6" s="1303"/>
      <c r="BB6" s="1303"/>
      <c r="BC6" s="1303"/>
      <c r="BD6" s="1303"/>
      <c r="BE6" s="1303"/>
      <c r="BF6" s="1303"/>
      <c r="BG6" s="1303"/>
      <c r="BH6" s="1303"/>
      <c r="BI6" s="1303"/>
      <c r="BJ6" s="1303"/>
      <c r="BK6" s="1303"/>
      <c r="BL6" s="1303"/>
      <c r="BM6" s="1303"/>
      <c r="BN6" s="1303"/>
      <c r="BO6" s="1303"/>
      <c r="BP6" s="1303"/>
      <c r="BQ6" s="1303"/>
      <c r="BR6" s="1303"/>
      <c r="BS6" s="1303"/>
      <c r="BT6" s="1303"/>
      <c r="BU6" s="1303"/>
      <c r="BV6" s="1303"/>
      <c r="BW6" s="1303"/>
      <c r="BX6" s="1303"/>
      <c r="BY6" s="1303"/>
      <c r="BZ6" s="1303"/>
      <c r="CA6" s="1303"/>
      <c r="CB6" s="1303"/>
      <c r="CC6" s="1303"/>
      <c r="CD6" s="1303"/>
      <c r="CE6" s="1303"/>
      <c r="CF6" s="1303"/>
      <c r="CG6" s="1303"/>
      <c r="CH6" s="1303"/>
      <c r="CI6" s="1303"/>
      <c r="CJ6" s="1303"/>
      <c r="CK6" s="1303"/>
      <c r="CL6" s="1303"/>
      <c r="CM6" s="1303"/>
      <c r="CN6" s="1303"/>
      <c r="CO6" s="1303"/>
      <c r="CP6" s="1303"/>
      <c r="CQ6" s="1303"/>
      <c r="CR6" s="1303"/>
      <c r="CS6" s="1303"/>
      <c r="CT6" s="1303"/>
      <c r="CU6" s="1303"/>
      <c r="CV6" s="1303"/>
      <c r="CW6" s="1303"/>
      <c r="CX6" s="1303"/>
      <c r="CY6" s="1303"/>
      <c r="CZ6" s="1303"/>
      <c r="DA6" s="1303"/>
      <c r="DB6" s="1303"/>
      <c r="DC6" s="1303"/>
      <c r="DD6" s="1303"/>
      <c r="DE6" s="1303"/>
    </row>
    <row r="7" spans="1:109" s="262" customFormat="1" ht="13.2" x14ac:dyDescent="0.2">
      <c r="A7" s="1303"/>
      <c r="B7" s="1303"/>
      <c r="C7" s="1303"/>
      <c r="D7" s="1303"/>
      <c r="E7" s="1303"/>
      <c r="F7" s="1303"/>
      <c r="G7" s="1303"/>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B7" s="1303"/>
      <c r="BC7" s="1303"/>
      <c r="BD7" s="1303"/>
      <c r="BE7" s="1303"/>
      <c r="BF7" s="1303"/>
      <c r="BG7" s="1303"/>
      <c r="BH7" s="1303"/>
      <c r="BI7" s="1303"/>
      <c r="BJ7" s="1303"/>
      <c r="BK7" s="1303"/>
      <c r="BL7" s="1303"/>
      <c r="BM7" s="1303"/>
      <c r="BN7" s="1303"/>
      <c r="BO7" s="1303"/>
      <c r="BP7" s="1303"/>
      <c r="BQ7" s="1303"/>
      <c r="BR7" s="1303"/>
      <c r="BS7" s="1303"/>
      <c r="BT7" s="1303"/>
      <c r="BU7" s="1303"/>
      <c r="BV7" s="1303"/>
      <c r="BW7" s="1303"/>
      <c r="BX7" s="1303"/>
      <c r="BY7" s="1303"/>
      <c r="BZ7" s="1303"/>
      <c r="CA7" s="1303"/>
      <c r="CB7" s="1303"/>
      <c r="CC7" s="1303"/>
      <c r="CD7" s="1303"/>
      <c r="CE7" s="1303"/>
      <c r="CF7" s="1303"/>
      <c r="CG7" s="1303"/>
      <c r="CH7" s="1303"/>
      <c r="CI7" s="1303"/>
      <c r="CJ7" s="1303"/>
      <c r="CK7" s="1303"/>
      <c r="CL7" s="1303"/>
      <c r="CM7" s="1303"/>
      <c r="CN7" s="1303"/>
      <c r="CO7" s="1303"/>
      <c r="CP7" s="1303"/>
      <c r="CQ7" s="1303"/>
      <c r="CR7" s="1303"/>
      <c r="CS7" s="1303"/>
      <c r="CT7" s="1303"/>
      <c r="CU7" s="1303"/>
      <c r="CV7" s="1303"/>
      <c r="CW7" s="1303"/>
      <c r="CX7" s="1303"/>
      <c r="CY7" s="1303"/>
      <c r="CZ7" s="1303"/>
      <c r="DA7" s="1303"/>
      <c r="DB7" s="1303"/>
      <c r="DC7" s="1303"/>
      <c r="DD7" s="1303"/>
      <c r="DE7" s="1303"/>
    </row>
    <row r="8" spans="1:109" s="262" customFormat="1" ht="13.2" x14ac:dyDescent="0.2">
      <c r="A8" s="1303"/>
      <c r="B8" s="1303"/>
      <c r="C8" s="1303"/>
      <c r="D8" s="1303"/>
      <c r="E8" s="1303"/>
      <c r="F8" s="1303"/>
      <c r="G8" s="1303"/>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B8" s="1303"/>
      <c r="BC8" s="1303"/>
      <c r="BD8" s="1303"/>
      <c r="BE8" s="1303"/>
      <c r="BF8" s="1303"/>
      <c r="BG8" s="1303"/>
      <c r="BH8" s="1303"/>
      <c r="BI8" s="1303"/>
      <c r="BJ8" s="1303"/>
      <c r="BK8" s="1303"/>
      <c r="BL8" s="1303"/>
      <c r="BM8" s="1303"/>
      <c r="BN8" s="1303"/>
      <c r="BO8" s="1303"/>
      <c r="BP8" s="1303"/>
      <c r="BQ8" s="1303"/>
      <c r="BR8" s="1303"/>
      <c r="BS8" s="1303"/>
      <c r="BT8" s="1303"/>
      <c r="BU8" s="1303"/>
      <c r="BV8" s="1303"/>
      <c r="BW8" s="1303"/>
      <c r="BX8" s="1303"/>
      <c r="BY8" s="1303"/>
      <c r="BZ8" s="1303"/>
      <c r="CA8" s="1303"/>
      <c r="CB8" s="1303"/>
      <c r="CC8" s="1303"/>
      <c r="CD8" s="1303"/>
      <c r="CE8" s="1303"/>
      <c r="CF8" s="1303"/>
      <c r="CG8" s="1303"/>
      <c r="CH8" s="1303"/>
      <c r="CI8" s="1303"/>
      <c r="CJ8" s="1303"/>
      <c r="CK8" s="1303"/>
      <c r="CL8" s="1303"/>
      <c r="CM8" s="1303"/>
      <c r="CN8" s="1303"/>
      <c r="CO8" s="1303"/>
      <c r="CP8" s="1303"/>
      <c r="CQ8" s="1303"/>
      <c r="CR8" s="1303"/>
      <c r="CS8" s="1303"/>
      <c r="CT8" s="1303"/>
      <c r="CU8" s="1303"/>
      <c r="CV8" s="1303"/>
      <c r="CW8" s="1303"/>
      <c r="CX8" s="1303"/>
      <c r="CY8" s="1303"/>
      <c r="CZ8" s="1303"/>
      <c r="DA8" s="1303"/>
      <c r="DB8" s="1303"/>
      <c r="DC8" s="1303"/>
      <c r="DD8" s="1303"/>
      <c r="DE8" s="1303"/>
    </row>
    <row r="9" spans="1:109" s="262" customFormat="1" ht="13.2" x14ac:dyDescent="0.2">
      <c r="A9" s="1303"/>
      <c r="B9" s="1303"/>
      <c r="C9" s="1303"/>
      <c r="D9" s="1303"/>
      <c r="E9" s="1303"/>
      <c r="F9" s="1303"/>
      <c r="G9" s="1303"/>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3"/>
      <c r="AY9" s="1303"/>
      <c r="AZ9" s="1303"/>
      <c r="BA9" s="1303"/>
      <c r="BB9" s="1303"/>
      <c r="BC9" s="1303"/>
      <c r="BD9" s="1303"/>
      <c r="BE9" s="1303"/>
      <c r="BF9" s="1303"/>
      <c r="BG9" s="1303"/>
      <c r="BH9" s="1303"/>
      <c r="BI9" s="1303"/>
      <c r="BJ9" s="1303"/>
      <c r="BK9" s="1303"/>
      <c r="BL9" s="1303"/>
      <c r="BM9" s="1303"/>
      <c r="BN9" s="1303"/>
      <c r="BO9" s="1303"/>
      <c r="BP9" s="1303"/>
      <c r="BQ9" s="1303"/>
      <c r="BR9" s="1303"/>
      <c r="BS9" s="1303"/>
      <c r="BT9" s="1303"/>
      <c r="BU9" s="1303"/>
      <c r="BV9" s="1303"/>
      <c r="BW9" s="1303"/>
      <c r="BX9" s="1303"/>
      <c r="BY9" s="1303"/>
      <c r="BZ9" s="1303"/>
      <c r="CA9" s="1303"/>
      <c r="CB9" s="1303"/>
      <c r="CC9" s="1303"/>
      <c r="CD9" s="1303"/>
      <c r="CE9" s="1303"/>
      <c r="CF9" s="1303"/>
      <c r="CG9" s="1303"/>
      <c r="CH9" s="1303"/>
      <c r="CI9" s="1303"/>
      <c r="CJ9" s="1303"/>
      <c r="CK9" s="1303"/>
      <c r="CL9" s="1303"/>
      <c r="CM9" s="1303"/>
      <c r="CN9" s="1303"/>
      <c r="CO9" s="1303"/>
      <c r="CP9" s="1303"/>
      <c r="CQ9" s="1303"/>
      <c r="CR9" s="1303"/>
      <c r="CS9" s="1303"/>
      <c r="CT9" s="1303"/>
      <c r="CU9" s="1303"/>
      <c r="CV9" s="1303"/>
      <c r="CW9" s="1303"/>
      <c r="CX9" s="1303"/>
      <c r="CY9" s="1303"/>
      <c r="CZ9" s="1303"/>
      <c r="DA9" s="1303"/>
      <c r="DB9" s="1303"/>
      <c r="DC9" s="1303"/>
      <c r="DD9" s="1303"/>
      <c r="DE9" s="1303"/>
    </row>
    <row r="10" spans="1:109" s="262" customFormat="1" ht="13.2" x14ac:dyDescent="0.2">
      <c r="A10" s="1303"/>
      <c r="B10" s="1303"/>
      <c r="C10" s="1303"/>
      <c r="D10" s="1303"/>
      <c r="E10" s="1303"/>
      <c r="F10" s="1303"/>
      <c r="G10" s="1303"/>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3"/>
      <c r="AY10" s="1303"/>
      <c r="AZ10" s="1303"/>
      <c r="BA10" s="1303"/>
      <c r="BB10" s="1303"/>
      <c r="BC10" s="1303"/>
      <c r="BD10" s="1303"/>
      <c r="BE10" s="1303"/>
      <c r="BF10" s="1303"/>
      <c r="BG10" s="1303"/>
      <c r="BH10" s="1303"/>
      <c r="BI10" s="1303"/>
      <c r="BJ10" s="1303"/>
      <c r="BK10" s="1303"/>
      <c r="BL10" s="1303"/>
      <c r="BM10" s="1303"/>
      <c r="BN10" s="1303"/>
      <c r="BO10" s="1303"/>
      <c r="BP10" s="1303"/>
      <c r="BQ10" s="1303"/>
      <c r="BR10" s="1303"/>
      <c r="BS10" s="1303"/>
      <c r="BT10" s="1303"/>
      <c r="BU10" s="1303"/>
      <c r="BV10" s="1303"/>
      <c r="BW10" s="1303"/>
      <c r="BX10" s="1303"/>
      <c r="BY10" s="1303"/>
      <c r="BZ10" s="1303"/>
      <c r="CA10" s="1303"/>
      <c r="CB10" s="1303"/>
      <c r="CC10" s="1303"/>
      <c r="CD10" s="1303"/>
      <c r="CE10" s="1303"/>
      <c r="CF10" s="1303"/>
      <c r="CG10" s="1303"/>
      <c r="CH10" s="1303"/>
      <c r="CI10" s="1303"/>
      <c r="CJ10" s="1303"/>
      <c r="CK10" s="1303"/>
      <c r="CL10" s="1303"/>
      <c r="CM10" s="1303"/>
      <c r="CN10" s="1303"/>
      <c r="CO10" s="1303"/>
      <c r="CP10" s="1303"/>
      <c r="CQ10" s="1303"/>
      <c r="CR10" s="1303"/>
      <c r="CS10" s="1303"/>
      <c r="CT10" s="1303"/>
      <c r="CU10" s="1303"/>
      <c r="CV10" s="1303"/>
      <c r="CW10" s="1303"/>
      <c r="CX10" s="1303"/>
      <c r="CY10" s="1303"/>
      <c r="CZ10" s="1303"/>
      <c r="DA10" s="1303"/>
      <c r="DB10" s="1303"/>
      <c r="DC10" s="1303"/>
      <c r="DD10" s="1303"/>
      <c r="DE10" s="1303"/>
    </row>
    <row r="11" spans="1:109" s="262" customFormat="1" ht="13.2" x14ac:dyDescent="0.2">
      <c r="A11" s="1303"/>
      <c r="B11" s="1303"/>
      <c r="C11" s="1303"/>
      <c r="D11" s="1303"/>
      <c r="E11" s="1303"/>
      <c r="F11" s="1303"/>
      <c r="G11" s="1303"/>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3"/>
      <c r="AY11" s="1303"/>
      <c r="AZ11" s="1303"/>
      <c r="BA11" s="1303"/>
      <c r="BB11" s="1303"/>
      <c r="BC11" s="1303"/>
      <c r="BD11" s="1303"/>
      <c r="BE11" s="1303"/>
      <c r="BF11" s="1303"/>
      <c r="BG11" s="1303"/>
      <c r="BH11" s="1303"/>
      <c r="BI11" s="1303"/>
      <c r="BJ11" s="1303"/>
      <c r="BK11" s="1303"/>
      <c r="BL11" s="1303"/>
      <c r="BM11" s="1303"/>
      <c r="BN11" s="1303"/>
      <c r="BO11" s="1303"/>
      <c r="BP11" s="1303"/>
      <c r="BQ11" s="1303"/>
      <c r="BR11" s="1303"/>
      <c r="BS11" s="1303"/>
      <c r="BT11" s="1303"/>
      <c r="BU11" s="1303"/>
      <c r="BV11" s="1303"/>
      <c r="BW11" s="1303"/>
      <c r="BX11" s="1303"/>
      <c r="BY11" s="1303"/>
      <c r="BZ11" s="1303"/>
      <c r="CA11" s="1303"/>
      <c r="CB11" s="1303"/>
      <c r="CC11" s="1303"/>
      <c r="CD11" s="1303"/>
      <c r="CE11" s="1303"/>
      <c r="CF11" s="1303"/>
      <c r="CG11" s="1303"/>
      <c r="CH11" s="1303"/>
      <c r="CI11" s="1303"/>
      <c r="CJ11" s="1303"/>
      <c r="CK11" s="1303"/>
      <c r="CL11" s="1303"/>
      <c r="CM11" s="1303"/>
      <c r="CN11" s="1303"/>
      <c r="CO11" s="1303"/>
      <c r="CP11" s="1303"/>
      <c r="CQ11" s="1303"/>
      <c r="CR11" s="1303"/>
      <c r="CS11" s="1303"/>
      <c r="CT11" s="1303"/>
      <c r="CU11" s="1303"/>
      <c r="CV11" s="1303"/>
      <c r="CW11" s="1303"/>
      <c r="CX11" s="1303"/>
      <c r="CY11" s="1303"/>
      <c r="CZ11" s="1303"/>
      <c r="DA11" s="1303"/>
      <c r="DB11" s="1303"/>
      <c r="DC11" s="1303"/>
      <c r="DD11" s="1303"/>
      <c r="DE11" s="1303"/>
    </row>
    <row r="12" spans="1:109" s="262" customFormat="1" ht="13.2" x14ac:dyDescent="0.2">
      <c r="A12" s="1303"/>
      <c r="B12" s="1303"/>
      <c r="C12" s="1303"/>
      <c r="D12" s="1303"/>
      <c r="E12" s="1303"/>
      <c r="F12" s="1303"/>
      <c r="G12" s="1303"/>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c r="CF12" s="1303"/>
      <c r="CG12" s="1303"/>
      <c r="CH12" s="1303"/>
      <c r="CI12" s="1303"/>
      <c r="CJ12" s="1303"/>
      <c r="CK12" s="1303"/>
      <c r="CL12" s="1303"/>
      <c r="CM12" s="1303"/>
      <c r="CN12" s="1303"/>
      <c r="CO12" s="1303"/>
      <c r="CP12" s="1303"/>
      <c r="CQ12" s="1303"/>
      <c r="CR12" s="1303"/>
      <c r="CS12" s="1303"/>
      <c r="CT12" s="1303"/>
      <c r="CU12" s="1303"/>
      <c r="CV12" s="1303"/>
      <c r="CW12" s="1303"/>
      <c r="CX12" s="1303"/>
      <c r="CY12" s="1303"/>
      <c r="CZ12" s="1303"/>
      <c r="DA12" s="1303"/>
      <c r="DB12" s="1303"/>
      <c r="DC12" s="1303"/>
      <c r="DD12" s="1303"/>
      <c r="DE12" s="1303"/>
    </row>
    <row r="13" spans="1:109" s="262" customFormat="1" ht="13.2" x14ac:dyDescent="0.2">
      <c r="A13" s="1303"/>
      <c r="B13" s="1303"/>
      <c r="C13" s="1303"/>
      <c r="D13" s="1303"/>
      <c r="E13" s="1303"/>
      <c r="F13" s="1303"/>
      <c r="G13" s="1303"/>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c r="CF13" s="1303"/>
      <c r="CG13" s="1303"/>
      <c r="CH13" s="1303"/>
      <c r="CI13" s="1303"/>
      <c r="CJ13" s="1303"/>
      <c r="CK13" s="1303"/>
      <c r="CL13" s="1303"/>
      <c r="CM13" s="1303"/>
      <c r="CN13" s="1303"/>
      <c r="CO13" s="1303"/>
      <c r="CP13" s="1303"/>
      <c r="CQ13" s="1303"/>
      <c r="CR13" s="1303"/>
      <c r="CS13" s="1303"/>
      <c r="CT13" s="1303"/>
      <c r="CU13" s="1303"/>
      <c r="CV13" s="1303"/>
      <c r="CW13" s="1303"/>
      <c r="CX13" s="1303"/>
      <c r="CY13" s="1303"/>
      <c r="CZ13" s="1303"/>
      <c r="DA13" s="1303"/>
      <c r="DB13" s="1303"/>
      <c r="DC13" s="1303"/>
      <c r="DD13" s="1303"/>
      <c r="DE13" s="1303"/>
    </row>
    <row r="14" spans="1:109" s="262" customFormat="1" ht="13.2" x14ac:dyDescent="0.2">
      <c r="A14" s="1303"/>
      <c r="B14" s="1303"/>
      <c r="C14" s="1303"/>
      <c r="D14" s="1303"/>
      <c r="E14" s="1303"/>
      <c r="F14" s="1303"/>
      <c r="G14" s="1303"/>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3"/>
      <c r="AY14" s="1303"/>
      <c r="AZ14" s="1303"/>
      <c r="BA14" s="1303"/>
      <c r="BB14" s="1303"/>
      <c r="BC14" s="1303"/>
      <c r="BD14" s="1303"/>
      <c r="BE14" s="1303"/>
      <c r="BF14" s="1303"/>
      <c r="BG14" s="1303"/>
      <c r="BH14" s="1303"/>
      <c r="BI14" s="1303"/>
      <c r="BJ14" s="1303"/>
      <c r="BK14" s="1303"/>
      <c r="BL14" s="1303"/>
      <c r="BM14" s="1303"/>
      <c r="BN14" s="1303"/>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row>
    <row r="15" spans="1:109" s="262" customFormat="1" ht="13.2" x14ac:dyDescent="0.2">
      <c r="A15" s="1239"/>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3"/>
      <c r="AY15" s="1303"/>
      <c r="AZ15" s="1303"/>
      <c r="BA15" s="1303"/>
      <c r="BB15" s="1303"/>
      <c r="BC15" s="1303"/>
      <c r="BD15" s="1303"/>
      <c r="BE15" s="1303"/>
      <c r="BF15" s="1303"/>
      <c r="BG15" s="1303"/>
      <c r="BH15" s="1303"/>
      <c r="BI15" s="1303"/>
      <c r="BJ15" s="1303"/>
      <c r="BK15" s="1303"/>
      <c r="BL15" s="1303"/>
      <c r="BM15" s="1303"/>
      <c r="BN15" s="1303"/>
      <c r="BO15" s="1303"/>
      <c r="BP15" s="1303"/>
      <c r="BQ15" s="1303"/>
      <c r="BR15" s="1303"/>
      <c r="BS15" s="1303"/>
      <c r="BT15" s="1303"/>
      <c r="BU15" s="1303"/>
      <c r="BV15" s="1303"/>
      <c r="BW15" s="1303"/>
      <c r="BX15" s="1303"/>
      <c r="BY15" s="1303"/>
      <c r="BZ15" s="1303"/>
      <c r="CA15" s="1303"/>
      <c r="CB15" s="1303"/>
      <c r="CC15" s="1303"/>
      <c r="CD15" s="1303"/>
      <c r="CE15" s="1303"/>
      <c r="CF15" s="1303"/>
      <c r="CG15" s="1303"/>
      <c r="CH15" s="1303"/>
      <c r="CI15" s="1303"/>
      <c r="CJ15" s="1303"/>
      <c r="CK15" s="1303"/>
      <c r="CL15" s="1303"/>
      <c r="CM15" s="1303"/>
      <c r="CN15" s="1303"/>
      <c r="CO15" s="1303"/>
      <c r="CP15" s="1303"/>
      <c r="CQ15" s="1303"/>
      <c r="CR15" s="1303"/>
      <c r="CS15" s="1303"/>
      <c r="CT15" s="1303"/>
      <c r="CU15" s="1303"/>
      <c r="CV15" s="1303"/>
      <c r="CW15" s="1303"/>
      <c r="CX15" s="1303"/>
      <c r="CY15" s="1303"/>
      <c r="CZ15" s="1303"/>
      <c r="DA15" s="1303"/>
      <c r="DB15" s="1303"/>
      <c r="DC15" s="1303"/>
      <c r="DD15" s="1303"/>
      <c r="DE15" s="1303"/>
    </row>
    <row r="16" spans="1:109" s="262" customFormat="1" ht="13.2" x14ac:dyDescent="0.2">
      <c r="A16" s="1239"/>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3"/>
      <c r="AY16" s="1303"/>
      <c r="AZ16" s="1303"/>
      <c r="BA16" s="1303"/>
      <c r="BB16" s="1303"/>
      <c r="BC16" s="1303"/>
      <c r="BD16" s="1303"/>
      <c r="BE16" s="1303"/>
      <c r="BF16" s="1303"/>
      <c r="BG16" s="1303"/>
      <c r="BH16" s="1303"/>
      <c r="BI16" s="1303"/>
      <c r="BJ16" s="1303"/>
      <c r="BK16" s="1303"/>
      <c r="BL16" s="1303"/>
      <c r="BM16" s="1303"/>
      <c r="BN16" s="1303"/>
      <c r="BO16" s="1303"/>
      <c r="BP16" s="1303"/>
      <c r="BQ16" s="1303"/>
      <c r="BR16" s="1303"/>
      <c r="BS16" s="1303"/>
      <c r="BT16" s="1303"/>
      <c r="BU16" s="1303"/>
      <c r="BV16" s="1303"/>
      <c r="BW16" s="1303"/>
      <c r="BX16" s="1303"/>
      <c r="BY16" s="1303"/>
      <c r="BZ16" s="1303"/>
      <c r="CA16" s="1303"/>
      <c r="CB16" s="1303"/>
      <c r="CC16" s="1303"/>
      <c r="CD16" s="1303"/>
      <c r="CE16" s="1303"/>
      <c r="CF16" s="1303"/>
      <c r="CG16" s="1303"/>
      <c r="CH16" s="1303"/>
      <c r="CI16" s="1303"/>
      <c r="CJ16" s="1303"/>
      <c r="CK16" s="1303"/>
      <c r="CL16" s="1303"/>
      <c r="CM16" s="1303"/>
      <c r="CN16" s="1303"/>
      <c r="CO16" s="1303"/>
      <c r="CP16" s="1303"/>
      <c r="CQ16" s="1303"/>
      <c r="CR16" s="1303"/>
      <c r="CS16" s="1303"/>
      <c r="CT16" s="1303"/>
      <c r="CU16" s="1303"/>
      <c r="CV16" s="1303"/>
      <c r="CW16" s="1303"/>
      <c r="CX16" s="1303"/>
      <c r="CY16" s="1303"/>
      <c r="CZ16" s="1303"/>
      <c r="DA16" s="1303"/>
      <c r="DB16" s="1303"/>
      <c r="DC16" s="1303"/>
      <c r="DD16" s="1303"/>
      <c r="DE16" s="1303"/>
    </row>
    <row r="17" spans="1:109" s="262" customFormat="1" ht="13.2" x14ac:dyDescent="0.2">
      <c r="A17" s="1239"/>
      <c r="B17" s="1303"/>
      <c r="C17" s="1303"/>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3"/>
      <c r="AY17" s="1303"/>
      <c r="AZ17" s="1303"/>
      <c r="BA17" s="1303"/>
      <c r="BB17" s="1303"/>
      <c r="BC17" s="1303"/>
      <c r="BD17" s="1303"/>
      <c r="BE17" s="1303"/>
      <c r="BF17" s="1303"/>
      <c r="BG17" s="1303"/>
      <c r="BH17" s="1303"/>
      <c r="BI17" s="1303"/>
      <c r="BJ17" s="1303"/>
      <c r="BK17" s="1303"/>
      <c r="BL17" s="1303"/>
      <c r="BM17" s="1303"/>
      <c r="BN17" s="1303"/>
      <c r="BO17" s="1303"/>
      <c r="BP17" s="1303"/>
      <c r="BQ17" s="1303"/>
      <c r="BR17" s="1303"/>
      <c r="BS17" s="1303"/>
      <c r="BT17" s="1303"/>
      <c r="BU17" s="1303"/>
      <c r="BV17" s="1303"/>
      <c r="BW17" s="1303"/>
      <c r="BX17" s="1303"/>
      <c r="BY17" s="1303"/>
      <c r="BZ17" s="1303"/>
      <c r="CA17" s="1303"/>
      <c r="CB17" s="1303"/>
      <c r="CC17" s="1303"/>
      <c r="CD17" s="1303"/>
      <c r="CE17" s="1303"/>
      <c r="CF17" s="1303"/>
      <c r="CG17" s="1303"/>
      <c r="CH17" s="1303"/>
      <c r="CI17" s="1303"/>
      <c r="CJ17" s="1303"/>
      <c r="CK17" s="1303"/>
      <c r="CL17" s="1303"/>
      <c r="CM17" s="1303"/>
      <c r="CN17" s="1303"/>
      <c r="CO17" s="1303"/>
      <c r="CP17" s="1303"/>
      <c r="CQ17" s="1303"/>
      <c r="CR17" s="1303"/>
      <c r="CS17" s="1303"/>
      <c r="CT17" s="1303"/>
      <c r="CU17" s="1303"/>
      <c r="CV17" s="1303"/>
      <c r="CW17" s="1303"/>
      <c r="CX17" s="1303"/>
      <c r="CY17" s="1303"/>
      <c r="CZ17" s="1303"/>
      <c r="DA17" s="1303"/>
      <c r="DB17" s="1303"/>
      <c r="DC17" s="1303"/>
      <c r="DD17" s="1303"/>
      <c r="DE17" s="1303"/>
    </row>
    <row r="18" spans="1:109" s="262" customFormat="1" ht="13.2" x14ac:dyDescent="0.2">
      <c r="A18" s="1239"/>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3"/>
      <c r="AY18" s="1303"/>
      <c r="AZ18" s="1303"/>
      <c r="BA18" s="1303"/>
      <c r="BB18" s="1303"/>
      <c r="BC18" s="1303"/>
      <c r="BD18" s="1303"/>
      <c r="BE18" s="1303"/>
      <c r="BF18" s="1303"/>
      <c r="BG18" s="1303"/>
      <c r="BH18" s="1303"/>
      <c r="BI18" s="1303"/>
      <c r="BJ18" s="1303"/>
      <c r="BK18" s="1303"/>
      <c r="BL18" s="1303"/>
      <c r="BM18" s="1303"/>
      <c r="BN18" s="1303"/>
      <c r="BO18" s="1303"/>
      <c r="BP18" s="1303"/>
      <c r="BQ18" s="1303"/>
      <c r="BR18" s="1303"/>
      <c r="BS18" s="1303"/>
      <c r="BT18" s="1303"/>
      <c r="BU18" s="1303"/>
      <c r="BV18" s="1303"/>
      <c r="BW18" s="1303"/>
      <c r="BX18" s="1303"/>
      <c r="BY18" s="1303"/>
      <c r="BZ18" s="1303"/>
      <c r="CA18" s="1303"/>
      <c r="CB18" s="1303"/>
      <c r="CC18" s="1303"/>
      <c r="CD18" s="1303"/>
      <c r="CE18" s="1303"/>
      <c r="CF18" s="1303"/>
      <c r="CG18" s="1303"/>
      <c r="CH18" s="1303"/>
      <c r="CI18" s="1303"/>
      <c r="CJ18" s="1303"/>
      <c r="CK18" s="1303"/>
      <c r="CL18" s="1303"/>
      <c r="CM18" s="1303"/>
      <c r="CN18" s="1303"/>
      <c r="CO18" s="1303"/>
      <c r="CP18" s="1303"/>
      <c r="CQ18" s="1303"/>
      <c r="CR18" s="1303"/>
      <c r="CS18" s="1303"/>
      <c r="CT18" s="1303"/>
      <c r="CU18" s="1303"/>
      <c r="CV18" s="1303"/>
      <c r="CW18" s="1303"/>
      <c r="CX18" s="1303"/>
      <c r="CY18" s="1303"/>
      <c r="CZ18" s="1303"/>
      <c r="DA18" s="1303"/>
      <c r="DB18" s="1303"/>
      <c r="DC18" s="1303"/>
      <c r="DD18" s="1303"/>
      <c r="DE18" s="1303"/>
    </row>
    <row r="19" spans="1:109" ht="13.2" x14ac:dyDescent="0.2">
      <c r="DD19" s="1239"/>
      <c r="DE19" s="1239"/>
    </row>
    <row r="20" spans="1:109" ht="13.2" x14ac:dyDescent="0.2">
      <c r="DD20" s="1239"/>
      <c r="DE20" s="1239"/>
    </row>
    <row r="21" spans="1:109" ht="17.25" customHeight="1" x14ac:dyDescent="0.2">
      <c r="B21" s="1302"/>
      <c r="C21" s="1299"/>
      <c r="D21" s="1299"/>
      <c r="E21" s="1299"/>
      <c r="F21" s="1299"/>
      <c r="G21" s="1299"/>
      <c r="H21" s="1299"/>
      <c r="I21" s="1299"/>
      <c r="J21" s="1299"/>
      <c r="K21" s="1299"/>
      <c r="L21" s="1299"/>
      <c r="M21" s="1299"/>
      <c r="N21" s="1301"/>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299"/>
      <c r="AP21" s="1299"/>
      <c r="AQ21" s="1299"/>
      <c r="AR21" s="1299"/>
      <c r="AS21" s="1299"/>
      <c r="AT21" s="1301"/>
      <c r="AU21" s="1299"/>
      <c r="AV21" s="1299"/>
      <c r="AW21" s="1299"/>
      <c r="AX21" s="1299"/>
      <c r="AY21" s="1299"/>
      <c r="AZ21" s="1299"/>
      <c r="BA21" s="1299"/>
      <c r="BB21" s="1299"/>
      <c r="BC21" s="1299"/>
      <c r="BD21" s="1299"/>
      <c r="BE21" s="1299"/>
      <c r="BF21" s="1301"/>
      <c r="BG21" s="1299"/>
      <c r="BH21" s="1299"/>
      <c r="BI21" s="1299"/>
      <c r="BJ21" s="1299"/>
      <c r="BK21" s="1299"/>
      <c r="BL21" s="1299"/>
      <c r="BM21" s="1299"/>
      <c r="BN21" s="1299"/>
      <c r="BO21" s="1299"/>
      <c r="BP21" s="1299"/>
      <c r="BQ21" s="1299"/>
      <c r="BR21" s="1301"/>
      <c r="BS21" s="1299"/>
      <c r="BT21" s="1299"/>
      <c r="BU21" s="1299"/>
      <c r="BV21" s="1299"/>
      <c r="BW21" s="1299"/>
      <c r="BX21" s="1299"/>
      <c r="BY21" s="1299"/>
      <c r="BZ21" s="1299"/>
      <c r="CA21" s="1299"/>
      <c r="CB21" s="1299"/>
      <c r="CC21" s="1299"/>
      <c r="CD21" s="1301"/>
      <c r="CE21" s="1299"/>
      <c r="CF21" s="1299"/>
      <c r="CG21" s="1299"/>
      <c r="CH21" s="1299"/>
      <c r="CI21" s="1299"/>
      <c r="CJ21" s="1299"/>
      <c r="CK21" s="1299"/>
      <c r="CL21" s="1299"/>
      <c r="CM21" s="1299"/>
      <c r="CN21" s="1299"/>
      <c r="CO21" s="1299"/>
      <c r="CP21" s="1301"/>
      <c r="CQ21" s="1299"/>
      <c r="CR21" s="1299"/>
      <c r="CS21" s="1299"/>
      <c r="CT21" s="1299"/>
      <c r="CU21" s="1299"/>
      <c r="CV21" s="1299"/>
      <c r="CW21" s="1299"/>
      <c r="CX21" s="1299"/>
      <c r="CY21" s="1299"/>
      <c r="CZ21" s="1299"/>
      <c r="DA21" s="1299"/>
      <c r="DB21" s="1301"/>
      <c r="DC21" s="1299"/>
      <c r="DD21" s="1298"/>
      <c r="DE21" s="1239"/>
    </row>
    <row r="22" spans="1:109" ht="17.25" customHeight="1" x14ac:dyDescent="0.2">
      <c r="B22" s="1240"/>
    </row>
    <row r="23" spans="1:109" ht="13.2" x14ac:dyDescent="0.2">
      <c r="B23" s="1240"/>
    </row>
    <row r="24" spans="1:109" ht="13.2" x14ac:dyDescent="0.2">
      <c r="B24" s="1240"/>
    </row>
    <row r="25" spans="1:109" ht="13.2" x14ac:dyDescent="0.2">
      <c r="B25" s="1240"/>
    </row>
    <row r="26" spans="1:109" ht="13.2" x14ac:dyDescent="0.2">
      <c r="B26" s="1240"/>
    </row>
    <row r="27" spans="1:109" ht="13.2" x14ac:dyDescent="0.2">
      <c r="B27" s="1240"/>
    </row>
    <row r="28" spans="1:109" ht="13.2" x14ac:dyDescent="0.2">
      <c r="B28" s="1240"/>
    </row>
    <row r="29" spans="1:109" ht="13.2" x14ac:dyDescent="0.2">
      <c r="B29" s="1240"/>
    </row>
    <row r="30" spans="1:109" ht="13.2" x14ac:dyDescent="0.2">
      <c r="B30" s="1240"/>
    </row>
    <row r="31" spans="1:109" ht="13.2" x14ac:dyDescent="0.2">
      <c r="B31" s="1240"/>
    </row>
    <row r="32" spans="1:109" ht="13.2" x14ac:dyDescent="0.2">
      <c r="B32" s="1240"/>
    </row>
    <row r="33" spans="2:109" ht="13.2" x14ac:dyDescent="0.2">
      <c r="B33" s="1240"/>
    </row>
    <row r="34" spans="2:109" ht="13.2" x14ac:dyDescent="0.2">
      <c r="B34" s="1240"/>
    </row>
    <row r="35" spans="2:109" ht="13.2" x14ac:dyDescent="0.2">
      <c r="B35" s="1240"/>
    </row>
    <row r="36" spans="2:109" ht="13.2" x14ac:dyDescent="0.2">
      <c r="B36" s="1240"/>
    </row>
    <row r="37" spans="2:109" ht="13.2" x14ac:dyDescent="0.2">
      <c r="B37" s="1240"/>
    </row>
    <row r="38" spans="2:109" ht="13.2" x14ac:dyDescent="0.2">
      <c r="B38" s="1240"/>
    </row>
    <row r="39" spans="2:109" ht="13.2" x14ac:dyDescent="0.2">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2" x14ac:dyDescent="0.2">
      <c r="B40" s="1280"/>
      <c r="DD40" s="1280"/>
      <c r="DE40" s="1239"/>
    </row>
    <row r="41" spans="2:109" ht="16.2" x14ac:dyDescent="0.2">
      <c r="B41" s="1300" t="s">
        <v>626</v>
      </c>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1299"/>
      <c r="BD41" s="1299"/>
      <c r="BE41" s="1299"/>
      <c r="BF41" s="1299"/>
      <c r="BG41" s="1299"/>
      <c r="BH41" s="1299"/>
      <c r="BI41" s="1299"/>
      <c r="BJ41" s="1299"/>
      <c r="BK41" s="1299"/>
      <c r="BL41" s="1299"/>
      <c r="BM41" s="1299"/>
      <c r="BN41" s="1299"/>
      <c r="BO41" s="1299"/>
      <c r="BP41" s="1299"/>
      <c r="BQ41" s="1299"/>
      <c r="BR41" s="1299"/>
      <c r="BS41" s="1299"/>
      <c r="BT41" s="1299"/>
      <c r="BU41" s="1299"/>
      <c r="BV41" s="1299"/>
      <c r="BW41" s="1299"/>
      <c r="BX41" s="1299"/>
      <c r="BY41" s="1299"/>
      <c r="BZ41" s="1299"/>
      <c r="CA41" s="1299"/>
      <c r="CB41" s="1299"/>
      <c r="CC41" s="1299"/>
      <c r="CD41" s="1299"/>
      <c r="CE41" s="1299"/>
      <c r="CF41" s="1299"/>
      <c r="CG41" s="1299"/>
      <c r="CH41" s="1299"/>
      <c r="CI41" s="1299"/>
      <c r="CJ41" s="1299"/>
      <c r="CK41" s="1299"/>
      <c r="CL41" s="1299"/>
      <c r="CM41" s="1299"/>
      <c r="CN41" s="1299"/>
      <c r="CO41" s="1299"/>
      <c r="CP41" s="1299"/>
      <c r="CQ41" s="1299"/>
      <c r="CR41" s="1299"/>
      <c r="CS41" s="1299"/>
      <c r="CT41" s="1299"/>
      <c r="CU41" s="1299"/>
      <c r="CV41" s="1299"/>
      <c r="CW41" s="1299"/>
      <c r="CX41" s="1299"/>
      <c r="CY41" s="1299"/>
      <c r="CZ41" s="1299"/>
      <c r="DA41" s="1299"/>
      <c r="DB41" s="1299"/>
      <c r="DC41" s="1299"/>
      <c r="DD41" s="1298"/>
    </row>
    <row r="42" spans="2:109" ht="13.2" x14ac:dyDescent="0.2">
      <c r="B42" s="1240"/>
      <c r="G42" s="1276"/>
      <c r="I42" s="1275"/>
      <c r="J42" s="1275"/>
      <c r="K42" s="1275"/>
      <c r="AM42" s="1276"/>
      <c r="AN42" s="1276" t="s">
        <v>622</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x14ac:dyDescent="0.2">
      <c r="B43" s="1240"/>
      <c r="AN43" s="1297" t="s">
        <v>625</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5"/>
    </row>
    <row r="44" spans="2:109" ht="13.2" x14ac:dyDescent="0.2">
      <c r="B44" s="1240"/>
      <c r="AN44" s="1294"/>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2"/>
    </row>
    <row r="45" spans="2:109" ht="13.2" x14ac:dyDescent="0.2">
      <c r="B45" s="1240"/>
      <c r="AN45" s="1294"/>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2"/>
    </row>
    <row r="46" spans="2:109" ht="13.2" x14ac:dyDescent="0.2">
      <c r="B46" s="1240"/>
      <c r="AN46" s="1294"/>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2"/>
    </row>
    <row r="47" spans="2:109" ht="13.2" x14ac:dyDescent="0.2">
      <c r="B47" s="1240"/>
      <c r="AN47" s="1291"/>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89"/>
    </row>
    <row r="48" spans="2:109" ht="13.2" x14ac:dyDescent="0.2">
      <c r="B48" s="1240"/>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2" x14ac:dyDescent="0.2">
      <c r="B49" s="1240"/>
      <c r="AN49" s="1239" t="s">
        <v>620</v>
      </c>
    </row>
    <row r="50" spans="1:109" ht="13.2" x14ac:dyDescent="0.2">
      <c r="B50" s="1240"/>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561</v>
      </c>
      <c r="BQ50" s="1248"/>
      <c r="BR50" s="1248"/>
      <c r="BS50" s="1248"/>
      <c r="BT50" s="1248"/>
      <c r="BU50" s="1248"/>
      <c r="BV50" s="1248"/>
      <c r="BW50" s="1248"/>
      <c r="BX50" s="1248" t="s">
        <v>562</v>
      </c>
      <c r="BY50" s="1248"/>
      <c r="BZ50" s="1248"/>
      <c r="CA50" s="1248"/>
      <c r="CB50" s="1248"/>
      <c r="CC50" s="1248"/>
      <c r="CD50" s="1248"/>
      <c r="CE50" s="1248"/>
      <c r="CF50" s="1248" t="s">
        <v>563</v>
      </c>
      <c r="CG50" s="1248"/>
      <c r="CH50" s="1248"/>
      <c r="CI50" s="1248"/>
      <c r="CJ50" s="1248"/>
      <c r="CK50" s="1248"/>
      <c r="CL50" s="1248"/>
      <c r="CM50" s="1248"/>
      <c r="CN50" s="1248" t="s">
        <v>564</v>
      </c>
      <c r="CO50" s="1248"/>
      <c r="CP50" s="1248"/>
      <c r="CQ50" s="1248"/>
      <c r="CR50" s="1248"/>
      <c r="CS50" s="1248"/>
      <c r="CT50" s="1248"/>
      <c r="CU50" s="1248"/>
      <c r="CV50" s="1248" t="s">
        <v>565</v>
      </c>
      <c r="CW50" s="1248"/>
      <c r="CX50" s="1248"/>
      <c r="CY50" s="1248"/>
      <c r="CZ50" s="1248"/>
      <c r="DA50" s="1248"/>
      <c r="DB50" s="1248"/>
      <c r="DC50" s="1248"/>
    </row>
    <row r="51" spans="1:109" ht="13.5" customHeight="1" x14ac:dyDescent="0.2">
      <c r="B51" s="1240"/>
      <c r="G51" s="1255"/>
      <c r="H51" s="1255"/>
      <c r="I51" s="1288"/>
      <c r="J51" s="1288"/>
      <c r="K51" s="1254"/>
      <c r="L51" s="1254"/>
      <c r="M51" s="1254"/>
      <c r="N51" s="1254"/>
      <c r="AM51" s="1253"/>
      <c r="AN51" s="1247" t="s">
        <v>619</v>
      </c>
      <c r="AO51" s="1247"/>
      <c r="AP51" s="1247"/>
      <c r="AQ51" s="1247"/>
      <c r="AR51" s="1247"/>
      <c r="AS51" s="1247"/>
      <c r="AT51" s="1247"/>
      <c r="AU51" s="1247"/>
      <c r="AV51" s="1247"/>
      <c r="AW51" s="1247"/>
      <c r="AX51" s="1247"/>
      <c r="AY51" s="1247"/>
      <c r="AZ51" s="1247"/>
      <c r="BA51" s="1247"/>
      <c r="BB51" s="1247" t="s">
        <v>617</v>
      </c>
      <c r="BC51" s="1247"/>
      <c r="BD51" s="1247"/>
      <c r="BE51" s="1247"/>
      <c r="BF51" s="1247"/>
      <c r="BG51" s="1247"/>
      <c r="BH51" s="1247"/>
      <c r="BI51" s="1247"/>
      <c r="BJ51" s="1247"/>
      <c r="BK51" s="1247"/>
      <c r="BL51" s="1247"/>
      <c r="BM51" s="1247"/>
      <c r="BN51" s="1247"/>
      <c r="BO51" s="1247"/>
      <c r="BP51" s="1246"/>
      <c r="BQ51" s="1246"/>
      <c r="BR51" s="1246"/>
      <c r="BS51" s="1246"/>
      <c r="BT51" s="1246"/>
      <c r="BU51" s="1246"/>
      <c r="BV51" s="1246"/>
      <c r="BW51" s="1246"/>
      <c r="BX51" s="1246"/>
      <c r="BY51" s="1246"/>
      <c r="BZ51" s="1246"/>
      <c r="CA51" s="1246"/>
      <c r="CB51" s="1246"/>
      <c r="CC51" s="1246"/>
      <c r="CD51" s="1246"/>
      <c r="CE51" s="1246"/>
      <c r="CF51" s="1246">
        <v>2.8</v>
      </c>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2" x14ac:dyDescent="0.2">
      <c r="B52" s="1240"/>
      <c r="G52" s="1255"/>
      <c r="H52" s="1255"/>
      <c r="I52" s="1288"/>
      <c r="J52" s="1288"/>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1275"/>
      <c r="B53" s="1240"/>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624</v>
      </c>
      <c r="BC53" s="1247"/>
      <c r="BD53" s="1247"/>
      <c r="BE53" s="1247"/>
      <c r="BF53" s="1247"/>
      <c r="BG53" s="1247"/>
      <c r="BH53" s="1247"/>
      <c r="BI53" s="1247"/>
      <c r="BJ53" s="1247"/>
      <c r="BK53" s="1247"/>
      <c r="BL53" s="1247"/>
      <c r="BM53" s="1247"/>
      <c r="BN53" s="1247"/>
      <c r="BO53" s="1247"/>
      <c r="BP53" s="1246">
        <v>73</v>
      </c>
      <c r="BQ53" s="1246"/>
      <c r="BR53" s="1246"/>
      <c r="BS53" s="1246"/>
      <c r="BT53" s="1246"/>
      <c r="BU53" s="1246"/>
      <c r="BV53" s="1246"/>
      <c r="BW53" s="1246"/>
      <c r="BX53" s="1246">
        <v>74.099999999999994</v>
      </c>
      <c r="BY53" s="1246"/>
      <c r="BZ53" s="1246"/>
      <c r="CA53" s="1246"/>
      <c r="CB53" s="1246"/>
      <c r="CC53" s="1246"/>
      <c r="CD53" s="1246"/>
      <c r="CE53" s="1246"/>
      <c r="CF53" s="1246">
        <v>69.7</v>
      </c>
      <c r="CG53" s="1246"/>
      <c r="CH53" s="1246"/>
      <c r="CI53" s="1246"/>
      <c r="CJ53" s="1246"/>
      <c r="CK53" s="1246"/>
      <c r="CL53" s="1246"/>
      <c r="CM53" s="1246"/>
      <c r="CN53" s="1246">
        <v>70.400000000000006</v>
      </c>
      <c r="CO53" s="1246"/>
      <c r="CP53" s="1246"/>
      <c r="CQ53" s="1246"/>
      <c r="CR53" s="1246"/>
      <c r="CS53" s="1246"/>
      <c r="CT53" s="1246"/>
      <c r="CU53" s="1246"/>
      <c r="CV53" s="1246">
        <v>75.400000000000006</v>
      </c>
      <c r="CW53" s="1246"/>
      <c r="CX53" s="1246"/>
      <c r="CY53" s="1246"/>
      <c r="CZ53" s="1246"/>
      <c r="DA53" s="1246"/>
      <c r="DB53" s="1246"/>
      <c r="DC53" s="1246"/>
    </row>
    <row r="54" spans="1:109" ht="13.2" x14ac:dyDescent="0.2">
      <c r="A54" s="1275"/>
      <c r="B54" s="1240"/>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1275"/>
      <c r="B55" s="1240"/>
      <c r="G55" s="1251"/>
      <c r="H55" s="1251"/>
      <c r="I55" s="1251"/>
      <c r="J55" s="1251"/>
      <c r="K55" s="1254"/>
      <c r="L55" s="1254"/>
      <c r="M55" s="1254"/>
      <c r="N55" s="1254"/>
      <c r="AN55" s="1248" t="s">
        <v>618</v>
      </c>
      <c r="AO55" s="1248"/>
      <c r="AP55" s="1248"/>
      <c r="AQ55" s="1248"/>
      <c r="AR55" s="1248"/>
      <c r="AS55" s="1248"/>
      <c r="AT55" s="1248"/>
      <c r="AU55" s="1248"/>
      <c r="AV55" s="1248"/>
      <c r="AW55" s="1248"/>
      <c r="AX55" s="1248"/>
      <c r="AY55" s="1248"/>
      <c r="AZ55" s="1248"/>
      <c r="BA55" s="1248"/>
      <c r="BB55" s="1247" t="s">
        <v>617</v>
      </c>
      <c r="BC55" s="1247"/>
      <c r="BD55" s="1247"/>
      <c r="BE55" s="1247"/>
      <c r="BF55" s="1247"/>
      <c r="BG55" s="1247"/>
      <c r="BH55" s="1247"/>
      <c r="BI55" s="1247"/>
      <c r="BJ55" s="1247"/>
      <c r="BK55" s="1247"/>
      <c r="BL55" s="1247"/>
      <c r="BM55" s="1247"/>
      <c r="BN55" s="1247"/>
      <c r="BO55" s="1247"/>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ht="13.2" x14ac:dyDescent="0.2">
      <c r="A56" s="1275"/>
      <c r="B56" s="1240"/>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2" x14ac:dyDescent="0.2">
      <c r="B57" s="1281"/>
      <c r="G57" s="1251"/>
      <c r="H57" s="1251"/>
      <c r="I57" s="1250"/>
      <c r="J57" s="1250"/>
      <c r="K57" s="1254"/>
      <c r="L57" s="1254"/>
      <c r="M57" s="1254"/>
      <c r="N57" s="1254"/>
      <c r="AM57" s="1239"/>
      <c r="AN57" s="1248"/>
      <c r="AO57" s="1248"/>
      <c r="AP57" s="1248"/>
      <c r="AQ57" s="1248"/>
      <c r="AR57" s="1248"/>
      <c r="AS57" s="1248"/>
      <c r="AT57" s="1248"/>
      <c r="AU57" s="1248"/>
      <c r="AV57" s="1248"/>
      <c r="AW57" s="1248"/>
      <c r="AX57" s="1248"/>
      <c r="AY57" s="1248"/>
      <c r="AZ57" s="1248"/>
      <c r="BA57" s="1248"/>
      <c r="BB57" s="1247" t="s">
        <v>624</v>
      </c>
      <c r="BC57" s="1247"/>
      <c r="BD57" s="1247"/>
      <c r="BE57" s="1247"/>
      <c r="BF57" s="1247"/>
      <c r="BG57" s="1247"/>
      <c r="BH57" s="1247"/>
      <c r="BI57" s="1247"/>
      <c r="BJ57" s="1247"/>
      <c r="BK57" s="1247"/>
      <c r="BL57" s="1247"/>
      <c r="BM57" s="1247"/>
      <c r="BN57" s="1247"/>
      <c r="BO57" s="1247"/>
      <c r="BP57" s="1246">
        <v>59.1</v>
      </c>
      <c r="BQ57" s="1246"/>
      <c r="BR57" s="1246"/>
      <c r="BS57" s="1246"/>
      <c r="BT57" s="1246"/>
      <c r="BU57" s="1246"/>
      <c r="BV57" s="1246"/>
      <c r="BW57" s="1246"/>
      <c r="BX57" s="1246">
        <v>61.2</v>
      </c>
      <c r="BY57" s="1246"/>
      <c r="BZ57" s="1246"/>
      <c r="CA57" s="1246"/>
      <c r="CB57" s="1246"/>
      <c r="CC57" s="1246"/>
      <c r="CD57" s="1246"/>
      <c r="CE57" s="1246"/>
      <c r="CF57" s="1246">
        <v>62.8</v>
      </c>
      <c r="CG57" s="1246"/>
      <c r="CH57" s="1246"/>
      <c r="CI57" s="1246"/>
      <c r="CJ57" s="1246"/>
      <c r="CK57" s="1246"/>
      <c r="CL57" s="1246"/>
      <c r="CM57" s="1246"/>
      <c r="CN57" s="1246">
        <v>64.099999999999994</v>
      </c>
      <c r="CO57" s="1246"/>
      <c r="CP57" s="1246"/>
      <c r="CQ57" s="1246"/>
      <c r="CR57" s="1246"/>
      <c r="CS57" s="1246"/>
      <c r="CT57" s="1246"/>
      <c r="CU57" s="1246"/>
      <c r="CV57" s="1246">
        <v>66.3</v>
      </c>
      <c r="CW57" s="1246"/>
      <c r="CX57" s="1246"/>
      <c r="CY57" s="1246"/>
      <c r="CZ57" s="1246"/>
      <c r="DA57" s="1246"/>
      <c r="DB57" s="1246"/>
      <c r="DC57" s="1246"/>
      <c r="DD57" s="1286"/>
      <c r="DE57" s="1281"/>
    </row>
    <row r="58" spans="1:109" s="1275" customFormat="1" ht="13.2" x14ac:dyDescent="0.2">
      <c r="A58" s="1239"/>
      <c r="B58" s="1281"/>
      <c r="G58" s="1251"/>
      <c r="H58" s="1251"/>
      <c r="I58" s="1250"/>
      <c r="J58" s="1250"/>
      <c r="K58" s="1254"/>
      <c r="L58" s="1254"/>
      <c r="M58" s="1254"/>
      <c r="N58" s="1254"/>
      <c r="AM58" s="1239"/>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2" x14ac:dyDescent="0.2">
      <c r="A59" s="1239"/>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2" x14ac:dyDescent="0.2">
      <c r="A60" s="1239"/>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2" x14ac:dyDescent="0.2">
      <c r="A61" s="1239"/>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2" x14ac:dyDescent="0.2">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9"/>
    </row>
    <row r="63" spans="1:109" ht="16.2" x14ac:dyDescent="0.2">
      <c r="B63" s="1279" t="s">
        <v>623</v>
      </c>
    </row>
    <row r="64" spans="1:109" ht="13.2" x14ac:dyDescent="0.2">
      <c r="B64" s="1240"/>
      <c r="G64" s="1276"/>
      <c r="I64" s="1278"/>
      <c r="J64" s="1278"/>
      <c r="K64" s="1278"/>
      <c r="L64" s="1278"/>
      <c r="M64" s="1278"/>
      <c r="N64" s="1277"/>
      <c r="AM64" s="1276"/>
      <c r="AN64" s="1276" t="s">
        <v>622</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2" x14ac:dyDescent="0.2">
      <c r="B65" s="1240"/>
      <c r="AN65" s="1274" t="s">
        <v>621</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2" x14ac:dyDescent="0.2">
      <c r="B66" s="1240"/>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2" x14ac:dyDescent="0.2">
      <c r="B67" s="1240"/>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2" x14ac:dyDescent="0.2">
      <c r="B68" s="1240"/>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2" x14ac:dyDescent="0.2">
      <c r="B69" s="1240"/>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2" x14ac:dyDescent="0.2">
      <c r="B70" s="1240"/>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2" x14ac:dyDescent="0.2">
      <c r="B71" s="1240"/>
      <c r="G71" s="1261"/>
      <c r="I71" s="1264"/>
      <c r="J71" s="1263"/>
      <c r="K71" s="1263"/>
      <c r="L71" s="1262"/>
      <c r="M71" s="1263"/>
      <c r="N71" s="1262"/>
      <c r="AM71" s="1261"/>
      <c r="AN71" s="1239" t="s">
        <v>620</v>
      </c>
    </row>
    <row r="72" spans="2:107" ht="13.2" x14ac:dyDescent="0.2">
      <c r="B72" s="1240"/>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561</v>
      </c>
      <c r="BQ72" s="1248"/>
      <c r="BR72" s="1248"/>
      <c r="BS72" s="1248"/>
      <c r="BT72" s="1248"/>
      <c r="BU72" s="1248"/>
      <c r="BV72" s="1248"/>
      <c r="BW72" s="1248"/>
      <c r="BX72" s="1248" t="s">
        <v>562</v>
      </c>
      <c r="BY72" s="1248"/>
      <c r="BZ72" s="1248"/>
      <c r="CA72" s="1248"/>
      <c r="CB72" s="1248"/>
      <c r="CC72" s="1248"/>
      <c r="CD72" s="1248"/>
      <c r="CE72" s="1248"/>
      <c r="CF72" s="1248" t="s">
        <v>563</v>
      </c>
      <c r="CG72" s="1248"/>
      <c r="CH72" s="1248"/>
      <c r="CI72" s="1248"/>
      <c r="CJ72" s="1248"/>
      <c r="CK72" s="1248"/>
      <c r="CL72" s="1248"/>
      <c r="CM72" s="1248"/>
      <c r="CN72" s="1248" t="s">
        <v>564</v>
      </c>
      <c r="CO72" s="1248"/>
      <c r="CP72" s="1248"/>
      <c r="CQ72" s="1248"/>
      <c r="CR72" s="1248"/>
      <c r="CS72" s="1248"/>
      <c r="CT72" s="1248"/>
      <c r="CU72" s="1248"/>
      <c r="CV72" s="1248" t="s">
        <v>565</v>
      </c>
      <c r="CW72" s="1248"/>
      <c r="CX72" s="1248"/>
      <c r="CY72" s="1248"/>
      <c r="CZ72" s="1248"/>
      <c r="DA72" s="1248"/>
      <c r="DB72" s="1248"/>
      <c r="DC72" s="1248"/>
    </row>
    <row r="73" spans="2:107" ht="13.2" x14ac:dyDescent="0.2">
      <c r="B73" s="1240"/>
      <c r="G73" s="1255"/>
      <c r="H73" s="1255"/>
      <c r="I73" s="1255"/>
      <c r="J73" s="1255"/>
      <c r="K73" s="1252"/>
      <c r="L73" s="1252"/>
      <c r="M73" s="1252"/>
      <c r="N73" s="1252"/>
      <c r="AM73" s="1253"/>
      <c r="AN73" s="1247" t="s">
        <v>619</v>
      </c>
      <c r="AO73" s="1247"/>
      <c r="AP73" s="1247"/>
      <c r="AQ73" s="1247"/>
      <c r="AR73" s="1247"/>
      <c r="AS73" s="1247"/>
      <c r="AT73" s="1247"/>
      <c r="AU73" s="1247"/>
      <c r="AV73" s="1247"/>
      <c r="AW73" s="1247"/>
      <c r="AX73" s="1247"/>
      <c r="AY73" s="1247"/>
      <c r="AZ73" s="1247"/>
      <c r="BA73" s="1247"/>
      <c r="BB73" s="1247" t="s">
        <v>617</v>
      </c>
      <c r="BC73" s="1247"/>
      <c r="BD73" s="1247"/>
      <c r="BE73" s="1247"/>
      <c r="BF73" s="1247"/>
      <c r="BG73" s="1247"/>
      <c r="BH73" s="1247"/>
      <c r="BI73" s="1247"/>
      <c r="BJ73" s="1247"/>
      <c r="BK73" s="1247"/>
      <c r="BL73" s="1247"/>
      <c r="BM73" s="1247"/>
      <c r="BN73" s="1247"/>
      <c r="BO73" s="1247"/>
      <c r="BP73" s="1246"/>
      <c r="BQ73" s="1246"/>
      <c r="BR73" s="1246"/>
      <c r="BS73" s="1246"/>
      <c r="BT73" s="1246"/>
      <c r="BU73" s="1246"/>
      <c r="BV73" s="1246"/>
      <c r="BW73" s="1246"/>
      <c r="BX73" s="1246"/>
      <c r="BY73" s="1246"/>
      <c r="BZ73" s="1246"/>
      <c r="CA73" s="1246"/>
      <c r="CB73" s="1246"/>
      <c r="CC73" s="1246"/>
      <c r="CD73" s="1246"/>
      <c r="CE73" s="1246"/>
      <c r="CF73" s="1246">
        <v>2.8</v>
      </c>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ht="13.2" x14ac:dyDescent="0.2">
      <c r="B74" s="1240"/>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x14ac:dyDescent="0.2">
      <c r="B75" s="1240"/>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616</v>
      </c>
      <c r="BC75" s="1247"/>
      <c r="BD75" s="1247"/>
      <c r="BE75" s="1247"/>
      <c r="BF75" s="1247"/>
      <c r="BG75" s="1247"/>
      <c r="BH75" s="1247"/>
      <c r="BI75" s="1247"/>
      <c r="BJ75" s="1247"/>
      <c r="BK75" s="1247"/>
      <c r="BL75" s="1247"/>
      <c r="BM75" s="1247"/>
      <c r="BN75" s="1247"/>
      <c r="BO75" s="1247"/>
      <c r="BP75" s="1246">
        <v>10.3</v>
      </c>
      <c r="BQ75" s="1246"/>
      <c r="BR75" s="1246"/>
      <c r="BS75" s="1246"/>
      <c r="BT75" s="1246"/>
      <c r="BU75" s="1246"/>
      <c r="BV75" s="1246"/>
      <c r="BW75" s="1246"/>
      <c r="BX75" s="1246">
        <v>9.4</v>
      </c>
      <c r="BY75" s="1246"/>
      <c r="BZ75" s="1246"/>
      <c r="CA75" s="1246"/>
      <c r="CB75" s="1246"/>
      <c r="CC75" s="1246"/>
      <c r="CD75" s="1246"/>
      <c r="CE75" s="1246"/>
      <c r="CF75" s="1246">
        <v>9.5</v>
      </c>
      <c r="CG75" s="1246"/>
      <c r="CH75" s="1246"/>
      <c r="CI75" s="1246"/>
      <c r="CJ75" s="1246"/>
      <c r="CK75" s="1246"/>
      <c r="CL75" s="1246"/>
      <c r="CM75" s="1246"/>
      <c r="CN75" s="1246">
        <v>9.3000000000000007</v>
      </c>
      <c r="CO75" s="1246"/>
      <c r="CP75" s="1246"/>
      <c r="CQ75" s="1246"/>
      <c r="CR75" s="1246"/>
      <c r="CS75" s="1246"/>
      <c r="CT75" s="1246"/>
      <c r="CU75" s="1246"/>
      <c r="CV75" s="1246">
        <v>9.5</v>
      </c>
      <c r="CW75" s="1246"/>
      <c r="CX75" s="1246"/>
      <c r="CY75" s="1246"/>
      <c r="CZ75" s="1246"/>
      <c r="DA75" s="1246"/>
      <c r="DB75" s="1246"/>
      <c r="DC75" s="1246"/>
    </row>
    <row r="76" spans="2:107" ht="13.2" x14ac:dyDescent="0.2">
      <c r="B76" s="1240"/>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x14ac:dyDescent="0.2">
      <c r="B77" s="1240"/>
      <c r="G77" s="1251"/>
      <c r="H77" s="1251"/>
      <c r="I77" s="1251"/>
      <c r="J77" s="1251"/>
      <c r="K77" s="1252"/>
      <c r="L77" s="1252"/>
      <c r="M77" s="1252"/>
      <c r="N77" s="1252"/>
      <c r="AN77" s="1248" t="s">
        <v>618</v>
      </c>
      <c r="AO77" s="1248"/>
      <c r="AP77" s="1248"/>
      <c r="AQ77" s="1248"/>
      <c r="AR77" s="1248"/>
      <c r="AS77" s="1248"/>
      <c r="AT77" s="1248"/>
      <c r="AU77" s="1248"/>
      <c r="AV77" s="1248"/>
      <c r="AW77" s="1248"/>
      <c r="AX77" s="1248"/>
      <c r="AY77" s="1248"/>
      <c r="AZ77" s="1248"/>
      <c r="BA77" s="1248"/>
      <c r="BB77" s="1247" t="s">
        <v>617</v>
      </c>
      <c r="BC77" s="1247"/>
      <c r="BD77" s="1247"/>
      <c r="BE77" s="1247"/>
      <c r="BF77" s="1247"/>
      <c r="BG77" s="1247"/>
      <c r="BH77" s="1247"/>
      <c r="BI77" s="1247"/>
      <c r="BJ77" s="1247"/>
      <c r="BK77" s="1247"/>
      <c r="BL77" s="1247"/>
      <c r="BM77" s="1247"/>
      <c r="BN77" s="1247"/>
      <c r="BO77" s="1247"/>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ht="13.2" x14ac:dyDescent="0.2">
      <c r="B78" s="1240"/>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x14ac:dyDescent="0.2">
      <c r="B79" s="1240"/>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616</v>
      </c>
      <c r="BC79" s="1247"/>
      <c r="BD79" s="1247"/>
      <c r="BE79" s="1247"/>
      <c r="BF79" s="1247"/>
      <c r="BG79" s="1247"/>
      <c r="BH79" s="1247"/>
      <c r="BI79" s="1247"/>
      <c r="BJ79" s="1247"/>
      <c r="BK79" s="1247"/>
      <c r="BL79" s="1247"/>
      <c r="BM79" s="1247"/>
      <c r="BN79" s="1247"/>
      <c r="BO79" s="1247"/>
      <c r="BP79" s="1246">
        <v>7.2</v>
      </c>
      <c r="BQ79" s="1246"/>
      <c r="BR79" s="1246"/>
      <c r="BS79" s="1246"/>
      <c r="BT79" s="1246"/>
      <c r="BU79" s="1246"/>
      <c r="BV79" s="1246"/>
      <c r="BW79" s="1246"/>
      <c r="BX79" s="1246">
        <v>7.2</v>
      </c>
      <c r="BY79" s="1246"/>
      <c r="BZ79" s="1246"/>
      <c r="CA79" s="1246"/>
      <c r="CB79" s="1246"/>
      <c r="CC79" s="1246"/>
      <c r="CD79" s="1246"/>
      <c r="CE79" s="1246"/>
      <c r="CF79" s="1246">
        <v>7.7</v>
      </c>
      <c r="CG79" s="1246"/>
      <c r="CH79" s="1246"/>
      <c r="CI79" s="1246"/>
      <c r="CJ79" s="1246"/>
      <c r="CK79" s="1246"/>
      <c r="CL79" s="1246"/>
      <c r="CM79" s="1246"/>
      <c r="CN79" s="1246">
        <v>8</v>
      </c>
      <c r="CO79" s="1246"/>
      <c r="CP79" s="1246"/>
      <c r="CQ79" s="1246"/>
      <c r="CR79" s="1246"/>
      <c r="CS79" s="1246"/>
      <c r="CT79" s="1246"/>
      <c r="CU79" s="1246"/>
      <c r="CV79" s="1246">
        <v>8</v>
      </c>
      <c r="CW79" s="1246"/>
      <c r="CX79" s="1246"/>
      <c r="CY79" s="1246"/>
      <c r="CZ79" s="1246"/>
      <c r="DA79" s="1246"/>
      <c r="DB79" s="1246"/>
      <c r="DC79" s="1246"/>
    </row>
    <row r="80" spans="2:107" ht="13.2" x14ac:dyDescent="0.2">
      <c r="B80" s="1240"/>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x14ac:dyDescent="0.2">
      <c r="B81" s="1240"/>
    </row>
    <row r="82" spans="2:109" ht="16.2" x14ac:dyDescent="0.2">
      <c r="B82" s="1240"/>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2" x14ac:dyDescent="0.2">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2" x14ac:dyDescent="0.2">
      <c r="DD84" s="1239"/>
      <c r="DE84" s="1239"/>
    </row>
    <row r="85" spans="2:109" ht="13.2" x14ac:dyDescent="0.2">
      <c r="DD85" s="1239"/>
      <c r="DE85" s="1239"/>
    </row>
  </sheetData>
  <sheetProtection algorithmName="SHA-512" hashValue="3lQtBAq2uNy6ZLOelzxLtCfg2ZOrhKHZvghe/Vp88ggxoHBPy1wPRf3xI/9zBhtABgaLUCeyeZbC5iGf9NUlbQ==" saltValue="jUPlkPoAr0dS3CS9BfaH8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63" zoomScaleNormal="63"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z4djjWeafMKpRC09Z3ScjGZsi2zR9GC5ZJjsxF0weuBye6LJxuhXB6eo+Dyph+yciAe+vnHj9c2XbAeUXUY5Fg==" saltValue="lL8VnjS6OU7D9asU3uET6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34" zoomScale="55"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xGyGcjMuiYdZm4Asjilfi/eWZvXgmbzrEGqyzDKgtO7dsHiS9WMBT9iUKDGSQwNts7+Mnxrir7BtiVXDUqOGbg==" saltValue="LF56ULgAWtwbeC9D0IVvx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132310</v>
      </c>
      <c r="E3" s="153"/>
      <c r="F3" s="154">
        <v>122882</v>
      </c>
      <c r="G3" s="155"/>
      <c r="H3" s="156"/>
    </row>
    <row r="4" spans="1:8" x14ac:dyDescent="0.2">
      <c r="A4" s="157"/>
      <c r="B4" s="158"/>
      <c r="C4" s="159"/>
      <c r="D4" s="160">
        <v>52893</v>
      </c>
      <c r="E4" s="161"/>
      <c r="F4" s="162">
        <v>65785</v>
      </c>
      <c r="G4" s="163"/>
      <c r="H4" s="164"/>
    </row>
    <row r="5" spans="1:8" x14ac:dyDescent="0.2">
      <c r="A5" s="145" t="s">
        <v>553</v>
      </c>
      <c r="B5" s="150"/>
      <c r="C5" s="151"/>
      <c r="D5" s="152">
        <v>105410</v>
      </c>
      <c r="E5" s="153"/>
      <c r="F5" s="154">
        <v>114790</v>
      </c>
      <c r="G5" s="155"/>
      <c r="H5" s="156"/>
    </row>
    <row r="6" spans="1:8" x14ac:dyDescent="0.2">
      <c r="A6" s="157"/>
      <c r="B6" s="158"/>
      <c r="C6" s="159"/>
      <c r="D6" s="160">
        <v>48027</v>
      </c>
      <c r="E6" s="161"/>
      <c r="F6" s="162">
        <v>55601</v>
      </c>
      <c r="G6" s="163"/>
      <c r="H6" s="164"/>
    </row>
    <row r="7" spans="1:8" x14ac:dyDescent="0.2">
      <c r="A7" s="145" t="s">
        <v>554</v>
      </c>
      <c r="B7" s="150"/>
      <c r="C7" s="151"/>
      <c r="D7" s="152">
        <v>117372</v>
      </c>
      <c r="E7" s="153"/>
      <c r="F7" s="154">
        <v>126262</v>
      </c>
      <c r="G7" s="155"/>
      <c r="H7" s="156"/>
    </row>
    <row r="8" spans="1:8" x14ac:dyDescent="0.2">
      <c r="A8" s="157"/>
      <c r="B8" s="158"/>
      <c r="C8" s="159"/>
      <c r="D8" s="160">
        <v>49691</v>
      </c>
      <c r="E8" s="161"/>
      <c r="F8" s="162">
        <v>56769</v>
      </c>
      <c r="G8" s="163"/>
      <c r="H8" s="164"/>
    </row>
    <row r="9" spans="1:8" x14ac:dyDescent="0.2">
      <c r="A9" s="145" t="s">
        <v>555</v>
      </c>
      <c r="B9" s="150"/>
      <c r="C9" s="151"/>
      <c r="D9" s="152">
        <v>111123</v>
      </c>
      <c r="E9" s="153"/>
      <c r="F9" s="154">
        <v>126525</v>
      </c>
      <c r="G9" s="155"/>
      <c r="H9" s="156"/>
    </row>
    <row r="10" spans="1:8" x14ac:dyDescent="0.2">
      <c r="A10" s="157"/>
      <c r="B10" s="158"/>
      <c r="C10" s="159"/>
      <c r="D10" s="160">
        <v>68002</v>
      </c>
      <c r="E10" s="161"/>
      <c r="F10" s="162">
        <v>67052</v>
      </c>
      <c r="G10" s="163"/>
      <c r="H10" s="164"/>
    </row>
    <row r="11" spans="1:8" x14ac:dyDescent="0.2">
      <c r="A11" s="145" t="s">
        <v>556</v>
      </c>
      <c r="B11" s="150"/>
      <c r="C11" s="151"/>
      <c r="D11" s="152">
        <v>105261</v>
      </c>
      <c r="E11" s="153"/>
      <c r="F11" s="154">
        <v>122054</v>
      </c>
      <c r="G11" s="155"/>
      <c r="H11" s="156"/>
    </row>
    <row r="12" spans="1:8" x14ac:dyDescent="0.2">
      <c r="A12" s="157"/>
      <c r="B12" s="158"/>
      <c r="C12" s="165"/>
      <c r="D12" s="160">
        <v>60576</v>
      </c>
      <c r="E12" s="161"/>
      <c r="F12" s="162">
        <v>68298</v>
      </c>
      <c r="G12" s="163"/>
      <c r="H12" s="164"/>
    </row>
    <row r="13" spans="1:8" x14ac:dyDescent="0.2">
      <c r="A13" s="145"/>
      <c r="B13" s="150"/>
      <c r="C13" s="166"/>
      <c r="D13" s="167">
        <v>114295</v>
      </c>
      <c r="E13" s="168"/>
      <c r="F13" s="169">
        <v>122503</v>
      </c>
      <c r="G13" s="170"/>
      <c r="H13" s="156"/>
    </row>
    <row r="14" spans="1:8" x14ac:dyDescent="0.2">
      <c r="A14" s="157"/>
      <c r="B14" s="158"/>
      <c r="C14" s="159"/>
      <c r="D14" s="160">
        <v>55838</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6.44</v>
      </c>
      <c r="C19" s="171">
        <f>ROUND(VALUE(SUBSTITUTE(実質収支比率等に係る経年分析!G$48,"▲","-")),2)</f>
        <v>8.26</v>
      </c>
      <c r="D19" s="171">
        <f>ROUND(VALUE(SUBSTITUTE(実質収支比率等に係る経年分析!H$48,"▲","-")),2)</f>
        <v>6.34</v>
      </c>
      <c r="E19" s="171">
        <f>ROUND(VALUE(SUBSTITUTE(実質収支比率等に係る経年分析!I$48,"▲","-")),2)</f>
        <v>8.81</v>
      </c>
      <c r="F19" s="171">
        <f>ROUND(VALUE(SUBSTITUTE(実質収支比率等に係る経年分析!J$48,"▲","-")),2)</f>
        <v>9.74</v>
      </c>
    </row>
    <row r="20" spans="1:11" x14ac:dyDescent="0.2">
      <c r="A20" s="171" t="s">
        <v>55</v>
      </c>
      <c r="B20" s="171">
        <f>ROUND(VALUE(SUBSTITUTE(実質収支比率等に係る経年分析!F$47,"▲","-")),2)</f>
        <v>24.55</v>
      </c>
      <c r="C20" s="171">
        <f>ROUND(VALUE(SUBSTITUTE(実質収支比率等に係る経年分析!G$47,"▲","-")),2)</f>
        <v>25.06</v>
      </c>
      <c r="D20" s="171">
        <f>ROUND(VALUE(SUBSTITUTE(実質収支比率等に係る経年分析!H$47,"▲","-")),2)</f>
        <v>24.65</v>
      </c>
      <c r="E20" s="171">
        <f>ROUND(VALUE(SUBSTITUTE(実質収支比率等に係る経年分析!I$47,"▲","-")),2)</f>
        <v>20.87</v>
      </c>
      <c r="F20" s="171">
        <f>ROUND(VALUE(SUBSTITUTE(実質収支比率等に係る経年分析!J$47,"▲","-")),2)</f>
        <v>19.43</v>
      </c>
    </row>
    <row r="21" spans="1:11" x14ac:dyDescent="0.2">
      <c r="A21" s="171" t="s">
        <v>56</v>
      </c>
      <c r="B21" s="171">
        <f>IF(ISNUMBER(VALUE(SUBSTITUTE(実質収支比率等に係る経年分析!F$49,"▲","-"))),ROUND(VALUE(SUBSTITUTE(実質収支比率等に係る経年分析!F$49,"▲","-")),2),NA())</f>
        <v>-3.68</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-1.79</v>
      </c>
      <c r="E21" s="171">
        <f>IF(ISNUMBER(VALUE(SUBSTITUTE(実質収支比率等に係る経年分析!I$49,"▲","-"))),ROUND(VALUE(SUBSTITUTE(実質収支比率等に係る経年分析!I$49,"▲","-")),2),NA())</f>
        <v>0.16</v>
      </c>
      <c r="F21" s="171">
        <f>IF(ISNUMBER(VALUE(SUBSTITUTE(実質収支比率等に係る経年分析!J$49,"▲","-"))),ROUND(VALUE(SUBSTITUTE(実質収支比率等に係る経年分析!J$49,"▲","-")),2),NA())</f>
        <v>1.54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2">
      <c r="A33" s="172" t="str">
        <f>IF(連結実質赤字比率に係る赤字・黒字の構成分析!C$37="",NA(),連結実質赤字比率に係る赤字・黒字の構成分析!C$37)</f>
        <v>地域振興券交付事業特別会計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0.28000000000000003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604</v>
      </c>
      <c r="E42" s="173"/>
      <c r="F42" s="173"/>
      <c r="G42" s="173">
        <f>'実質公債費比率（分子）の構造'!L$52</f>
        <v>565</v>
      </c>
      <c r="H42" s="173"/>
      <c r="I42" s="173"/>
      <c r="J42" s="173">
        <f>'実質公債費比率（分子）の構造'!M$52</f>
        <v>583</v>
      </c>
      <c r="K42" s="173"/>
      <c r="L42" s="173"/>
      <c r="M42" s="173">
        <f>'実質公債費比率（分子）の構造'!N$52</f>
        <v>581</v>
      </c>
      <c r="N42" s="173"/>
      <c r="O42" s="173"/>
      <c r="P42" s="173">
        <f>'実質公債費比率（分子）の構造'!O$52</f>
        <v>584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36</v>
      </c>
      <c r="C45" s="173"/>
      <c r="D45" s="173"/>
      <c r="E45" s="173">
        <f>'実質公債費比率（分子）の構造'!L$49</f>
        <v>18</v>
      </c>
      <c r="F45" s="173"/>
      <c r="G45" s="173"/>
      <c r="H45" s="173">
        <f>'実質公債費比率（分子）の構造'!M$49</f>
        <v>9</v>
      </c>
      <c r="I45" s="173"/>
      <c r="J45" s="173"/>
      <c r="K45" s="173">
        <f>'実質公債費比率（分子）の構造'!N$49</f>
        <v>16</v>
      </c>
      <c r="L45" s="173"/>
      <c r="M45" s="173"/>
      <c r="N45" s="173">
        <f>'実質公債費比率（分子）の構造'!O$49</f>
        <v>22</v>
      </c>
      <c r="O45" s="173"/>
      <c r="P45" s="173"/>
    </row>
    <row r="46" spans="1:16" x14ac:dyDescent="0.2">
      <c r="A46" s="173" t="s">
        <v>67</v>
      </c>
      <c r="B46" s="173">
        <f>'実質公債費比率（分子）の構造'!K$48</f>
        <v>171</v>
      </c>
      <c r="C46" s="173"/>
      <c r="D46" s="173"/>
      <c r="E46" s="173">
        <f>'実質公債費比率（分子）の構造'!L$48</f>
        <v>166</v>
      </c>
      <c r="F46" s="173"/>
      <c r="G46" s="173"/>
      <c r="H46" s="173">
        <f>'実質公債費比率（分子）の構造'!M$48</f>
        <v>171</v>
      </c>
      <c r="I46" s="173"/>
      <c r="J46" s="173"/>
      <c r="K46" s="173">
        <f>'実質公債費比率（分子）の構造'!N$48</f>
        <v>168</v>
      </c>
      <c r="L46" s="173"/>
      <c r="M46" s="173"/>
      <c r="N46" s="173">
        <f>'実質公債費比率（分子）の構造'!O$48</f>
        <v>179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696</v>
      </c>
      <c r="C49" s="173"/>
      <c r="D49" s="173"/>
      <c r="E49" s="173">
        <f>'実質公債費比率（分子）の構造'!L$45</f>
        <v>651</v>
      </c>
      <c r="F49" s="173"/>
      <c r="G49" s="173"/>
      <c r="H49" s="173">
        <f>'実質公債費比率（分子）の構造'!M$45</f>
        <v>709</v>
      </c>
      <c r="I49" s="173"/>
      <c r="J49" s="173"/>
      <c r="K49" s="173">
        <f>'実質公債費比率（分子）の構造'!N$45</f>
        <v>700</v>
      </c>
      <c r="L49" s="173"/>
      <c r="M49" s="173"/>
      <c r="N49" s="173">
        <f>'実質公債費比率（分子）の構造'!O$45</f>
        <v>718</v>
      </c>
      <c r="O49" s="173"/>
      <c r="P49" s="173"/>
    </row>
    <row r="50" spans="1:16" x14ac:dyDescent="0.2">
      <c r="A50" s="173" t="s">
        <v>71</v>
      </c>
      <c r="B50" s="173" t="e">
        <f>NA()</f>
        <v>#N/A</v>
      </c>
      <c r="C50" s="173">
        <f>IF(ISNUMBER('実質公債費比率（分子）の構造'!K$53),'実質公債費比率（分子）の構造'!K$53,NA())</f>
        <v>299</v>
      </c>
      <c r="D50" s="173" t="e">
        <f>NA()</f>
        <v>#N/A</v>
      </c>
      <c r="E50" s="173" t="e">
        <f>NA()</f>
        <v>#N/A</v>
      </c>
      <c r="F50" s="173">
        <f>IF(ISNUMBER('実質公債費比率（分子）の構造'!L$53),'実質公債費比率（分子）の構造'!L$53,NA())</f>
        <v>270</v>
      </c>
      <c r="G50" s="173" t="e">
        <f>NA()</f>
        <v>#N/A</v>
      </c>
      <c r="H50" s="173" t="e">
        <f>NA()</f>
        <v>#N/A</v>
      </c>
      <c r="I50" s="173">
        <f>IF(ISNUMBER('実質公債費比率（分子）の構造'!M$53),'実質公債費比率（分子）の構造'!M$53,NA())</f>
        <v>306</v>
      </c>
      <c r="J50" s="173" t="e">
        <f>NA()</f>
        <v>#N/A</v>
      </c>
      <c r="K50" s="173" t="e">
        <f>NA()</f>
        <v>#N/A</v>
      </c>
      <c r="L50" s="173">
        <f>IF(ISNUMBER('実質公債費比率（分子）の構造'!N$53),'実質公債費比率（分子）の構造'!N$53,NA())</f>
        <v>303</v>
      </c>
      <c r="M50" s="173" t="e">
        <f>NA()</f>
        <v>#N/A</v>
      </c>
      <c r="N50" s="173" t="e">
        <f>NA()</f>
        <v>#N/A</v>
      </c>
      <c r="O50" s="173">
        <f>IF(ISNUMBER('実質公債費比率（分子）の構造'!O$53),'実質公債費比率（分子）の構造'!O$53,NA())</f>
        <v>335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5534</v>
      </c>
      <c r="E56" s="172"/>
      <c r="F56" s="172"/>
      <c r="G56" s="172">
        <f>'将来負担比率（分子）の構造'!J$52</f>
        <v>5620</v>
      </c>
      <c r="H56" s="172"/>
      <c r="I56" s="172"/>
      <c r="J56" s="172">
        <f>'将来負担比率（分子）の構造'!K$52</f>
        <v>5390</v>
      </c>
      <c r="K56" s="172"/>
      <c r="L56" s="172"/>
      <c r="M56" s="172">
        <f>'将来負担比率（分子）の構造'!L$52</f>
        <v>5427</v>
      </c>
      <c r="N56" s="172"/>
      <c r="O56" s="172"/>
      <c r="P56" s="172">
        <f>'将来負担比率（分子）の構造'!M$52</f>
        <v>5233</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2958</v>
      </c>
      <c r="E58" s="172"/>
      <c r="F58" s="172"/>
      <c r="G58" s="172">
        <f>'将来負担比率（分子）の構造'!J$50</f>
        <v>2989</v>
      </c>
      <c r="H58" s="172"/>
      <c r="I58" s="172"/>
      <c r="J58" s="172">
        <f>'将来負担比率（分子）の構造'!K$50</f>
        <v>3131</v>
      </c>
      <c r="K58" s="172"/>
      <c r="L58" s="172"/>
      <c r="M58" s="172">
        <f>'将来負担比率（分子）の構造'!L$50</f>
        <v>3145</v>
      </c>
      <c r="N58" s="172"/>
      <c r="O58" s="172"/>
      <c r="P58" s="172">
        <f>'将来負担比率（分子）の構造'!M$50</f>
        <v>3651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775</v>
      </c>
      <c r="C62" s="172"/>
      <c r="D62" s="172"/>
      <c r="E62" s="172">
        <f>'将来負担比率（分子）の構造'!J$45</f>
        <v>827</v>
      </c>
      <c r="F62" s="172"/>
      <c r="G62" s="172"/>
      <c r="H62" s="172">
        <f>'将来負担比率（分子）の構造'!K$45</f>
        <v>995</v>
      </c>
      <c r="I62" s="172"/>
      <c r="J62" s="172"/>
      <c r="K62" s="172">
        <f>'将来負担比率（分子）の構造'!L$45</f>
        <v>974</v>
      </c>
      <c r="L62" s="172"/>
      <c r="M62" s="172"/>
      <c r="N62" s="172">
        <f>'将来負担比率（分子）の構造'!M$45</f>
        <v>660</v>
      </c>
      <c r="O62" s="172"/>
      <c r="P62" s="172"/>
    </row>
    <row r="63" spans="1:16" x14ac:dyDescent="0.2">
      <c r="A63" s="172" t="s">
        <v>34</v>
      </c>
      <c r="B63" s="172">
        <f>'将来負担比率（分子）の構造'!I$44</f>
        <v>62</v>
      </c>
      <c r="C63" s="172"/>
      <c r="D63" s="172"/>
      <c r="E63" s="172">
        <f>'将来負担比率（分子）の構造'!J$44</f>
        <v>65</v>
      </c>
      <c r="F63" s="172"/>
      <c r="G63" s="172"/>
      <c r="H63" s="172">
        <f>'将来負担比率（分子）の構造'!K$44</f>
        <v>85</v>
      </c>
      <c r="I63" s="172"/>
      <c r="J63" s="172"/>
      <c r="K63" s="172">
        <f>'将来負担比率（分子）の構造'!L$44</f>
        <v>96</v>
      </c>
      <c r="L63" s="172"/>
      <c r="M63" s="172"/>
      <c r="N63" s="172">
        <f>'将来負担比率（分子）の構造'!M$44</f>
        <v>103</v>
      </c>
      <c r="O63" s="172"/>
      <c r="P63" s="172"/>
    </row>
    <row r="64" spans="1:16" x14ac:dyDescent="0.2">
      <c r="A64" s="172" t="s">
        <v>33</v>
      </c>
      <c r="B64" s="172">
        <f>'将来負担比率（分子）の構造'!I$43</f>
        <v>2139</v>
      </c>
      <c r="C64" s="172"/>
      <c r="D64" s="172"/>
      <c r="E64" s="172">
        <f>'将来負担比率（分子）の構造'!J$43</f>
        <v>2126</v>
      </c>
      <c r="F64" s="172"/>
      <c r="G64" s="172"/>
      <c r="H64" s="172">
        <f>'将来負担比率（分子）の構造'!K$43</f>
        <v>2112</v>
      </c>
      <c r="I64" s="172"/>
      <c r="J64" s="172"/>
      <c r="K64" s="172">
        <f>'将来負担比率（分子）の構造'!L$43</f>
        <v>2053</v>
      </c>
      <c r="L64" s="172"/>
      <c r="M64" s="172"/>
      <c r="N64" s="172">
        <f>'将来負担比率（分子）の構造'!M$43</f>
        <v>2591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5414</v>
      </c>
      <c r="C66" s="172"/>
      <c r="D66" s="172"/>
      <c r="E66" s="172">
        <f>'将来負担比率（分子）の構造'!J$41</f>
        <v>5480</v>
      </c>
      <c r="F66" s="172"/>
      <c r="G66" s="172"/>
      <c r="H66" s="172">
        <f>'将来負担比率（分子）の構造'!K$41</f>
        <v>5416</v>
      </c>
      <c r="I66" s="172"/>
      <c r="J66" s="172"/>
      <c r="K66" s="172">
        <f>'将来負担比率（分子）の構造'!L$41</f>
        <v>5319</v>
      </c>
      <c r="L66" s="172"/>
      <c r="M66" s="172"/>
      <c r="N66" s="172">
        <f>'将来負担比率（分子）の構造'!M$41</f>
        <v>5248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88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900</v>
      </c>
      <c r="C72" s="176">
        <f>基金残高に係る経年分析!G55</f>
        <v>800</v>
      </c>
      <c r="D72" s="176">
        <f>基金残高に係る経年分析!H55</f>
        <v>800</v>
      </c>
    </row>
    <row r="73" spans="1:16" x14ac:dyDescent="0.2">
      <c r="A73" s="175" t="s">
        <v>78</v>
      </c>
      <c r="B73" s="176">
        <f>基金残高に係る経年分析!F56</f>
        <v>45</v>
      </c>
      <c r="C73" s="176">
        <f>基金残高に係る経年分析!G56</f>
        <v>46</v>
      </c>
      <c r="D73" s="176">
        <f>基金残高に係る経年分析!H56</f>
        <v>87</v>
      </c>
    </row>
    <row r="74" spans="1:16" x14ac:dyDescent="0.2">
      <c r="A74" s="175" t="s">
        <v>79</v>
      </c>
      <c r="B74" s="176">
        <f>基金残高に係る経年分析!F57</f>
        <v>1899</v>
      </c>
      <c r="C74" s="176">
        <f>基金残高に係る経年分析!G57</f>
        <v>2082</v>
      </c>
      <c r="D74" s="176">
        <f>基金残高に係る経年分析!H57</f>
        <v>2470</v>
      </c>
    </row>
  </sheetData>
  <sheetProtection algorithmName="SHA-512" hashValue="IirZ94gsl3Yym2d/K51tY4Dfyqf2/BfO7+mCi9uGkYgLVtvO+cHuWXCPV2nmRA4jA0V/Rwp34IAckZhWrmsxkQ==" saltValue="iO0KJGCUPT0XS/m4ZQqa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950514</v>
      </c>
      <c r="S5" s="620"/>
      <c r="T5" s="620"/>
      <c r="U5" s="620"/>
      <c r="V5" s="620"/>
      <c r="W5" s="620"/>
      <c r="X5" s="620"/>
      <c r="Y5" s="621"/>
      <c r="Z5" s="622">
        <v>13</v>
      </c>
      <c r="AA5" s="622"/>
      <c r="AB5" s="622"/>
      <c r="AC5" s="622"/>
      <c r="AD5" s="623">
        <v>950514</v>
      </c>
      <c r="AE5" s="623"/>
      <c r="AF5" s="623"/>
      <c r="AG5" s="623"/>
      <c r="AH5" s="623"/>
      <c r="AI5" s="623"/>
      <c r="AJ5" s="623"/>
      <c r="AK5" s="623"/>
      <c r="AL5" s="624">
        <v>23.3</v>
      </c>
      <c r="AM5" s="625"/>
      <c r="AN5" s="625"/>
      <c r="AO5" s="626"/>
      <c r="AP5" s="616" t="s">
        <v>227</v>
      </c>
      <c r="AQ5" s="617"/>
      <c r="AR5" s="617"/>
      <c r="AS5" s="617"/>
      <c r="AT5" s="617"/>
      <c r="AU5" s="617"/>
      <c r="AV5" s="617"/>
      <c r="AW5" s="617"/>
      <c r="AX5" s="617"/>
      <c r="AY5" s="617"/>
      <c r="AZ5" s="617"/>
      <c r="BA5" s="617"/>
      <c r="BB5" s="617"/>
      <c r="BC5" s="617"/>
      <c r="BD5" s="617"/>
      <c r="BE5" s="617"/>
      <c r="BF5" s="618"/>
      <c r="BG5" s="630">
        <v>950514</v>
      </c>
      <c r="BH5" s="631"/>
      <c r="BI5" s="631"/>
      <c r="BJ5" s="631"/>
      <c r="BK5" s="631"/>
      <c r="BL5" s="631"/>
      <c r="BM5" s="631"/>
      <c r="BN5" s="632"/>
      <c r="BO5" s="633">
        <v>100</v>
      </c>
      <c r="BP5" s="633"/>
      <c r="BQ5" s="633"/>
      <c r="BR5" s="633"/>
      <c r="BS5" s="634">
        <v>76039</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120062</v>
      </c>
      <c r="S6" s="631"/>
      <c r="T6" s="631"/>
      <c r="U6" s="631"/>
      <c r="V6" s="631"/>
      <c r="W6" s="631"/>
      <c r="X6" s="631"/>
      <c r="Y6" s="632"/>
      <c r="Z6" s="633">
        <v>1.6</v>
      </c>
      <c r="AA6" s="633"/>
      <c r="AB6" s="633"/>
      <c r="AC6" s="633"/>
      <c r="AD6" s="634">
        <v>120062</v>
      </c>
      <c r="AE6" s="634"/>
      <c r="AF6" s="634"/>
      <c r="AG6" s="634"/>
      <c r="AH6" s="634"/>
      <c r="AI6" s="634"/>
      <c r="AJ6" s="634"/>
      <c r="AK6" s="634"/>
      <c r="AL6" s="635">
        <v>2.9</v>
      </c>
      <c r="AM6" s="636"/>
      <c r="AN6" s="636"/>
      <c r="AO6" s="637"/>
      <c r="AP6" s="627" t="s">
        <v>232</v>
      </c>
      <c r="AQ6" s="628"/>
      <c r="AR6" s="628"/>
      <c r="AS6" s="628"/>
      <c r="AT6" s="628"/>
      <c r="AU6" s="628"/>
      <c r="AV6" s="628"/>
      <c r="AW6" s="628"/>
      <c r="AX6" s="628"/>
      <c r="AY6" s="628"/>
      <c r="AZ6" s="628"/>
      <c r="BA6" s="628"/>
      <c r="BB6" s="628"/>
      <c r="BC6" s="628"/>
      <c r="BD6" s="628"/>
      <c r="BE6" s="628"/>
      <c r="BF6" s="629"/>
      <c r="BG6" s="630">
        <v>950514</v>
      </c>
      <c r="BH6" s="631"/>
      <c r="BI6" s="631"/>
      <c r="BJ6" s="631"/>
      <c r="BK6" s="631"/>
      <c r="BL6" s="631"/>
      <c r="BM6" s="631"/>
      <c r="BN6" s="632"/>
      <c r="BO6" s="633">
        <v>100</v>
      </c>
      <c r="BP6" s="633"/>
      <c r="BQ6" s="633"/>
      <c r="BR6" s="633"/>
      <c r="BS6" s="634">
        <v>76039</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54716</v>
      </c>
      <c r="CS6" s="631"/>
      <c r="CT6" s="631"/>
      <c r="CU6" s="631"/>
      <c r="CV6" s="631"/>
      <c r="CW6" s="631"/>
      <c r="CX6" s="631"/>
      <c r="CY6" s="632"/>
      <c r="CZ6" s="624">
        <v>0.8</v>
      </c>
      <c r="DA6" s="625"/>
      <c r="DB6" s="625"/>
      <c r="DC6" s="644"/>
      <c r="DD6" s="639" t="s">
        <v>127</v>
      </c>
      <c r="DE6" s="631"/>
      <c r="DF6" s="631"/>
      <c r="DG6" s="631"/>
      <c r="DH6" s="631"/>
      <c r="DI6" s="631"/>
      <c r="DJ6" s="631"/>
      <c r="DK6" s="631"/>
      <c r="DL6" s="631"/>
      <c r="DM6" s="631"/>
      <c r="DN6" s="631"/>
      <c r="DO6" s="631"/>
      <c r="DP6" s="632"/>
      <c r="DQ6" s="639">
        <v>54716</v>
      </c>
      <c r="DR6" s="631"/>
      <c r="DS6" s="631"/>
      <c r="DT6" s="631"/>
      <c r="DU6" s="631"/>
      <c r="DV6" s="631"/>
      <c r="DW6" s="631"/>
      <c r="DX6" s="631"/>
      <c r="DY6" s="631"/>
      <c r="DZ6" s="631"/>
      <c r="EA6" s="631"/>
      <c r="EB6" s="631"/>
      <c r="EC6" s="640"/>
    </row>
    <row r="7" spans="2:143" ht="11.25" customHeight="1" x14ac:dyDescent="0.2">
      <c r="B7" s="627" t="s">
        <v>234</v>
      </c>
      <c r="C7" s="628"/>
      <c r="D7" s="628"/>
      <c r="E7" s="628"/>
      <c r="F7" s="628"/>
      <c r="G7" s="628"/>
      <c r="H7" s="628"/>
      <c r="I7" s="628"/>
      <c r="J7" s="628"/>
      <c r="K7" s="628"/>
      <c r="L7" s="628"/>
      <c r="M7" s="628"/>
      <c r="N7" s="628"/>
      <c r="O7" s="628"/>
      <c r="P7" s="628"/>
      <c r="Q7" s="629"/>
      <c r="R7" s="630">
        <v>544</v>
      </c>
      <c r="S7" s="631"/>
      <c r="T7" s="631"/>
      <c r="U7" s="631"/>
      <c r="V7" s="631"/>
      <c r="W7" s="631"/>
      <c r="X7" s="631"/>
      <c r="Y7" s="632"/>
      <c r="Z7" s="633">
        <v>0</v>
      </c>
      <c r="AA7" s="633"/>
      <c r="AB7" s="633"/>
      <c r="AC7" s="633"/>
      <c r="AD7" s="634">
        <v>544</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330897</v>
      </c>
      <c r="BH7" s="631"/>
      <c r="BI7" s="631"/>
      <c r="BJ7" s="631"/>
      <c r="BK7" s="631"/>
      <c r="BL7" s="631"/>
      <c r="BM7" s="631"/>
      <c r="BN7" s="632"/>
      <c r="BO7" s="633">
        <v>34.799999999999997</v>
      </c>
      <c r="BP7" s="633"/>
      <c r="BQ7" s="633"/>
      <c r="BR7" s="633"/>
      <c r="BS7" s="634" t="s">
        <v>179</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1191294</v>
      </c>
      <c r="CS7" s="631"/>
      <c r="CT7" s="631"/>
      <c r="CU7" s="631"/>
      <c r="CV7" s="631"/>
      <c r="CW7" s="631"/>
      <c r="CX7" s="631"/>
      <c r="CY7" s="632"/>
      <c r="CZ7" s="633">
        <v>17.600000000000001</v>
      </c>
      <c r="DA7" s="633"/>
      <c r="DB7" s="633"/>
      <c r="DC7" s="633"/>
      <c r="DD7" s="639">
        <v>3255</v>
      </c>
      <c r="DE7" s="631"/>
      <c r="DF7" s="631"/>
      <c r="DG7" s="631"/>
      <c r="DH7" s="631"/>
      <c r="DI7" s="631"/>
      <c r="DJ7" s="631"/>
      <c r="DK7" s="631"/>
      <c r="DL7" s="631"/>
      <c r="DM7" s="631"/>
      <c r="DN7" s="631"/>
      <c r="DO7" s="631"/>
      <c r="DP7" s="632"/>
      <c r="DQ7" s="639">
        <v>1094419</v>
      </c>
      <c r="DR7" s="631"/>
      <c r="DS7" s="631"/>
      <c r="DT7" s="631"/>
      <c r="DU7" s="631"/>
      <c r="DV7" s="631"/>
      <c r="DW7" s="631"/>
      <c r="DX7" s="631"/>
      <c r="DY7" s="631"/>
      <c r="DZ7" s="631"/>
      <c r="EA7" s="631"/>
      <c r="EB7" s="631"/>
      <c r="EC7" s="640"/>
    </row>
    <row r="8" spans="2:143" ht="11.25" customHeight="1" x14ac:dyDescent="0.2">
      <c r="B8" s="627" t="s">
        <v>237</v>
      </c>
      <c r="C8" s="628"/>
      <c r="D8" s="628"/>
      <c r="E8" s="628"/>
      <c r="F8" s="628"/>
      <c r="G8" s="628"/>
      <c r="H8" s="628"/>
      <c r="I8" s="628"/>
      <c r="J8" s="628"/>
      <c r="K8" s="628"/>
      <c r="L8" s="628"/>
      <c r="M8" s="628"/>
      <c r="N8" s="628"/>
      <c r="O8" s="628"/>
      <c r="P8" s="628"/>
      <c r="Q8" s="629"/>
      <c r="R8" s="630">
        <v>4565</v>
      </c>
      <c r="S8" s="631"/>
      <c r="T8" s="631"/>
      <c r="U8" s="631"/>
      <c r="V8" s="631"/>
      <c r="W8" s="631"/>
      <c r="X8" s="631"/>
      <c r="Y8" s="632"/>
      <c r="Z8" s="633">
        <v>0.1</v>
      </c>
      <c r="AA8" s="633"/>
      <c r="AB8" s="633"/>
      <c r="AC8" s="633"/>
      <c r="AD8" s="634">
        <v>4565</v>
      </c>
      <c r="AE8" s="634"/>
      <c r="AF8" s="634"/>
      <c r="AG8" s="634"/>
      <c r="AH8" s="634"/>
      <c r="AI8" s="634"/>
      <c r="AJ8" s="634"/>
      <c r="AK8" s="634"/>
      <c r="AL8" s="635">
        <v>0.1</v>
      </c>
      <c r="AM8" s="636"/>
      <c r="AN8" s="636"/>
      <c r="AO8" s="637"/>
      <c r="AP8" s="627" t="s">
        <v>238</v>
      </c>
      <c r="AQ8" s="628"/>
      <c r="AR8" s="628"/>
      <c r="AS8" s="628"/>
      <c r="AT8" s="628"/>
      <c r="AU8" s="628"/>
      <c r="AV8" s="628"/>
      <c r="AW8" s="628"/>
      <c r="AX8" s="628"/>
      <c r="AY8" s="628"/>
      <c r="AZ8" s="628"/>
      <c r="BA8" s="628"/>
      <c r="BB8" s="628"/>
      <c r="BC8" s="628"/>
      <c r="BD8" s="628"/>
      <c r="BE8" s="628"/>
      <c r="BF8" s="629"/>
      <c r="BG8" s="630">
        <v>13851</v>
      </c>
      <c r="BH8" s="631"/>
      <c r="BI8" s="631"/>
      <c r="BJ8" s="631"/>
      <c r="BK8" s="631"/>
      <c r="BL8" s="631"/>
      <c r="BM8" s="631"/>
      <c r="BN8" s="632"/>
      <c r="BO8" s="633">
        <v>1.5</v>
      </c>
      <c r="BP8" s="633"/>
      <c r="BQ8" s="633"/>
      <c r="BR8" s="633"/>
      <c r="BS8" s="634" t="s">
        <v>127</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1438554</v>
      </c>
      <c r="CS8" s="631"/>
      <c r="CT8" s="631"/>
      <c r="CU8" s="631"/>
      <c r="CV8" s="631"/>
      <c r="CW8" s="631"/>
      <c r="CX8" s="631"/>
      <c r="CY8" s="632"/>
      <c r="CZ8" s="633">
        <v>21.2</v>
      </c>
      <c r="DA8" s="633"/>
      <c r="DB8" s="633"/>
      <c r="DC8" s="633"/>
      <c r="DD8" s="639">
        <v>17098</v>
      </c>
      <c r="DE8" s="631"/>
      <c r="DF8" s="631"/>
      <c r="DG8" s="631"/>
      <c r="DH8" s="631"/>
      <c r="DI8" s="631"/>
      <c r="DJ8" s="631"/>
      <c r="DK8" s="631"/>
      <c r="DL8" s="631"/>
      <c r="DM8" s="631"/>
      <c r="DN8" s="631"/>
      <c r="DO8" s="631"/>
      <c r="DP8" s="632"/>
      <c r="DQ8" s="639">
        <v>745797</v>
      </c>
      <c r="DR8" s="631"/>
      <c r="DS8" s="631"/>
      <c r="DT8" s="631"/>
      <c r="DU8" s="631"/>
      <c r="DV8" s="631"/>
      <c r="DW8" s="631"/>
      <c r="DX8" s="631"/>
      <c r="DY8" s="631"/>
      <c r="DZ8" s="631"/>
      <c r="EA8" s="631"/>
      <c r="EB8" s="631"/>
      <c r="EC8" s="640"/>
    </row>
    <row r="9" spans="2:143" ht="11.25" customHeight="1" x14ac:dyDescent="0.2">
      <c r="B9" s="627" t="s">
        <v>240</v>
      </c>
      <c r="C9" s="628"/>
      <c r="D9" s="628"/>
      <c r="E9" s="628"/>
      <c r="F9" s="628"/>
      <c r="G9" s="628"/>
      <c r="H9" s="628"/>
      <c r="I9" s="628"/>
      <c r="J9" s="628"/>
      <c r="K9" s="628"/>
      <c r="L9" s="628"/>
      <c r="M9" s="628"/>
      <c r="N9" s="628"/>
      <c r="O9" s="628"/>
      <c r="P9" s="628"/>
      <c r="Q9" s="629"/>
      <c r="R9" s="630">
        <v>5161</v>
      </c>
      <c r="S9" s="631"/>
      <c r="T9" s="631"/>
      <c r="U9" s="631"/>
      <c r="V9" s="631"/>
      <c r="W9" s="631"/>
      <c r="X9" s="631"/>
      <c r="Y9" s="632"/>
      <c r="Z9" s="633">
        <v>0.1</v>
      </c>
      <c r="AA9" s="633"/>
      <c r="AB9" s="633"/>
      <c r="AC9" s="633"/>
      <c r="AD9" s="634">
        <v>5161</v>
      </c>
      <c r="AE9" s="634"/>
      <c r="AF9" s="634"/>
      <c r="AG9" s="634"/>
      <c r="AH9" s="634"/>
      <c r="AI9" s="634"/>
      <c r="AJ9" s="634"/>
      <c r="AK9" s="634"/>
      <c r="AL9" s="635">
        <v>0.1</v>
      </c>
      <c r="AM9" s="636"/>
      <c r="AN9" s="636"/>
      <c r="AO9" s="637"/>
      <c r="AP9" s="627" t="s">
        <v>241</v>
      </c>
      <c r="AQ9" s="628"/>
      <c r="AR9" s="628"/>
      <c r="AS9" s="628"/>
      <c r="AT9" s="628"/>
      <c r="AU9" s="628"/>
      <c r="AV9" s="628"/>
      <c r="AW9" s="628"/>
      <c r="AX9" s="628"/>
      <c r="AY9" s="628"/>
      <c r="AZ9" s="628"/>
      <c r="BA9" s="628"/>
      <c r="BB9" s="628"/>
      <c r="BC9" s="628"/>
      <c r="BD9" s="628"/>
      <c r="BE9" s="628"/>
      <c r="BF9" s="629"/>
      <c r="BG9" s="630">
        <v>271569</v>
      </c>
      <c r="BH9" s="631"/>
      <c r="BI9" s="631"/>
      <c r="BJ9" s="631"/>
      <c r="BK9" s="631"/>
      <c r="BL9" s="631"/>
      <c r="BM9" s="631"/>
      <c r="BN9" s="632"/>
      <c r="BO9" s="633">
        <v>28.6</v>
      </c>
      <c r="BP9" s="633"/>
      <c r="BQ9" s="633"/>
      <c r="BR9" s="633"/>
      <c r="BS9" s="634" t="s">
        <v>127</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643750</v>
      </c>
      <c r="CS9" s="631"/>
      <c r="CT9" s="631"/>
      <c r="CU9" s="631"/>
      <c r="CV9" s="631"/>
      <c r="CW9" s="631"/>
      <c r="CX9" s="631"/>
      <c r="CY9" s="632"/>
      <c r="CZ9" s="633">
        <v>9.5</v>
      </c>
      <c r="DA9" s="633"/>
      <c r="DB9" s="633"/>
      <c r="DC9" s="633"/>
      <c r="DD9" s="639">
        <v>18920</v>
      </c>
      <c r="DE9" s="631"/>
      <c r="DF9" s="631"/>
      <c r="DG9" s="631"/>
      <c r="DH9" s="631"/>
      <c r="DI9" s="631"/>
      <c r="DJ9" s="631"/>
      <c r="DK9" s="631"/>
      <c r="DL9" s="631"/>
      <c r="DM9" s="631"/>
      <c r="DN9" s="631"/>
      <c r="DO9" s="631"/>
      <c r="DP9" s="632"/>
      <c r="DQ9" s="639">
        <v>514885</v>
      </c>
      <c r="DR9" s="631"/>
      <c r="DS9" s="631"/>
      <c r="DT9" s="631"/>
      <c r="DU9" s="631"/>
      <c r="DV9" s="631"/>
      <c r="DW9" s="631"/>
      <c r="DX9" s="631"/>
      <c r="DY9" s="631"/>
      <c r="DZ9" s="631"/>
      <c r="EA9" s="631"/>
      <c r="EB9" s="631"/>
      <c r="EC9" s="640"/>
    </row>
    <row r="10" spans="2:143" ht="11.25" customHeight="1" x14ac:dyDescent="0.2">
      <c r="B10" s="627" t="s">
        <v>243</v>
      </c>
      <c r="C10" s="628"/>
      <c r="D10" s="628"/>
      <c r="E10" s="628"/>
      <c r="F10" s="628"/>
      <c r="G10" s="628"/>
      <c r="H10" s="628"/>
      <c r="I10" s="628"/>
      <c r="J10" s="628"/>
      <c r="K10" s="628"/>
      <c r="L10" s="628"/>
      <c r="M10" s="628"/>
      <c r="N10" s="628"/>
      <c r="O10" s="628"/>
      <c r="P10" s="628"/>
      <c r="Q10" s="629"/>
      <c r="R10" s="630" t="s">
        <v>179</v>
      </c>
      <c r="S10" s="631"/>
      <c r="T10" s="631"/>
      <c r="U10" s="631"/>
      <c r="V10" s="631"/>
      <c r="W10" s="631"/>
      <c r="X10" s="631"/>
      <c r="Y10" s="632"/>
      <c r="Z10" s="633" t="s">
        <v>244</v>
      </c>
      <c r="AA10" s="633"/>
      <c r="AB10" s="633"/>
      <c r="AC10" s="633"/>
      <c r="AD10" s="634" t="s">
        <v>179</v>
      </c>
      <c r="AE10" s="634"/>
      <c r="AF10" s="634"/>
      <c r="AG10" s="634"/>
      <c r="AH10" s="634"/>
      <c r="AI10" s="634"/>
      <c r="AJ10" s="634"/>
      <c r="AK10" s="634"/>
      <c r="AL10" s="635" t="s">
        <v>127</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27352</v>
      </c>
      <c r="BH10" s="631"/>
      <c r="BI10" s="631"/>
      <c r="BJ10" s="631"/>
      <c r="BK10" s="631"/>
      <c r="BL10" s="631"/>
      <c r="BM10" s="631"/>
      <c r="BN10" s="632"/>
      <c r="BO10" s="633">
        <v>2.9</v>
      </c>
      <c r="BP10" s="633"/>
      <c r="BQ10" s="633"/>
      <c r="BR10" s="633"/>
      <c r="BS10" s="634" t="s">
        <v>127</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1017</v>
      </c>
      <c r="CS10" s="631"/>
      <c r="CT10" s="631"/>
      <c r="CU10" s="631"/>
      <c r="CV10" s="631"/>
      <c r="CW10" s="631"/>
      <c r="CX10" s="631"/>
      <c r="CY10" s="632"/>
      <c r="CZ10" s="633">
        <v>0</v>
      </c>
      <c r="DA10" s="633"/>
      <c r="DB10" s="633"/>
      <c r="DC10" s="633"/>
      <c r="DD10" s="639" t="s">
        <v>127</v>
      </c>
      <c r="DE10" s="631"/>
      <c r="DF10" s="631"/>
      <c r="DG10" s="631"/>
      <c r="DH10" s="631"/>
      <c r="DI10" s="631"/>
      <c r="DJ10" s="631"/>
      <c r="DK10" s="631"/>
      <c r="DL10" s="631"/>
      <c r="DM10" s="631"/>
      <c r="DN10" s="631"/>
      <c r="DO10" s="631"/>
      <c r="DP10" s="632"/>
      <c r="DQ10" s="639">
        <v>17</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194344</v>
      </c>
      <c r="S11" s="631"/>
      <c r="T11" s="631"/>
      <c r="U11" s="631"/>
      <c r="V11" s="631"/>
      <c r="W11" s="631"/>
      <c r="X11" s="631"/>
      <c r="Y11" s="632"/>
      <c r="Z11" s="635">
        <v>2.7</v>
      </c>
      <c r="AA11" s="636"/>
      <c r="AB11" s="636"/>
      <c r="AC11" s="648"/>
      <c r="AD11" s="639">
        <v>194344</v>
      </c>
      <c r="AE11" s="631"/>
      <c r="AF11" s="631"/>
      <c r="AG11" s="631"/>
      <c r="AH11" s="631"/>
      <c r="AI11" s="631"/>
      <c r="AJ11" s="631"/>
      <c r="AK11" s="632"/>
      <c r="AL11" s="635">
        <v>4.8</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18125</v>
      </c>
      <c r="BH11" s="631"/>
      <c r="BI11" s="631"/>
      <c r="BJ11" s="631"/>
      <c r="BK11" s="631"/>
      <c r="BL11" s="631"/>
      <c r="BM11" s="631"/>
      <c r="BN11" s="632"/>
      <c r="BO11" s="633">
        <v>1.9</v>
      </c>
      <c r="BP11" s="633"/>
      <c r="BQ11" s="633"/>
      <c r="BR11" s="633"/>
      <c r="BS11" s="634" t="s">
        <v>127</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724077</v>
      </c>
      <c r="CS11" s="631"/>
      <c r="CT11" s="631"/>
      <c r="CU11" s="631"/>
      <c r="CV11" s="631"/>
      <c r="CW11" s="631"/>
      <c r="CX11" s="631"/>
      <c r="CY11" s="632"/>
      <c r="CZ11" s="633">
        <v>10.7</v>
      </c>
      <c r="DA11" s="633"/>
      <c r="DB11" s="633"/>
      <c r="DC11" s="633"/>
      <c r="DD11" s="639">
        <v>169550</v>
      </c>
      <c r="DE11" s="631"/>
      <c r="DF11" s="631"/>
      <c r="DG11" s="631"/>
      <c r="DH11" s="631"/>
      <c r="DI11" s="631"/>
      <c r="DJ11" s="631"/>
      <c r="DK11" s="631"/>
      <c r="DL11" s="631"/>
      <c r="DM11" s="631"/>
      <c r="DN11" s="631"/>
      <c r="DO11" s="631"/>
      <c r="DP11" s="632"/>
      <c r="DQ11" s="639">
        <v>345127</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v>9974</v>
      </c>
      <c r="S12" s="631"/>
      <c r="T12" s="631"/>
      <c r="U12" s="631"/>
      <c r="V12" s="631"/>
      <c r="W12" s="631"/>
      <c r="X12" s="631"/>
      <c r="Y12" s="632"/>
      <c r="Z12" s="633">
        <v>0.1</v>
      </c>
      <c r="AA12" s="633"/>
      <c r="AB12" s="633"/>
      <c r="AC12" s="633"/>
      <c r="AD12" s="634">
        <v>9974</v>
      </c>
      <c r="AE12" s="634"/>
      <c r="AF12" s="634"/>
      <c r="AG12" s="634"/>
      <c r="AH12" s="634"/>
      <c r="AI12" s="634"/>
      <c r="AJ12" s="634"/>
      <c r="AK12" s="634"/>
      <c r="AL12" s="635">
        <v>0.2</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556605</v>
      </c>
      <c r="BH12" s="631"/>
      <c r="BI12" s="631"/>
      <c r="BJ12" s="631"/>
      <c r="BK12" s="631"/>
      <c r="BL12" s="631"/>
      <c r="BM12" s="631"/>
      <c r="BN12" s="632"/>
      <c r="BO12" s="633">
        <v>58.6</v>
      </c>
      <c r="BP12" s="633"/>
      <c r="BQ12" s="633"/>
      <c r="BR12" s="633"/>
      <c r="BS12" s="634">
        <v>76039</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424960</v>
      </c>
      <c r="CS12" s="631"/>
      <c r="CT12" s="631"/>
      <c r="CU12" s="631"/>
      <c r="CV12" s="631"/>
      <c r="CW12" s="631"/>
      <c r="CX12" s="631"/>
      <c r="CY12" s="632"/>
      <c r="CZ12" s="633">
        <v>6.3</v>
      </c>
      <c r="DA12" s="633"/>
      <c r="DB12" s="633"/>
      <c r="DC12" s="633"/>
      <c r="DD12" s="639">
        <v>13017</v>
      </c>
      <c r="DE12" s="631"/>
      <c r="DF12" s="631"/>
      <c r="DG12" s="631"/>
      <c r="DH12" s="631"/>
      <c r="DI12" s="631"/>
      <c r="DJ12" s="631"/>
      <c r="DK12" s="631"/>
      <c r="DL12" s="631"/>
      <c r="DM12" s="631"/>
      <c r="DN12" s="631"/>
      <c r="DO12" s="631"/>
      <c r="DP12" s="632"/>
      <c r="DQ12" s="639">
        <v>200642</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179</v>
      </c>
      <c r="S13" s="631"/>
      <c r="T13" s="631"/>
      <c r="U13" s="631"/>
      <c r="V13" s="631"/>
      <c r="W13" s="631"/>
      <c r="X13" s="631"/>
      <c r="Y13" s="632"/>
      <c r="Z13" s="633" t="s">
        <v>179</v>
      </c>
      <c r="AA13" s="633"/>
      <c r="AB13" s="633"/>
      <c r="AC13" s="633"/>
      <c r="AD13" s="634" t="s">
        <v>179</v>
      </c>
      <c r="AE13" s="634"/>
      <c r="AF13" s="634"/>
      <c r="AG13" s="634"/>
      <c r="AH13" s="634"/>
      <c r="AI13" s="634"/>
      <c r="AJ13" s="634"/>
      <c r="AK13" s="634"/>
      <c r="AL13" s="635" t="s">
        <v>127</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556605</v>
      </c>
      <c r="BH13" s="631"/>
      <c r="BI13" s="631"/>
      <c r="BJ13" s="631"/>
      <c r="BK13" s="631"/>
      <c r="BL13" s="631"/>
      <c r="BM13" s="631"/>
      <c r="BN13" s="632"/>
      <c r="BO13" s="633">
        <v>58.6</v>
      </c>
      <c r="BP13" s="633"/>
      <c r="BQ13" s="633"/>
      <c r="BR13" s="633"/>
      <c r="BS13" s="634">
        <v>76039</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503063</v>
      </c>
      <c r="CS13" s="631"/>
      <c r="CT13" s="631"/>
      <c r="CU13" s="631"/>
      <c r="CV13" s="631"/>
      <c r="CW13" s="631"/>
      <c r="CX13" s="631"/>
      <c r="CY13" s="632"/>
      <c r="CZ13" s="633">
        <v>7.4</v>
      </c>
      <c r="DA13" s="633"/>
      <c r="DB13" s="633"/>
      <c r="DC13" s="633"/>
      <c r="DD13" s="639">
        <v>448281</v>
      </c>
      <c r="DE13" s="631"/>
      <c r="DF13" s="631"/>
      <c r="DG13" s="631"/>
      <c r="DH13" s="631"/>
      <c r="DI13" s="631"/>
      <c r="DJ13" s="631"/>
      <c r="DK13" s="631"/>
      <c r="DL13" s="631"/>
      <c r="DM13" s="631"/>
      <c r="DN13" s="631"/>
      <c r="DO13" s="631"/>
      <c r="DP13" s="632"/>
      <c r="DQ13" s="639">
        <v>133354</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179</v>
      </c>
      <c r="S14" s="631"/>
      <c r="T14" s="631"/>
      <c r="U14" s="631"/>
      <c r="V14" s="631"/>
      <c r="W14" s="631"/>
      <c r="X14" s="631"/>
      <c r="Y14" s="632"/>
      <c r="Z14" s="633" t="s">
        <v>127</v>
      </c>
      <c r="AA14" s="633"/>
      <c r="AB14" s="633"/>
      <c r="AC14" s="633"/>
      <c r="AD14" s="634" t="s">
        <v>127</v>
      </c>
      <c r="AE14" s="634"/>
      <c r="AF14" s="634"/>
      <c r="AG14" s="634"/>
      <c r="AH14" s="634"/>
      <c r="AI14" s="634"/>
      <c r="AJ14" s="634"/>
      <c r="AK14" s="634"/>
      <c r="AL14" s="635" t="s">
        <v>127</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32952</v>
      </c>
      <c r="BH14" s="631"/>
      <c r="BI14" s="631"/>
      <c r="BJ14" s="631"/>
      <c r="BK14" s="631"/>
      <c r="BL14" s="631"/>
      <c r="BM14" s="631"/>
      <c r="BN14" s="632"/>
      <c r="BO14" s="633">
        <v>3.5</v>
      </c>
      <c r="BP14" s="633"/>
      <c r="BQ14" s="633"/>
      <c r="BR14" s="633"/>
      <c r="BS14" s="634" t="s">
        <v>127</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292772</v>
      </c>
      <c r="CS14" s="631"/>
      <c r="CT14" s="631"/>
      <c r="CU14" s="631"/>
      <c r="CV14" s="631"/>
      <c r="CW14" s="631"/>
      <c r="CX14" s="631"/>
      <c r="CY14" s="632"/>
      <c r="CZ14" s="633">
        <v>4.3</v>
      </c>
      <c r="DA14" s="633"/>
      <c r="DB14" s="633"/>
      <c r="DC14" s="633"/>
      <c r="DD14" s="639">
        <v>34594</v>
      </c>
      <c r="DE14" s="631"/>
      <c r="DF14" s="631"/>
      <c r="DG14" s="631"/>
      <c r="DH14" s="631"/>
      <c r="DI14" s="631"/>
      <c r="DJ14" s="631"/>
      <c r="DK14" s="631"/>
      <c r="DL14" s="631"/>
      <c r="DM14" s="631"/>
      <c r="DN14" s="631"/>
      <c r="DO14" s="631"/>
      <c r="DP14" s="632"/>
      <c r="DQ14" s="639">
        <v>240115</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179</v>
      </c>
      <c r="S15" s="631"/>
      <c r="T15" s="631"/>
      <c r="U15" s="631"/>
      <c r="V15" s="631"/>
      <c r="W15" s="631"/>
      <c r="X15" s="631"/>
      <c r="Y15" s="632"/>
      <c r="Z15" s="633" t="s">
        <v>127</v>
      </c>
      <c r="AA15" s="633"/>
      <c r="AB15" s="633"/>
      <c r="AC15" s="633"/>
      <c r="AD15" s="634" t="s">
        <v>244</v>
      </c>
      <c r="AE15" s="634"/>
      <c r="AF15" s="634"/>
      <c r="AG15" s="634"/>
      <c r="AH15" s="634"/>
      <c r="AI15" s="634"/>
      <c r="AJ15" s="634"/>
      <c r="AK15" s="634"/>
      <c r="AL15" s="635" t="s">
        <v>179</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30060</v>
      </c>
      <c r="BH15" s="631"/>
      <c r="BI15" s="631"/>
      <c r="BJ15" s="631"/>
      <c r="BK15" s="631"/>
      <c r="BL15" s="631"/>
      <c r="BM15" s="631"/>
      <c r="BN15" s="632"/>
      <c r="BO15" s="633">
        <v>3.2</v>
      </c>
      <c r="BP15" s="633"/>
      <c r="BQ15" s="633"/>
      <c r="BR15" s="633"/>
      <c r="BS15" s="634" t="s">
        <v>179</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698801</v>
      </c>
      <c r="CS15" s="631"/>
      <c r="CT15" s="631"/>
      <c r="CU15" s="631"/>
      <c r="CV15" s="631"/>
      <c r="CW15" s="631"/>
      <c r="CX15" s="631"/>
      <c r="CY15" s="632"/>
      <c r="CZ15" s="633">
        <v>10.3</v>
      </c>
      <c r="DA15" s="633"/>
      <c r="DB15" s="633"/>
      <c r="DC15" s="633"/>
      <c r="DD15" s="639">
        <v>98848</v>
      </c>
      <c r="DE15" s="631"/>
      <c r="DF15" s="631"/>
      <c r="DG15" s="631"/>
      <c r="DH15" s="631"/>
      <c r="DI15" s="631"/>
      <c r="DJ15" s="631"/>
      <c r="DK15" s="631"/>
      <c r="DL15" s="631"/>
      <c r="DM15" s="631"/>
      <c r="DN15" s="631"/>
      <c r="DO15" s="631"/>
      <c r="DP15" s="632"/>
      <c r="DQ15" s="639">
        <v>538113</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7638</v>
      </c>
      <c r="S16" s="631"/>
      <c r="T16" s="631"/>
      <c r="U16" s="631"/>
      <c r="V16" s="631"/>
      <c r="W16" s="631"/>
      <c r="X16" s="631"/>
      <c r="Y16" s="632"/>
      <c r="Z16" s="633">
        <v>0.1</v>
      </c>
      <c r="AA16" s="633"/>
      <c r="AB16" s="633"/>
      <c r="AC16" s="633"/>
      <c r="AD16" s="634">
        <v>7638</v>
      </c>
      <c r="AE16" s="634"/>
      <c r="AF16" s="634"/>
      <c r="AG16" s="634"/>
      <c r="AH16" s="634"/>
      <c r="AI16" s="634"/>
      <c r="AJ16" s="634"/>
      <c r="AK16" s="634"/>
      <c r="AL16" s="635">
        <v>0.2</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179</v>
      </c>
      <c r="BH16" s="631"/>
      <c r="BI16" s="631"/>
      <c r="BJ16" s="631"/>
      <c r="BK16" s="631"/>
      <c r="BL16" s="631"/>
      <c r="BM16" s="631"/>
      <c r="BN16" s="632"/>
      <c r="BO16" s="633" t="s">
        <v>179</v>
      </c>
      <c r="BP16" s="633"/>
      <c r="BQ16" s="633"/>
      <c r="BR16" s="633"/>
      <c r="BS16" s="634" t="s">
        <v>127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146355</v>
      </c>
      <c r="CS16" s="631"/>
      <c r="CT16" s="631"/>
      <c r="CU16" s="631"/>
      <c r="CV16" s="631"/>
      <c r="CW16" s="631"/>
      <c r="CX16" s="631"/>
      <c r="CY16" s="632"/>
      <c r="CZ16" s="633">
        <v>2.2000000000000002</v>
      </c>
      <c r="DA16" s="633"/>
      <c r="DB16" s="633"/>
      <c r="DC16" s="633"/>
      <c r="DD16" s="639" t="s">
        <v>179</v>
      </c>
      <c r="DE16" s="631"/>
      <c r="DF16" s="631"/>
      <c r="DG16" s="631"/>
      <c r="DH16" s="631"/>
      <c r="DI16" s="631"/>
      <c r="DJ16" s="631"/>
      <c r="DK16" s="631"/>
      <c r="DL16" s="631"/>
      <c r="DM16" s="631"/>
      <c r="DN16" s="631"/>
      <c r="DO16" s="631"/>
      <c r="DP16" s="632"/>
      <c r="DQ16" s="639">
        <v>77136</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7534</v>
      </c>
      <c r="S17" s="631"/>
      <c r="T17" s="631"/>
      <c r="U17" s="631"/>
      <c r="V17" s="631"/>
      <c r="W17" s="631"/>
      <c r="X17" s="631"/>
      <c r="Y17" s="632"/>
      <c r="Z17" s="633">
        <v>0.1</v>
      </c>
      <c r="AA17" s="633"/>
      <c r="AB17" s="633"/>
      <c r="AC17" s="633"/>
      <c r="AD17" s="634">
        <v>7534</v>
      </c>
      <c r="AE17" s="634"/>
      <c r="AF17" s="634"/>
      <c r="AG17" s="634"/>
      <c r="AH17" s="634"/>
      <c r="AI17" s="634"/>
      <c r="AJ17" s="634"/>
      <c r="AK17" s="634"/>
      <c r="AL17" s="635">
        <v>0.2</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179</v>
      </c>
      <c r="BH17" s="631"/>
      <c r="BI17" s="631"/>
      <c r="BJ17" s="631"/>
      <c r="BK17" s="631"/>
      <c r="BL17" s="631"/>
      <c r="BM17" s="631"/>
      <c r="BN17" s="632"/>
      <c r="BO17" s="633" t="s">
        <v>127</v>
      </c>
      <c r="BP17" s="633"/>
      <c r="BQ17" s="633"/>
      <c r="BR17" s="633"/>
      <c r="BS17" s="634" t="s">
        <v>179</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655179</v>
      </c>
      <c r="CS17" s="631"/>
      <c r="CT17" s="631"/>
      <c r="CU17" s="631"/>
      <c r="CV17" s="631"/>
      <c r="CW17" s="631"/>
      <c r="CX17" s="631"/>
      <c r="CY17" s="632"/>
      <c r="CZ17" s="633">
        <v>9.6999999999999993</v>
      </c>
      <c r="DA17" s="633"/>
      <c r="DB17" s="633"/>
      <c r="DC17" s="633"/>
      <c r="DD17" s="639" t="s">
        <v>127</v>
      </c>
      <c r="DE17" s="631"/>
      <c r="DF17" s="631"/>
      <c r="DG17" s="631"/>
      <c r="DH17" s="631"/>
      <c r="DI17" s="631"/>
      <c r="DJ17" s="631"/>
      <c r="DK17" s="631"/>
      <c r="DL17" s="631"/>
      <c r="DM17" s="631"/>
      <c r="DN17" s="631"/>
      <c r="DO17" s="631"/>
      <c r="DP17" s="632"/>
      <c r="DQ17" s="639">
        <v>655179</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34801</v>
      </c>
      <c r="S18" s="631"/>
      <c r="T18" s="631"/>
      <c r="U18" s="631"/>
      <c r="V18" s="631"/>
      <c r="W18" s="631"/>
      <c r="X18" s="631"/>
      <c r="Y18" s="632"/>
      <c r="Z18" s="633">
        <v>0.5</v>
      </c>
      <c r="AA18" s="633"/>
      <c r="AB18" s="633"/>
      <c r="AC18" s="633"/>
      <c r="AD18" s="634">
        <v>34801</v>
      </c>
      <c r="AE18" s="634"/>
      <c r="AF18" s="634"/>
      <c r="AG18" s="634"/>
      <c r="AH18" s="634"/>
      <c r="AI18" s="634"/>
      <c r="AJ18" s="634"/>
      <c r="AK18" s="634"/>
      <c r="AL18" s="635">
        <v>0.9</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244</v>
      </c>
      <c r="BH18" s="631"/>
      <c r="BI18" s="631"/>
      <c r="BJ18" s="631"/>
      <c r="BK18" s="631"/>
      <c r="BL18" s="631"/>
      <c r="BM18" s="631"/>
      <c r="BN18" s="632"/>
      <c r="BO18" s="633" t="s">
        <v>179</v>
      </c>
      <c r="BP18" s="633"/>
      <c r="BQ18" s="633"/>
      <c r="BR18" s="633"/>
      <c r="BS18" s="634" t="s">
        <v>179</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127</v>
      </c>
      <c r="CS18" s="631"/>
      <c r="CT18" s="631"/>
      <c r="CU18" s="631"/>
      <c r="CV18" s="631"/>
      <c r="CW18" s="631"/>
      <c r="CX18" s="631"/>
      <c r="CY18" s="632"/>
      <c r="CZ18" s="633" t="s">
        <v>179</v>
      </c>
      <c r="DA18" s="633"/>
      <c r="DB18" s="633"/>
      <c r="DC18" s="633"/>
      <c r="DD18" s="639" t="s">
        <v>127</v>
      </c>
      <c r="DE18" s="631"/>
      <c r="DF18" s="631"/>
      <c r="DG18" s="631"/>
      <c r="DH18" s="631"/>
      <c r="DI18" s="631"/>
      <c r="DJ18" s="631"/>
      <c r="DK18" s="631"/>
      <c r="DL18" s="631"/>
      <c r="DM18" s="631"/>
      <c r="DN18" s="631"/>
      <c r="DO18" s="631"/>
      <c r="DP18" s="632"/>
      <c r="DQ18" s="639" t="s">
        <v>127</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1792</v>
      </c>
      <c r="S19" s="631"/>
      <c r="T19" s="631"/>
      <c r="U19" s="631"/>
      <c r="V19" s="631"/>
      <c r="W19" s="631"/>
      <c r="X19" s="631"/>
      <c r="Y19" s="632"/>
      <c r="Z19" s="633">
        <v>0</v>
      </c>
      <c r="AA19" s="633"/>
      <c r="AB19" s="633"/>
      <c r="AC19" s="633"/>
      <c r="AD19" s="634">
        <v>1792</v>
      </c>
      <c r="AE19" s="634"/>
      <c r="AF19" s="634"/>
      <c r="AG19" s="634"/>
      <c r="AH19" s="634"/>
      <c r="AI19" s="634"/>
      <c r="AJ19" s="634"/>
      <c r="AK19" s="634"/>
      <c r="AL19" s="635">
        <v>0</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179</v>
      </c>
      <c r="BH19" s="631"/>
      <c r="BI19" s="631"/>
      <c r="BJ19" s="631"/>
      <c r="BK19" s="631"/>
      <c r="BL19" s="631"/>
      <c r="BM19" s="631"/>
      <c r="BN19" s="632"/>
      <c r="BO19" s="633" t="s">
        <v>127</v>
      </c>
      <c r="BP19" s="633"/>
      <c r="BQ19" s="633"/>
      <c r="BR19" s="633"/>
      <c r="BS19" s="634" t="s">
        <v>127</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179</v>
      </c>
      <c r="CS19" s="631"/>
      <c r="CT19" s="631"/>
      <c r="CU19" s="631"/>
      <c r="CV19" s="631"/>
      <c r="CW19" s="631"/>
      <c r="CX19" s="631"/>
      <c r="CY19" s="632"/>
      <c r="CZ19" s="633" t="s">
        <v>179</v>
      </c>
      <c r="DA19" s="633"/>
      <c r="DB19" s="633"/>
      <c r="DC19" s="633"/>
      <c r="DD19" s="639" t="s">
        <v>127</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2389</v>
      </c>
      <c r="S20" s="631"/>
      <c r="T20" s="631"/>
      <c r="U20" s="631"/>
      <c r="V20" s="631"/>
      <c r="W20" s="631"/>
      <c r="X20" s="631"/>
      <c r="Y20" s="632"/>
      <c r="Z20" s="633">
        <v>0</v>
      </c>
      <c r="AA20" s="633"/>
      <c r="AB20" s="633"/>
      <c r="AC20" s="633"/>
      <c r="AD20" s="634">
        <v>2389</v>
      </c>
      <c r="AE20" s="634"/>
      <c r="AF20" s="634"/>
      <c r="AG20" s="634"/>
      <c r="AH20" s="634"/>
      <c r="AI20" s="634"/>
      <c r="AJ20" s="634"/>
      <c r="AK20" s="634"/>
      <c r="AL20" s="635">
        <v>0.1</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179</v>
      </c>
      <c r="BH20" s="631"/>
      <c r="BI20" s="631"/>
      <c r="BJ20" s="631"/>
      <c r="BK20" s="631"/>
      <c r="BL20" s="631"/>
      <c r="BM20" s="631"/>
      <c r="BN20" s="632"/>
      <c r="BO20" s="633" t="s">
        <v>127</v>
      </c>
      <c r="BP20" s="633"/>
      <c r="BQ20" s="633"/>
      <c r="BR20" s="633"/>
      <c r="BS20" s="634" t="s">
        <v>127</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6774538</v>
      </c>
      <c r="CS20" s="631"/>
      <c r="CT20" s="631"/>
      <c r="CU20" s="631"/>
      <c r="CV20" s="631"/>
      <c r="CW20" s="631"/>
      <c r="CX20" s="631"/>
      <c r="CY20" s="632"/>
      <c r="CZ20" s="633">
        <v>100</v>
      </c>
      <c r="DA20" s="633"/>
      <c r="DB20" s="633"/>
      <c r="DC20" s="633"/>
      <c r="DD20" s="639">
        <v>803563</v>
      </c>
      <c r="DE20" s="631"/>
      <c r="DF20" s="631"/>
      <c r="DG20" s="631"/>
      <c r="DH20" s="631"/>
      <c r="DI20" s="631"/>
      <c r="DJ20" s="631"/>
      <c r="DK20" s="631"/>
      <c r="DL20" s="631"/>
      <c r="DM20" s="631"/>
      <c r="DN20" s="631"/>
      <c r="DO20" s="631"/>
      <c r="DP20" s="632"/>
      <c r="DQ20" s="639">
        <v>4599500</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570</v>
      </c>
      <c r="S21" s="631"/>
      <c r="T21" s="631"/>
      <c r="U21" s="631"/>
      <c r="V21" s="631"/>
      <c r="W21" s="631"/>
      <c r="X21" s="631"/>
      <c r="Y21" s="632"/>
      <c r="Z21" s="633">
        <v>0</v>
      </c>
      <c r="AA21" s="633"/>
      <c r="AB21" s="633"/>
      <c r="AC21" s="633"/>
      <c r="AD21" s="634">
        <v>570</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179</v>
      </c>
      <c r="BH21" s="631"/>
      <c r="BI21" s="631"/>
      <c r="BJ21" s="631"/>
      <c r="BK21" s="631"/>
      <c r="BL21" s="631"/>
      <c r="BM21" s="631"/>
      <c r="BN21" s="632"/>
      <c r="BO21" s="633" t="s">
        <v>127</v>
      </c>
      <c r="BP21" s="633"/>
      <c r="BQ21" s="633"/>
      <c r="BR21" s="633"/>
      <c r="BS21" s="634" t="s">
        <v>127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279</v>
      </c>
      <c r="C22" s="667"/>
      <c r="D22" s="667"/>
      <c r="E22" s="667"/>
      <c r="F22" s="667"/>
      <c r="G22" s="667"/>
      <c r="H22" s="667"/>
      <c r="I22" s="667"/>
      <c r="J22" s="667"/>
      <c r="K22" s="667"/>
      <c r="L22" s="667"/>
      <c r="M22" s="667"/>
      <c r="N22" s="667"/>
      <c r="O22" s="667"/>
      <c r="P22" s="667"/>
      <c r="Q22" s="668"/>
      <c r="R22" s="630">
        <v>30050</v>
      </c>
      <c r="S22" s="631"/>
      <c r="T22" s="631"/>
      <c r="U22" s="631"/>
      <c r="V22" s="631"/>
      <c r="W22" s="631"/>
      <c r="X22" s="631"/>
      <c r="Y22" s="632"/>
      <c r="Z22" s="633">
        <v>0.4</v>
      </c>
      <c r="AA22" s="633"/>
      <c r="AB22" s="633"/>
      <c r="AC22" s="633"/>
      <c r="AD22" s="634">
        <v>30050</v>
      </c>
      <c r="AE22" s="634"/>
      <c r="AF22" s="634"/>
      <c r="AG22" s="634"/>
      <c r="AH22" s="634"/>
      <c r="AI22" s="634"/>
      <c r="AJ22" s="634"/>
      <c r="AK22" s="634"/>
      <c r="AL22" s="635">
        <v>0.7</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179</v>
      </c>
      <c r="BH22" s="631"/>
      <c r="BI22" s="631"/>
      <c r="BJ22" s="631"/>
      <c r="BK22" s="631"/>
      <c r="BL22" s="631"/>
      <c r="BM22" s="631"/>
      <c r="BN22" s="632"/>
      <c r="BO22" s="633" t="s">
        <v>127</v>
      </c>
      <c r="BP22" s="633"/>
      <c r="BQ22" s="633"/>
      <c r="BR22" s="633"/>
      <c r="BS22" s="634" t="s">
        <v>179</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2988381</v>
      </c>
      <c r="S23" s="631"/>
      <c r="T23" s="631"/>
      <c r="U23" s="631"/>
      <c r="V23" s="631"/>
      <c r="W23" s="631"/>
      <c r="X23" s="631"/>
      <c r="Y23" s="632"/>
      <c r="Z23" s="633">
        <v>41</v>
      </c>
      <c r="AA23" s="633"/>
      <c r="AB23" s="633"/>
      <c r="AC23" s="633"/>
      <c r="AD23" s="634">
        <v>2745546</v>
      </c>
      <c r="AE23" s="634"/>
      <c r="AF23" s="634"/>
      <c r="AG23" s="634"/>
      <c r="AH23" s="634"/>
      <c r="AI23" s="634"/>
      <c r="AJ23" s="634"/>
      <c r="AK23" s="634"/>
      <c r="AL23" s="635">
        <v>67.3</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127</v>
      </c>
      <c r="BH23" s="631"/>
      <c r="BI23" s="631"/>
      <c r="BJ23" s="631"/>
      <c r="BK23" s="631"/>
      <c r="BL23" s="631"/>
      <c r="BM23" s="631"/>
      <c r="BN23" s="632"/>
      <c r="BO23" s="633" t="s">
        <v>127</v>
      </c>
      <c r="BP23" s="633"/>
      <c r="BQ23" s="633"/>
      <c r="BR23" s="633"/>
      <c r="BS23" s="634" t="s">
        <v>127</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2745546</v>
      </c>
      <c r="S24" s="631"/>
      <c r="T24" s="631"/>
      <c r="U24" s="631"/>
      <c r="V24" s="631"/>
      <c r="W24" s="631"/>
      <c r="X24" s="631"/>
      <c r="Y24" s="632"/>
      <c r="Z24" s="633">
        <v>37.700000000000003</v>
      </c>
      <c r="AA24" s="633"/>
      <c r="AB24" s="633"/>
      <c r="AC24" s="633"/>
      <c r="AD24" s="634">
        <v>2745546</v>
      </c>
      <c r="AE24" s="634"/>
      <c r="AF24" s="634"/>
      <c r="AG24" s="634"/>
      <c r="AH24" s="634"/>
      <c r="AI24" s="634"/>
      <c r="AJ24" s="634"/>
      <c r="AK24" s="634"/>
      <c r="AL24" s="635">
        <v>67.3</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127</v>
      </c>
      <c r="BH24" s="631"/>
      <c r="BI24" s="631"/>
      <c r="BJ24" s="631"/>
      <c r="BK24" s="631"/>
      <c r="BL24" s="631"/>
      <c r="BM24" s="631"/>
      <c r="BN24" s="632"/>
      <c r="BO24" s="633" t="s">
        <v>127</v>
      </c>
      <c r="BP24" s="633"/>
      <c r="BQ24" s="633"/>
      <c r="BR24" s="633"/>
      <c r="BS24" s="634" t="s">
        <v>179</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2212880</v>
      </c>
      <c r="CS24" s="620"/>
      <c r="CT24" s="620"/>
      <c r="CU24" s="620"/>
      <c r="CV24" s="620"/>
      <c r="CW24" s="620"/>
      <c r="CX24" s="620"/>
      <c r="CY24" s="621"/>
      <c r="CZ24" s="624">
        <v>32.700000000000003</v>
      </c>
      <c r="DA24" s="625"/>
      <c r="DB24" s="625"/>
      <c r="DC24" s="644"/>
      <c r="DD24" s="672">
        <v>1803111</v>
      </c>
      <c r="DE24" s="620"/>
      <c r="DF24" s="620"/>
      <c r="DG24" s="620"/>
      <c r="DH24" s="620"/>
      <c r="DI24" s="620"/>
      <c r="DJ24" s="620"/>
      <c r="DK24" s="621"/>
      <c r="DL24" s="672">
        <v>1795092</v>
      </c>
      <c r="DM24" s="620"/>
      <c r="DN24" s="620"/>
      <c r="DO24" s="620"/>
      <c r="DP24" s="620"/>
      <c r="DQ24" s="620"/>
      <c r="DR24" s="620"/>
      <c r="DS24" s="620"/>
      <c r="DT24" s="620"/>
      <c r="DU24" s="620"/>
      <c r="DV24" s="621"/>
      <c r="DW24" s="624">
        <v>42.4</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242835</v>
      </c>
      <c r="S25" s="631"/>
      <c r="T25" s="631"/>
      <c r="U25" s="631"/>
      <c r="V25" s="631"/>
      <c r="W25" s="631"/>
      <c r="X25" s="631"/>
      <c r="Y25" s="632"/>
      <c r="Z25" s="633">
        <v>3.3</v>
      </c>
      <c r="AA25" s="633"/>
      <c r="AB25" s="633"/>
      <c r="AC25" s="633"/>
      <c r="AD25" s="634" t="s">
        <v>179</v>
      </c>
      <c r="AE25" s="634"/>
      <c r="AF25" s="634"/>
      <c r="AG25" s="634"/>
      <c r="AH25" s="634"/>
      <c r="AI25" s="634"/>
      <c r="AJ25" s="634"/>
      <c r="AK25" s="634"/>
      <c r="AL25" s="635" t="s">
        <v>127</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127</v>
      </c>
      <c r="BH25" s="631"/>
      <c r="BI25" s="631"/>
      <c r="BJ25" s="631"/>
      <c r="BK25" s="631"/>
      <c r="BL25" s="631"/>
      <c r="BM25" s="631"/>
      <c r="BN25" s="632"/>
      <c r="BO25" s="633" t="s">
        <v>179</v>
      </c>
      <c r="BP25" s="633"/>
      <c r="BQ25" s="633"/>
      <c r="BR25" s="633"/>
      <c r="BS25" s="634" t="s">
        <v>179</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1069701</v>
      </c>
      <c r="CS25" s="669"/>
      <c r="CT25" s="669"/>
      <c r="CU25" s="669"/>
      <c r="CV25" s="669"/>
      <c r="CW25" s="669"/>
      <c r="CX25" s="669"/>
      <c r="CY25" s="670"/>
      <c r="CZ25" s="635">
        <v>15.8</v>
      </c>
      <c r="DA25" s="664"/>
      <c r="DB25" s="664"/>
      <c r="DC25" s="671"/>
      <c r="DD25" s="639">
        <v>989430</v>
      </c>
      <c r="DE25" s="669"/>
      <c r="DF25" s="669"/>
      <c r="DG25" s="669"/>
      <c r="DH25" s="669"/>
      <c r="DI25" s="669"/>
      <c r="DJ25" s="669"/>
      <c r="DK25" s="670"/>
      <c r="DL25" s="639">
        <v>989192</v>
      </c>
      <c r="DM25" s="669"/>
      <c r="DN25" s="669"/>
      <c r="DO25" s="669"/>
      <c r="DP25" s="669"/>
      <c r="DQ25" s="669"/>
      <c r="DR25" s="669"/>
      <c r="DS25" s="669"/>
      <c r="DT25" s="669"/>
      <c r="DU25" s="669"/>
      <c r="DV25" s="670"/>
      <c r="DW25" s="635">
        <v>23.4</v>
      </c>
      <c r="DX25" s="664"/>
      <c r="DY25" s="664"/>
      <c r="DZ25" s="664"/>
      <c r="EA25" s="664"/>
      <c r="EB25" s="664"/>
      <c r="EC25" s="665"/>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127</v>
      </c>
      <c r="S26" s="631"/>
      <c r="T26" s="631"/>
      <c r="U26" s="631"/>
      <c r="V26" s="631"/>
      <c r="W26" s="631"/>
      <c r="X26" s="631"/>
      <c r="Y26" s="632"/>
      <c r="Z26" s="633" t="s">
        <v>127</v>
      </c>
      <c r="AA26" s="633"/>
      <c r="AB26" s="633"/>
      <c r="AC26" s="633"/>
      <c r="AD26" s="634" t="s">
        <v>127</v>
      </c>
      <c r="AE26" s="634"/>
      <c r="AF26" s="634"/>
      <c r="AG26" s="634"/>
      <c r="AH26" s="634"/>
      <c r="AI26" s="634"/>
      <c r="AJ26" s="634"/>
      <c r="AK26" s="634"/>
      <c r="AL26" s="635" t="s">
        <v>127</v>
      </c>
      <c r="AM26" s="636"/>
      <c r="AN26" s="636"/>
      <c r="AO26" s="637"/>
      <c r="AP26" s="649" t="s">
        <v>296</v>
      </c>
      <c r="AQ26" s="673"/>
      <c r="AR26" s="673"/>
      <c r="AS26" s="673"/>
      <c r="AT26" s="673"/>
      <c r="AU26" s="673"/>
      <c r="AV26" s="673"/>
      <c r="AW26" s="673"/>
      <c r="AX26" s="673"/>
      <c r="AY26" s="673"/>
      <c r="AZ26" s="673"/>
      <c r="BA26" s="673"/>
      <c r="BB26" s="673"/>
      <c r="BC26" s="673"/>
      <c r="BD26" s="673"/>
      <c r="BE26" s="673"/>
      <c r="BF26" s="651"/>
      <c r="BG26" s="630" t="s">
        <v>127</v>
      </c>
      <c r="BH26" s="631"/>
      <c r="BI26" s="631"/>
      <c r="BJ26" s="631"/>
      <c r="BK26" s="631"/>
      <c r="BL26" s="631"/>
      <c r="BM26" s="631"/>
      <c r="BN26" s="632"/>
      <c r="BO26" s="633" t="s">
        <v>127</v>
      </c>
      <c r="BP26" s="633"/>
      <c r="BQ26" s="633"/>
      <c r="BR26" s="633"/>
      <c r="BS26" s="634" t="s">
        <v>127</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655122</v>
      </c>
      <c r="CS26" s="631"/>
      <c r="CT26" s="631"/>
      <c r="CU26" s="631"/>
      <c r="CV26" s="631"/>
      <c r="CW26" s="631"/>
      <c r="CX26" s="631"/>
      <c r="CY26" s="632"/>
      <c r="CZ26" s="635">
        <v>9.6999999999999993</v>
      </c>
      <c r="DA26" s="664"/>
      <c r="DB26" s="664"/>
      <c r="DC26" s="671"/>
      <c r="DD26" s="639">
        <v>590445</v>
      </c>
      <c r="DE26" s="631"/>
      <c r="DF26" s="631"/>
      <c r="DG26" s="631"/>
      <c r="DH26" s="631"/>
      <c r="DI26" s="631"/>
      <c r="DJ26" s="631"/>
      <c r="DK26" s="632"/>
      <c r="DL26" s="639" t="s">
        <v>127</v>
      </c>
      <c r="DM26" s="631"/>
      <c r="DN26" s="631"/>
      <c r="DO26" s="631"/>
      <c r="DP26" s="631"/>
      <c r="DQ26" s="631"/>
      <c r="DR26" s="631"/>
      <c r="DS26" s="631"/>
      <c r="DT26" s="631"/>
      <c r="DU26" s="631"/>
      <c r="DV26" s="632"/>
      <c r="DW26" s="635" t="s">
        <v>127</v>
      </c>
      <c r="DX26" s="664"/>
      <c r="DY26" s="664"/>
      <c r="DZ26" s="664"/>
      <c r="EA26" s="664"/>
      <c r="EB26" s="664"/>
      <c r="EC26" s="665"/>
    </row>
    <row r="27" spans="2:133" ht="11.25" customHeight="1" x14ac:dyDescent="0.2">
      <c r="B27" s="627" t="s">
        <v>298</v>
      </c>
      <c r="C27" s="628"/>
      <c r="D27" s="628"/>
      <c r="E27" s="628"/>
      <c r="F27" s="628"/>
      <c r="G27" s="628"/>
      <c r="H27" s="628"/>
      <c r="I27" s="628"/>
      <c r="J27" s="628"/>
      <c r="K27" s="628"/>
      <c r="L27" s="628"/>
      <c r="M27" s="628"/>
      <c r="N27" s="628"/>
      <c r="O27" s="628"/>
      <c r="P27" s="628"/>
      <c r="Q27" s="629"/>
      <c r="R27" s="630">
        <v>4323518</v>
      </c>
      <c r="S27" s="631"/>
      <c r="T27" s="631"/>
      <c r="U27" s="631"/>
      <c r="V27" s="631"/>
      <c r="W27" s="631"/>
      <c r="X27" s="631"/>
      <c r="Y27" s="632"/>
      <c r="Z27" s="633">
        <v>59.3</v>
      </c>
      <c r="AA27" s="633"/>
      <c r="AB27" s="633"/>
      <c r="AC27" s="633"/>
      <c r="AD27" s="634">
        <v>4080683</v>
      </c>
      <c r="AE27" s="634"/>
      <c r="AF27" s="634"/>
      <c r="AG27" s="634"/>
      <c r="AH27" s="634"/>
      <c r="AI27" s="634"/>
      <c r="AJ27" s="634"/>
      <c r="AK27" s="634"/>
      <c r="AL27" s="635">
        <v>100</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950514</v>
      </c>
      <c r="BH27" s="631"/>
      <c r="BI27" s="631"/>
      <c r="BJ27" s="631"/>
      <c r="BK27" s="631"/>
      <c r="BL27" s="631"/>
      <c r="BM27" s="631"/>
      <c r="BN27" s="632"/>
      <c r="BO27" s="633">
        <v>100</v>
      </c>
      <c r="BP27" s="633"/>
      <c r="BQ27" s="633"/>
      <c r="BR27" s="633"/>
      <c r="BS27" s="634">
        <v>76039</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488000</v>
      </c>
      <c r="CS27" s="669"/>
      <c r="CT27" s="669"/>
      <c r="CU27" s="669"/>
      <c r="CV27" s="669"/>
      <c r="CW27" s="669"/>
      <c r="CX27" s="669"/>
      <c r="CY27" s="670"/>
      <c r="CZ27" s="635">
        <v>7.2</v>
      </c>
      <c r="DA27" s="664"/>
      <c r="DB27" s="664"/>
      <c r="DC27" s="671"/>
      <c r="DD27" s="639">
        <v>158502</v>
      </c>
      <c r="DE27" s="669"/>
      <c r="DF27" s="669"/>
      <c r="DG27" s="669"/>
      <c r="DH27" s="669"/>
      <c r="DI27" s="669"/>
      <c r="DJ27" s="669"/>
      <c r="DK27" s="670"/>
      <c r="DL27" s="639">
        <v>150721</v>
      </c>
      <c r="DM27" s="669"/>
      <c r="DN27" s="669"/>
      <c r="DO27" s="669"/>
      <c r="DP27" s="669"/>
      <c r="DQ27" s="669"/>
      <c r="DR27" s="669"/>
      <c r="DS27" s="669"/>
      <c r="DT27" s="669"/>
      <c r="DU27" s="669"/>
      <c r="DV27" s="670"/>
      <c r="DW27" s="635">
        <v>3.6</v>
      </c>
      <c r="DX27" s="664"/>
      <c r="DY27" s="664"/>
      <c r="DZ27" s="664"/>
      <c r="EA27" s="664"/>
      <c r="EB27" s="664"/>
      <c r="EC27" s="665"/>
    </row>
    <row r="28" spans="2:133" ht="11.25" customHeight="1" x14ac:dyDescent="0.2">
      <c r="B28" s="627" t="s">
        <v>301</v>
      </c>
      <c r="C28" s="628"/>
      <c r="D28" s="628"/>
      <c r="E28" s="628"/>
      <c r="F28" s="628"/>
      <c r="G28" s="628"/>
      <c r="H28" s="628"/>
      <c r="I28" s="628"/>
      <c r="J28" s="628"/>
      <c r="K28" s="628"/>
      <c r="L28" s="628"/>
      <c r="M28" s="628"/>
      <c r="N28" s="628"/>
      <c r="O28" s="628"/>
      <c r="P28" s="628"/>
      <c r="Q28" s="629"/>
      <c r="R28" s="630">
        <v>994</v>
      </c>
      <c r="S28" s="631"/>
      <c r="T28" s="631"/>
      <c r="U28" s="631"/>
      <c r="V28" s="631"/>
      <c r="W28" s="631"/>
      <c r="X28" s="631"/>
      <c r="Y28" s="632"/>
      <c r="Z28" s="633">
        <v>0</v>
      </c>
      <c r="AA28" s="633"/>
      <c r="AB28" s="633"/>
      <c r="AC28" s="633"/>
      <c r="AD28" s="634">
        <v>994</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655179</v>
      </c>
      <c r="CS28" s="631"/>
      <c r="CT28" s="631"/>
      <c r="CU28" s="631"/>
      <c r="CV28" s="631"/>
      <c r="CW28" s="631"/>
      <c r="CX28" s="631"/>
      <c r="CY28" s="632"/>
      <c r="CZ28" s="635">
        <v>9.6999999999999993</v>
      </c>
      <c r="DA28" s="664"/>
      <c r="DB28" s="664"/>
      <c r="DC28" s="671"/>
      <c r="DD28" s="639">
        <v>655179</v>
      </c>
      <c r="DE28" s="631"/>
      <c r="DF28" s="631"/>
      <c r="DG28" s="631"/>
      <c r="DH28" s="631"/>
      <c r="DI28" s="631"/>
      <c r="DJ28" s="631"/>
      <c r="DK28" s="632"/>
      <c r="DL28" s="639">
        <v>655179</v>
      </c>
      <c r="DM28" s="631"/>
      <c r="DN28" s="631"/>
      <c r="DO28" s="631"/>
      <c r="DP28" s="631"/>
      <c r="DQ28" s="631"/>
      <c r="DR28" s="631"/>
      <c r="DS28" s="631"/>
      <c r="DT28" s="631"/>
      <c r="DU28" s="631"/>
      <c r="DV28" s="632"/>
      <c r="DW28" s="635">
        <v>15.5</v>
      </c>
      <c r="DX28" s="664"/>
      <c r="DY28" s="664"/>
      <c r="DZ28" s="664"/>
      <c r="EA28" s="664"/>
      <c r="EB28" s="664"/>
      <c r="EC28" s="665"/>
    </row>
    <row r="29" spans="2:133" ht="11.25" customHeight="1" x14ac:dyDescent="0.2">
      <c r="B29" s="627" t="s">
        <v>303</v>
      </c>
      <c r="C29" s="628"/>
      <c r="D29" s="628"/>
      <c r="E29" s="628"/>
      <c r="F29" s="628"/>
      <c r="G29" s="628"/>
      <c r="H29" s="628"/>
      <c r="I29" s="628"/>
      <c r="J29" s="628"/>
      <c r="K29" s="628"/>
      <c r="L29" s="628"/>
      <c r="M29" s="628"/>
      <c r="N29" s="628"/>
      <c r="O29" s="628"/>
      <c r="P29" s="628"/>
      <c r="Q29" s="629"/>
      <c r="R29" s="630">
        <v>37438</v>
      </c>
      <c r="S29" s="631"/>
      <c r="T29" s="631"/>
      <c r="U29" s="631"/>
      <c r="V29" s="631"/>
      <c r="W29" s="631"/>
      <c r="X29" s="631"/>
      <c r="Y29" s="632"/>
      <c r="Z29" s="633">
        <v>0.5</v>
      </c>
      <c r="AA29" s="633"/>
      <c r="AB29" s="633"/>
      <c r="AC29" s="633"/>
      <c r="AD29" s="634" t="s">
        <v>127</v>
      </c>
      <c r="AE29" s="634"/>
      <c r="AF29" s="634"/>
      <c r="AG29" s="634"/>
      <c r="AH29" s="634"/>
      <c r="AI29" s="634"/>
      <c r="AJ29" s="634"/>
      <c r="AK29" s="634"/>
      <c r="AL29" s="635" t="s">
        <v>127</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7" t="s">
        <v>304</v>
      </c>
      <c r="CE29" s="678"/>
      <c r="CF29" s="645" t="s">
        <v>305</v>
      </c>
      <c r="CG29" s="646"/>
      <c r="CH29" s="646"/>
      <c r="CI29" s="646"/>
      <c r="CJ29" s="646"/>
      <c r="CK29" s="646"/>
      <c r="CL29" s="646"/>
      <c r="CM29" s="646"/>
      <c r="CN29" s="646"/>
      <c r="CO29" s="646"/>
      <c r="CP29" s="646"/>
      <c r="CQ29" s="647"/>
      <c r="CR29" s="630">
        <v>655179</v>
      </c>
      <c r="CS29" s="669"/>
      <c r="CT29" s="669"/>
      <c r="CU29" s="669"/>
      <c r="CV29" s="669"/>
      <c r="CW29" s="669"/>
      <c r="CX29" s="669"/>
      <c r="CY29" s="670"/>
      <c r="CZ29" s="635">
        <v>9.6999999999999993</v>
      </c>
      <c r="DA29" s="664"/>
      <c r="DB29" s="664"/>
      <c r="DC29" s="671"/>
      <c r="DD29" s="639">
        <v>655179</v>
      </c>
      <c r="DE29" s="669"/>
      <c r="DF29" s="669"/>
      <c r="DG29" s="669"/>
      <c r="DH29" s="669"/>
      <c r="DI29" s="669"/>
      <c r="DJ29" s="669"/>
      <c r="DK29" s="670"/>
      <c r="DL29" s="639">
        <v>655179</v>
      </c>
      <c r="DM29" s="669"/>
      <c r="DN29" s="669"/>
      <c r="DO29" s="669"/>
      <c r="DP29" s="669"/>
      <c r="DQ29" s="669"/>
      <c r="DR29" s="669"/>
      <c r="DS29" s="669"/>
      <c r="DT29" s="669"/>
      <c r="DU29" s="669"/>
      <c r="DV29" s="670"/>
      <c r="DW29" s="635">
        <v>15.5</v>
      </c>
      <c r="DX29" s="664"/>
      <c r="DY29" s="664"/>
      <c r="DZ29" s="664"/>
      <c r="EA29" s="664"/>
      <c r="EB29" s="664"/>
      <c r="EC29" s="665"/>
    </row>
    <row r="30" spans="2:133" ht="11.25" customHeight="1" x14ac:dyDescent="0.2">
      <c r="B30" s="627" t="s">
        <v>306</v>
      </c>
      <c r="C30" s="628"/>
      <c r="D30" s="628"/>
      <c r="E30" s="628"/>
      <c r="F30" s="628"/>
      <c r="G30" s="628"/>
      <c r="H30" s="628"/>
      <c r="I30" s="628"/>
      <c r="J30" s="628"/>
      <c r="K30" s="628"/>
      <c r="L30" s="628"/>
      <c r="M30" s="628"/>
      <c r="N30" s="628"/>
      <c r="O30" s="628"/>
      <c r="P30" s="628"/>
      <c r="Q30" s="629"/>
      <c r="R30" s="630">
        <v>67349</v>
      </c>
      <c r="S30" s="631"/>
      <c r="T30" s="631"/>
      <c r="U30" s="631"/>
      <c r="V30" s="631"/>
      <c r="W30" s="631"/>
      <c r="X30" s="631"/>
      <c r="Y30" s="632"/>
      <c r="Z30" s="633">
        <v>0.9</v>
      </c>
      <c r="AA30" s="633"/>
      <c r="AB30" s="633"/>
      <c r="AC30" s="633"/>
      <c r="AD30" s="634" t="s">
        <v>179</v>
      </c>
      <c r="AE30" s="634"/>
      <c r="AF30" s="634"/>
      <c r="AG30" s="634"/>
      <c r="AH30" s="634"/>
      <c r="AI30" s="634"/>
      <c r="AJ30" s="634"/>
      <c r="AK30" s="634"/>
      <c r="AL30" s="635" t="s">
        <v>179</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307</v>
      </c>
      <c r="BH30" s="683"/>
      <c r="BI30" s="683"/>
      <c r="BJ30" s="683"/>
      <c r="BK30" s="683"/>
      <c r="BL30" s="683"/>
      <c r="BM30" s="683"/>
      <c r="BN30" s="683"/>
      <c r="BO30" s="683"/>
      <c r="BP30" s="683"/>
      <c r="BQ30" s="684"/>
      <c r="BR30" s="609" t="s">
        <v>308</v>
      </c>
      <c r="BS30" s="683"/>
      <c r="BT30" s="683"/>
      <c r="BU30" s="683"/>
      <c r="BV30" s="683"/>
      <c r="BW30" s="683"/>
      <c r="BX30" s="683"/>
      <c r="BY30" s="683"/>
      <c r="BZ30" s="683"/>
      <c r="CA30" s="683"/>
      <c r="CB30" s="684"/>
      <c r="CD30" s="679"/>
      <c r="CE30" s="680"/>
      <c r="CF30" s="645" t="s">
        <v>309</v>
      </c>
      <c r="CG30" s="646"/>
      <c r="CH30" s="646"/>
      <c r="CI30" s="646"/>
      <c r="CJ30" s="646"/>
      <c r="CK30" s="646"/>
      <c r="CL30" s="646"/>
      <c r="CM30" s="646"/>
      <c r="CN30" s="646"/>
      <c r="CO30" s="646"/>
      <c r="CP30" s="646"/>
      <c r="CQ30" s="647"/>
      <c r="CR30" s="630">
        <v>643034</v>
      </c>
      <c r="CS30" s="631"/>
      <c r="CT30" s="631"/>
      <c r="CU30" s="631"/>
      <c r="CV30" s="631"/>
      <c r="CW30" s="631"/>
      <c r="CX30" s="631"/>
      <c r="CY30" s="632"/>
      <c r="CZ30" s="635">
        <v>9.5</v>
      </c>
      <c r="DA30" s="664"/>
      <c r="DB30" s="664"/>
      <c r="DC30" s="671"/>
      <c r="DD30" s="639">
        <v>643034</v>
      </c>
      <c r="DE30" s="631"/>
      <c r="DF30" s="631"/>
      <c r="DG30" s="631"/>
      <c r="DH30" s="631"/>
      <c r="DI30" s="631"/>
      <c r="DJ30" s="631"/>
      <c r="DK30" s="632"/>
      <c r="DL30" s="639">
        <v>643034</v>
      </c>
      <c r="DM30" s="631"/>
      <c r="DN30" s="631"/>
      <c r="DO30" s="631"/>
      <c r="DP30" s="631"/>
      <c r="DQ30" s="631"/>
      <c r="DR30" s="631"/>
      <c r="DS30" s="631"/>
      <c r="DT30" s="631"/>
      <c r="DU30" s="631"/>
      <c r="DV30" s="632"/>
      <c r="DW30" s="635">
        <v>15.2</v>
      </c>
      <c r="DX30" s="664"/>
      <c r="DY30" s="664"/>
      <c r="DZ30" s="664"/>
      <c r="EA30" s="664"/>
      <c r="EB30" s="664"/>
      <c r="EC30" s="665"/>
    </row>
    <row r="31" spans="2:133" ht="11.25" customHeight="1" x14ac:dyDescent="0.2">
      <c r="B31" s="627" t="s">
        <v>310</v>
      </c>
      <c r="C31" s="628"/>
      <c r="D31" s="628"/>
      <c r="E31" s="628"/>
      <c r="F31" s="628"/>
      <c r="G31" s="628"/>
      <c r="H31" s="628"/>
      <c r="I31" s="628"/>
      <c r="J31" s="628"/>
      <c r="K31" s="628"/>
      <c r="L31" s="628"/>
      <c r="M31" s="628"/>
      <c r="N31" s="628"/>
      <c r="O31" s="628"/>
      <c r="P31" s="628"/>
      <c r="Q31" s="629"/>
      <c r="R31" s="630">
        <v>25781</v>
      </c>
      <c r="S31" s="631"/>
      <c r="T31" s="631"/>
      <c r="U31" s="631"/>
      <c r="V31" s="631"/>
      <c r="W31" s="631"/>
      <c r="X31" s="631"/>
      <c r="Y31" s="632"/>
      <c r="Z31" s="633">
        <v>0.4</v>
      </c>
      <c r="AA31" s="633"/>
      <c r="AB31" s="633"/>
      <c r="AC31" s="633"/>
      <c r="AD31" s="634" t="s">
        <v>127</v>
      </c>
      <c r="AE31" s="634"/>
      <c r="AF31" s="634"/>
      <c r="AG31" s="634"/>
      <c r="AH31" s="634"/>
      <c r="AI31" s="634"/>
      <c r="AJ31" s="634"/>
      <c r="AK31" s="634"/>
      <c r="AL31" s="635" t="s">
        <v>127</v>
      </c>
      <c r="AM31" s="636"/>
      <c r="AN31" s="636"/>
      <c r="AO31" s="637"/>
      <c r="AP31" s="687" t="s">
        <v>311</v>
      </c>
      <c r="AQ31" s="688"/>
      <c r="AR31" s="688"/>
      <c r="AS31" s="688"/>
      <c r="AT31" s="693" t="s">
        <v>312</v>
      </c>
      <c r="AU31" s="217"/>
      <c r="AV31" s="217"/>
      <c r="AW31" s="217"/>
      <c r="AX31" s="616" t="s">
        <v>187</v>
      </c>
      <c r="AY31" s="617"/>
      <c r="AZ31" s="617"/>
      <c r="BA31" s="617"/>
      <c r="BB31" s="617"/>
      <c r="BC31" s="617"/>
      <c r="BD31" s="617"/>
      <c r="BE31" s="617"/>
      <c r="BF31" s="618"/>
      <c r="BG31" s="698">
        <v>99.5</v>
      </c>
      <c r="BH31" s="685"/>
      <c r="BI31" s="685"/>
      <c r="BJ31" s="685"/>
      <c r="BK31" s="685"/>
      <c r="BL31" s="685"/>
      <c r="BM31" s="625">
        <v>93.7</v>
      </c>
      <c r="BN31" s="685"/>
      <c r="BO31" s="685"/>
      <c r="BP31" s="685"/>
      <c r="BQ31" s="686"/>
      <c r="BR31" s="698">
        <v>99.3</v>
      </c>
      <c r="BS31" s="685"/>
      <c r="BT31" s="685"/>
      <c r="BU31" s="685"/>
      <c r="BV31" s="685"/>
      <c r="BW31" s="685"/>
      <c r="BX31" s="625">
        <v>93.9</v>
      </c>
      <c r="BY31" s="685"/>
      <c r="BZ31" s="685"/>
      <c r="CA31" s="685"/>
      <c r="CB31" s="686"/>
      <c r="CD31" s="679"/>
      <c r="CE31" s="680"/>
      <c r="CF31" s="645" t="s">
        <v>313</v>
      </c>
      <c r="CG31" s="646"/>
      <c r="CH31" s="646"/>
      <c r="CI31" s="646"/>
      <c r="CJ31" s="646"/>
      <c r="CK31" s="646"/>
      <c r="CL31" s="646"/>
      <c r="CM31" s="646"/>
      <c r="CN31" s="646"/>
      <c r="CO31" s="646"/>
      <c r="CP31" s="646"/>
      <c r="CQ31" s="647"/>
      <c r="CR31" s="630">
        <v>12145</v>
      </c>
      <c r="CS31" s="669"/>
      <c r="CT31" s="669"/>
      <c r="CU31" s="669"/>
      <c r="CV31" s="669"/>
      <c r="CW31" s="669"/>
      <c r="CX31" s="669"/>
      <c r="CY31" s="670"/>
      <c r="CZ31" s="635">
        <v>0.2</v>
      </c>
      <c r="DA31" s="664"/>
      <c r="DB31" s="664"/>
      <c r="DC31" s="671"/>
      <c r="DD31" s="639">
        <v>12145</v>
      </c>
      <c r="DE31" s="669"/>
      <c r="DF31" s="669"/>
      <c r="DG31" s="669"/>
      <c r="DH31" s="669"/>
      <c r="DI31" s="669"/>
      <c r="DJ31" s="669"/>
      <c r="DK31" s="670"/>
      <c r="DL31" s="639">
        <v>12145</v>
      </c>
      <c r="DM31" s="669"/>
      <c r="DN31" s="669"/>
      <c r="DO31" s="669"/>
      <c r="DP31" s="669"/>
      <c r="DQ31" s="669"/>
      <c r="DR31" s="669"/>
      <c r="DS31" s="669"/>
      <c r="DT31" s="669"/>
      <c r="DU31" s="669"/>
      <c r="DV31" s="670"/>
      <c r="DW31" s="635">
        <v>0.3</v>
      </c>
      <c r="DX31" s="664"/>
      <c r="DY31" s="664"/>
      <c r="DZ31" s="664"/>
      <c r="EA31" s="664"/>
      <c r="EB31" s="664"/>
      <c r="EC31" s="665"/>
    </row>
    <row r="32" spans="2:133" ht="11.25" customHeight="1" x14ac:dyDescent="0.2">
      <c r="B32" s="627" t="s">
        <v>314</v>
      </c>
      <c r="C32" s="628"/>
      <c r="D32" s="628"/>
      <c r="E32" s="628"/>
      <c r="F32" s="628"/>
      <c r="G32" s="628"/>
      <c r="H32" s="628"/>
      <c r="I32" s="628"/>
      <c r="J32" s="628"/>
      <c r="K32" s="628"/>
      <c r="L32" s="628"/>
      <c r="M32" s="628"/>
      <c r="N32" s="628"/>
      <c r="O32" s="628"/>
      <c r="P32" s="628"/>
      <c r="Q32" s="629"/>
      <c r="R32" s="630">
        <v>843344</v>
      </c>
      <c r="S32" s="631"/>
      <c r="T32" s="631"/>
      <c r="U32" s="631"/>
      <c r="V32" s="631"/>
      <c r="W32" s="631"/>
      <c r="X32" s="631"/>
      <c r="Y32" s="632"/>
      <c r="Z32" s="633">
        <v>11.6</v>
      </c>
      <c r="AA32" s="633"/>
      <c r="AB32" s="633"/>
      <c r="AC32" s="633"/>
      <c r="AD32" s="634" t="s">
        <v>244</v>
      </c>
      <c r="AE32" s="634"/>
      <c r="AF32" s="634"/>
      <c r="AG32" s="634"/>
      <c r="AH32" s="634"/>
      <c r="AI32" s="634"/>
      <c r="AJ32" s="634"/>
      <c r="AK32" s="634"/>
      <c r="AL32" s="635" t="s">
        <v>179</v>
      </c>
      <c r="AM32" s="636"/>
      <c r="AN32" s="636"/>
      <c r="AO32" s="637"/>
      <c r="AP32" s="689"/>
      <c r="AQ32" s="690"/>
      <c r="AR32" s="690"/>
      <c r="AS32" s="690"/>
      <c r="AT32" s="694"/>
      <c r="AU32" s="216" t="s">
        <v>315</v>
      </c>
      <c r="AV32" s="216"/>
      <c r="AW32" s="216"/>
      <c r="AX32" s="627" t="s">
        <v>316</v>
      </c>
      <c r="AY32" s="628"/>
      <c r="AZ32" s="628"/>
      <c r="BA32" s="628"/>
      <c r="BB32" s="628"/>
      <c r="BC32" s="628"/>
      <c r="BD32" s="628"/>
      <c r="BE32" s="628"/>
      <c r="BF32" s="629"/>
      <c r="BG32" s="699">
        <v>99.5</v>
      </c>
      <c r="BH32" s="669"/>
      <c r="BI32" s="669"/>
      <c r="BJ32" s="669"/>
      <c r="BK32" s="669"/>
      <c r="BL32" s="669"/>
      <c r="BM32" s="636">
        <v>97.5</v>
      </c>
      <c r="BN32" s="696"/>
      <c r="BO32" s="696"/>
      <c r="BP32" s="696"/>
      <c r="BQ32" s="697"/>
      <c r="BR32" s="699">
        <v>99.2</v>
      </c>
      <c r="BS32" s="669"/>
      <c r="BT32" s="669"/>
      <c r="BU32" s="669"/>
      <c r="BV32" s="669"/>
      <c r="BW32" s="669"/>
      <c r="BX32" s="636">
        <v>97</v>
      </c>
      <c r="BY32" s="696"/>
      <c r="BZ32" s="696"/>
      <c r="CA32" s="696"/>
      <c r="CB32" s="697"/>
      <c r="CD32" s="681"/>
      <c r="CE32" s="682"/>
      <c r="CF32" s="645" t="s">
        <v>317</v>
      </c>
      <c r="CG32" s="646"/>
      <c r="CH32" s="646"/>
      <c r="CI32" s="646"/>
      <c r="CJ32" s="646"/>
      <c r="CK32" s="646"/>
      <c r="CL32" s="646"/>
      <c r="CM32" s="646"/>
      <c r="CN32" s="646"/>
      <c r="CO32" s="646"/>
      <c r="CP32" s="646"/>
      <c r="CQ32" s="647"/>
      <c r="CR32" s="630" t="s">
        <v>127</v>
      </c>
      <c r="CS32" s="631"/>
      <c r="CT32" s="631"/>
      <c r="CU32" s="631"/>
      <c r="CV32" s="631"/>
      <c r="CW32" s="631"/>
      <c r="CX32" s="631"/>
      <c r="CY32" s="632"/>
      <c r="CZ32" s="635" t="s">
        <v>127</v>
      </c>
      <c r="DA32" s="664"/>
      <c r="DB32" s="664"/>
      <c r="DC32" s="671"/>
      <c r="DD32" s="639" t="s">
        <v>127</v>
      </c>
      <c r="DE32" s="631"/>
      <c r="DF32" s="631"/>
      <c r="DG32" s="631"/>
      <c r="DH32" s="631"/>
      <c r="DI32" s="631"/>
      <c r="DJ32" s="631"/>
      <c r="DK32" s="632"/>
      <c r="DL32" s="639" t="s">
        <v>127</v>
      </c>
      <c r="DM32" s="631"/>
      <c r="DN32" s="631"/>
      <c r="DO32" s="631"/>
      <c r="DP32" s="631"/>
      <c r="DQ32" s="631"/>
      <c r="DR32" s="631"/>
      <c r="DS32" s="631"/>
      <c r="DT32" s="631"/>
      <c r="DU32" s="631"/>
      <c r="DV32" s="632"/>
      <c r="DW32" s="635" t="s">
        <v>127</v>
      </c>
      <c r="DX32" s="664"/>
      <c r="DY32" s="664"/>
      <c r="DZ32" s="664"/>
      <c r="EA32" s="664"/>
      <c r="EB32" s="664"/>
      <c r="EC32" s="665"/>
    </row>
    <row r="33" spans="2:133" ht="11.25" customHeight="1" x14ac:dyDescent="0.2">
      <c r="B33" s="666" t="s">
        <v>318</v>
      </c>
      <c r="C33" s="667"/>
      <c r="D33" s="667"/>
      <c r="E33" s="667"/>
      <c r="F33" s="667"/>
      <c r="G33" s="667"/>
      <c r="H33" s="667"/>
      <c r="I33" s="667"/>
      <c r="J33" s="667"/>
      <c r="K33" s="667"/>
      <c r="L33" s="667"/>
      <c r="M33" s="667"/>
      <c r="N33" s="667"/>
      <c r="O33" s="667"/>
      <c r="P33" s="667"/>
      <c r="Q33" s="668"/>
      <c r="R33" s="630" t="s">
        <v>179</v>
      </c>
      <c r="S33" s="631"/>
      <c r="T33" s="631"/>
      <c r="U33" s="631"/>
      <c r="V33" s="631"/>
      <c r="W33" s="631"/>
      <c r="X33" s="631"/>
      <c r="Y33" s="632"/>
      <c r="Z33" s="633" t="s">
        <v>127</v>
      </c>
      <c r="AA33" s="633"/>
      <c r="AB33" s="633"/>
      <c r="AC33" s="633"/>
      <c r="AD33" s="634" t="s">
        <v>179</v>
      </c>
      <c r="AE33" s="634"/>
      <c r="AF33" s="634"/>
      <c r="AG33" s="634"/>
      <c r="AH33" s="634"/>
      <c r="AI33" s="634"/>
      <c r="AJ33" s="634"/>
      <c r="AK33" s="634"/>
      <c r="AL33" s="635" t="s">
        <v>179</v>
      </c>
      <c r="AM33" s="636"/>
      <c r="AN33" s="636"/>
      <c r="AO33" s="637"/>
      <c r="AP33" s="691"/>
      <c r="AQ33" s="692"/>
      <c r="AR33" s="692"/>
      <c r="AS33" s="692"/>
      <c r="AT33" s="695"/>
      <c r="AU33" s="218"/>
      <c r="AV33" s="218"/>
      <c r="AW33" s="218"/>
      <c r="AX33" s="674" t="s">
        <v>319</v>
      </c>
      <c r="AY33" s="675"/>
      <c r="AZ33" s="675"/>
      <c r="BA33" s="675"/>
      <c r="BB33" s="675"/>
      <c r="BC33" s="675"/>
      <c r="BD33" s="675"/>
      <c r="BE33" s="675"/>
      <c r="BF33" s="676"/>
      <c r="BG33" s="700">
        <v>99.4</v>
      </c>
      <c r="BH33" s="701"/>
      <c r="BI33" s="701"/>
      <c r="BJ33" s="701"/>
      <c r="BK33" s="701"/>
      <c r="BL33" s="701"/>
      <c r="BM33" s="702">
        <v>90.9</v>
      </c>
      <c r="BN33" s="701"/>
      <c r="BO33" s="701"/>
      <c r="BP33" s="701"/>
      <c r="BQ33" s="703"/>
      <c r="BR33" s="700">
        <v>99.4</v>
      </c>
      <c r="BS33" s="701"/>
      <c r="BT33" s="701"/>
      <c r="BU33" s="701"/>
      <c r="BV33" s="701"/>
      <c r="BW33" s="701"/>
      <c r="BX33" s="702">
        <v>91.8</v>
      </c>
      <c r="BY33" s="701"/>
      <c r="BZ33" s="701"/>
      <c r="CA33" s="701"/>
      <c r="CB33" s="703"/>
      <c r="CD33" s="645" t="s">
        <v>320</v>
      </c>
      <c r="CE33" s="646"/>
      <c r="CF33" s="646"/>
      <c r="CG33" s="646"/>
      <c r="CH33" s="646"/>
      <c r="CI33" s="646"/>
      <c r="CJ33" s="646"/>
      <c r="CK33" s="646"/>
      <c r="CL33" s="646"/>
      <c r="CM33" s="646"/>
      <c r="CN33" s="646"/>
      <c r="CO33" s="646"/>
      <c r="CP33" s="646"/>
      <c r="CQ33" s="647"/>
      <c r="CR33" s="630">
        <v>3611740</v>
      </c>
      <c r="CS33" s="669"/>
      <c r="CT33" s="669"/>
      <c r="CU33" s="669"/>
      <c r="CV33" s="669"/>
      <c r="CW33" s="669"/>
      <c r="CX33" s="669"/>
      <c r="CY33" s="670"/>
      <c r="CZ33" s="635">
        <v>53.3</v>
      </c>
      <c r="DA33" s="664"/>
      <c r="DB33" s="664"/>
      <c r="DC33" s="671"/>
      <c r="DD33" s="639">
        <v>2522528</v>
      </c>
      <c r="DE33" s="669"/>
      <c r="DF33" s="669"/>
      <c r="DG33" s="669"/>
      <c r="DH33" s="669"/>
      <c r="DI33" s="669"/>
      <c r="DJ33" s="669"/>
      <c r="DK33" s="670"/>
      <c r="DL33" s="639">
        <v>1675760</v>
      </c>
      <c r="DM33" s="669"/>
      <c r="DN33" s="669"/>
      <c r="DO33" s="669"/>
      <c r="DP33" s="669"/>
      <c r="DQ33" s="669"/>
      <c r="DR33" s="669"/>
      <c r="DS33" s="669"/>
      <c r="DT33" s="669"/>
      <c r="DU33" s="669"/>
      <c r="DV33" s="670"/>
      <c r="DW33" s="635">
        <v>39.6</v>
      </c>
      <c r="DX33" s="664"/>
      <c r="DY33" s="664"/>
      <c r="DZ33" s="664"/>
      <c r="EA33" s="664"/>
      <c r="EB33" s="664"/>
      <c r="EC33" s="665"/>
    </row>
    <row r="34" spans="2:133" ht="11.25" customHeight="1" x14ac:dyDescent="0.2">
      <c r="B34" s="627" t="s">
        <v>321</v>
      </c>
      <c r="C34" s="628"/>
      <c r="D34" s="628"/>
      <c r="E34" s="628"/>
      <c r="F34" s="628"/>
      <c r="G34" s="628"/>
      <c r="H34" s="628"/>
      <c r="I34" s="628"/>
      <c r="J34" s="628"/>
      <c r="K34" s="628"/>
      <c r="L34" s="628"/>
      <c r="M34" s="628"/>
      <c r="N34" s="628"/>
      <c r="O34" s="628"/>
      <c r="P34" s="628"/>
      <c r="Q34" s="629"/>
      <c r="R34" s="630">
        <v>570573</v>
      </c>
      <c r="S34" s="631"/>
      <c r="T34" s="631"/>
      <c r="U34" s="631"/>
      <c r="V34" s="631"/>
      <c r="W34" s="631"/>
      <c r="X34" s="631"/>
      <c r="Y34" s="632"/>
      <c r="Z34" s="633">
        <v>7.8</v>
      </c>
      <c r="AA34" s="633"/>
      <c r="AB34" s="633"/>
      <c r="AC34" s="633"/>
      <c r="AD34" s="634" t="s">
        <v>127</v>
      </c>
      <c r="AE34" s="634"/>
      <c r="AF34" s="634"/>
      <c r="AG34" s="634"/>
      <c r="AH34" s="634"/>
      <c r="AI34" s="634"/>
      <c r="AJ34" s="634"/>
      <c r="AK34" s="634"/>
      <c r="AL34" s="635" t="s">
        <v>127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1098956</v>
      </c>
      <c r="CS34" s="631"/>
      <c r="CT34" s="631"/>
      <c r="CU34" s="631"/>
      <c r="CV34" s="631"/>
      <c r="CW34" s="631"/>
      <c r="CX34" s="631"/>
      <c r="CY34" s="632"/>
      <c r="CZ34" s="635">
        <v>16.2</v>
      </c>
      <c r="DA34" s="664"/>
      <c r="DB34" s="664"/>
      <c r="DC34" s="671"/>
      <c r="DD34" s="639">
        <v>756566</v>
      </c>
      <c r="DE34" s="631"/>
      <c r="DF34" s="631"/>
      <c r="DG34" s="631"/>
      <c r="DH34" s="631"/>
      <c r="DI34" s="631"/>
      <c r="DJ34" s="631"/>
      <c r="DK34" s="632"/>
      <c r="DL34" s="639">
        <v>583112</v>
      </c>
      <c r="DM34" s="631"/>
      <c r="DN34" s="631"/>
      <c r="DO34" s="631"/>
      <c r="DP34" s="631"/>
      <c r="DQ34" s="631"/>
      <c r="DR34" s="631"/>
      <c r="DS34" s="631"/>
      <c r="DT34" s="631"/>
      <c r="DU34" s="631"/>
      <c r="DV34" s="632"/>
      <c r="DW34" s="635">
        <v>13.8</v>
      </c>
      <c r="DX34" s="664"/>
      <c r="DY34" s="664"/>
      <c r="DZ34" s="664"/>
      <c r="EA34" s="664"/>
      <c r="EB34" s="664"/>
      <c r="EC34" s="665"/>
    </row>
    <row r="35" spans="2:133" ht="11.25" customHeight="1" x14ac:dyDescent="0.2">
      <c r="B35" s="627" t="s">
        <v>323</v>
      </c>
      <c r="C35" s="628"/>
      <c r="D35" s="628"/>
      <c r="E35" s="628"/>
      <c r="F35" s="628"/>
      <c r="G35" s="628"/>
      <c r="H35" s="628"/>
      <c r="I35" s="628"/>
      <c r="J35" s="628"/>
      <c r="K35" s="628"/>
      <c r="L35" s="628"/>
      <c r="M35" s="628"/>
      <c r="N35" s="628"/>
      <c r="O35" s="628"/>
      <c r="P35" s="628"/>
      <c r="Q35" s="629"/>
      <c r="R35" s="630">
        <v>212981</v>
      </c>
      <c r="S35" s="631"/>
      <c r="T35" s="631"/>
      <c r="U35" s="631"/>
      <c r="V35" s="631"/>
      <c r="W35" s="631"/>
      <c r="X35" s="631"/>
      <c r="Y35" s="632"/>
      <c r="Z35" s="633">
        <v>2.9</v>
      </c>
      <c r="AA35" s="633"/>
      <c r="AB35" s="633"/>
      <c r="AC35" s="633"/>
      <c r="AD35" s="634" t="s">
        <v>127</v>
      </c>
      <c r="AE35" s="634"/>
      <c r="AF35" s="634"/>
      <c r="AG35" s="634"/>
      <c r="AH35" s="634"/>
      <c r="AI35" s="634"/>
      <c r="AJ35" s="634"/>
      <c r="AK35" s="634"/>
      <c r="AL35" s="635" t="s">
        <v>127</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54363</v>
      </c>
      <c r="CS35" s="669"/>
      <c r="CT35" s="669"/>
      <c r="CU35" s="669"/>
      <c r="CV35" s="669"/>
      <c r="CW35" s="669"/>
      <c r="CX35" s="669"/>
      <c r="CY35" s="670"/>
      <c r="CZ35" s="635">
        <v>0.8</v>
      </c>
      <c r="DA35" s="664"/>
      <c r="DB35" s="664"/>
      <c r="DC35" s="671"/>
      <c r="DD35" s="639">
        <v>47218</v>
      </c>
      <c r="DE35" s="669"/>
      <c r="DF35" s="669"/>
      <c r="DG35" s="669"/>
      <c r="DH35" s="669"/>
      <c r="DI35" s="669"/>
      <c r="DJ35" s="669"/>
      <c r="DK35" s="670"/>
      <c r="DL35" s="639">
        <v>47218</v>
      </c>
      <c r="DM35" s="669"/>
      <c r="DN35" s="669"/>
      <c r="DO35" s="669"/>
      <c r="DP35" s="669"/>
      <c r="DQ35" s="669"/>
      <c r="DR35" s="669"/>
      <c r="DS35" s="669"/>
      <c r="DT35" s="669"/>
      <c r="DU35" s="669"/>
      <c r="DV35" s="670"/>
      <c r="DW35" s="635">
        <v>1.1000000000000001</v>
      </c>
      <c r="DX35" s="664"/>
      <c r="DY35" s="664"/>
      <c r="DZ35" s="664"/>
      <c r="EA35" s="664"/>
      <c r="EB35" s="664"/>
      <c r="EC35" s="665"/>
    </row>
    <row r="36" spans="2:133" ht="11.25" customHeight="1" x14ac:dyDescent="0.2">
      <c r="B36" s="627" t="s">
        <v>327</v>
      </c>
      <c r="C36" s="628"/>
      <c r="D36" s="628"/>
      <c r="E36" s="628"/>
      <c r="F36" s="628"/>
      <c r="G36" s="628"/>
      <c r="H36" s="628"/>
      <c r="I36" s="628"/>
      <c r="J36" s="628"/>
      <c r="K36" s="628"/>
      <c r="L36" s="628"/>
      <c r="M36" s="628"/>
      <c r="N36" s="628"/>
      <c r="O36" s="628"/>
      <c r="P36" s="628"/>
      <c r="Q36" s="629"/>
      <c r="R36" s="630">
        <v>40567</v>
      </c>
      <c r="S36" s="631"/>
      <c r="T36" s="631"/>
      <c r="U36" s="631"/>
      <c r="V36" s="631"/>
      <c r="W36" s="631"/>
      <c r="X36" s="631"/>
      <c r="Y36" s="632"/>
      <c r="Z36" s="633">
        <v>0.6</v>
      </c>
      <c r="AA36" s="633"/>
      <c r="AB36" s="633"/>
      <c r="AC36" s="633"/>
      <c r="AD36" s="634" t="s">
        <v>179</v>
      </c>
      <c r="AE36" s="634"/>
      <c r="AF36" s="634"/>
      <c r="AG36" s="634"/>
      <c r="AH36" s="634"/>
      <c r="AI36" s="634"/>
      <c r="AJ36" s="634"/>
      <c r="AK36" s="634"/>
      <c r="AL36" s="635" t="s">
        <v>127</v>
      </c>
      <c r="AM36" s="636"/>
      <c r="AN36" s="636"/>
      <c r="AO36" s="637"/>
      <c r="AP36" s="221"/>
      <c r="AQ36" s="704" t="s">
        <v>328</v>
      </c>
      <c r="AR36" s="705"/>
      <c r="AS36" s="705"/>
      <c r="AT36" s="705"/>
      <c r="AU36" s="705"/>
      <c r="AV36" s="705"/>
      <c r="AW36" s="705"/>
      <c r="AX36" s="705"/>
      <c r="AY36" s="706"/>
      <c r="AZ36" s="619">
        <v>714955</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28744</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1270267</v>
      </c>
      <c r="CS36" s="631"/>
      <c r="CT36" s="631"/>
      <c r="CU36" s="631"/>
      <c r="CV36" s="631"/>
      <c r="CW36" s="631"/>
      <c r="CX36" s="631"/>
      <c r="CY36" s="632"/>
      <c r="CZ36" s="635">
        <v>18.8</v>
      </c>
      <c r="DA36" s="664"/>
      <c r="DB36" s="664"/>
      <c r="DC36" s="671"/>
      <c r="DD36" s="639">
        <v>699130</v>
      </c>
      <c r="DE36" s="631"/>
      <c r="DF36" s="631"/>
      <c r="DG36" s="631"/>
      <c r="DH36" s="631"/>
      <c r="DI36" s="631"/>
      <c r="DJ36" s="631"/>
      <c r="DK36" s="632"/>
      <c r="DL36" s="639">
        <v>457793</v>
      </c>
      <c r="DM36" s="631"/>
      <c r="DN36" s="631"/>
      <c r="DO36" s="631"/>
      <c r="DP36" s="631"/>
      <c r="DQ36" s="631"/>
      <c r="DR36" s="631"/>
      <c r="DS36" s="631"/>
      <c r="DT36" s="631"/>
      <c r="DU36" s="631"/>
      <c r="DV36" s="632"/>
      <c r="DW36" s="635">
        <v>10.8</v>
      </c>
      <c r="DX36" s="664"/>
      <c r="DY36" s="664"/>
      <c r="DZ36" s="664"/>
      <c r="EA36" s="664"/>
      <c r="EB36" s="664"/>
      <c r="EC36" s="665"/>
    </row>
    <row r="37" spans="2:133" ht="11.25" customHeight="1" x14ac:dyDescent="0.2">
      <c r="B37" s="627" t="s">
        <v>331</v>
      </c>
      <c r="C37" s="628"/>
      <c r="D37" s="628"/>
      <c r="E37" s="628"/>
      <c r="F37" s="628"/>
      <c r="G37" s="628"/>
      <c r="H37" s="628"/>
      <c r="I37" s="628"/>
      <c r="J37" s="628"/>
      <c r="K37" s="628"/>
      <c r="L37" s="628"/>
      <c r="M37" s="628"/>
      <c r="N37" s="628"/>
      <c r="O37" s="628"/>
      <c r="P37" s="628"/>
      <c r="Q37" s="629"/>
      <c r="R37" s="630">
        <v>57777</v>
      </c>
      <c r="S37" s="631"/>
      <c r="T37" s="631"/>
      <c r="U37" s="631"/>
      <c r="V37" s="631"/>
      <c r="W37" s="631"/>
      <c r="X37" s="631"/>
      <c r="Y37" s="632"/>
      <c r="Z37" s="633">
        <v>0.8</v>
      </c>
      <c r="AA37" s="633"/>
      <c r="AB37" s="633"/>
      <c r="AC37" s="633"/>
      <c r="AD37" s="634" t="s">
        <v>127</v>
      </c>
      <c r="AE37" s="634"/>
      <c r="AF37" s="634"/>
      <c r="AG37" s="634"/>
      <c r="AH37" s="634"/>
      <c r="AI37" s="634"/>
      <c r="AJ37" s="634"/>
      <c r="AK37" s="634"/>
      <c r="AL37" s="635" t="s">
        <v>127</v>
      </c>
      <c r="AM37" s="636"/>
      <c r="AN37" s="636"/>
      <c r="AO37" s="637"/>
      <c r="AQ37" s="708" t="s">
        <v>332</v>
      </c>
      <c r="AR37" s="709"/>
      <c r="AS37" s="709"/>
      <c r="AT37" s="709"/>
      <c r="AU37" s="709"/>
      <c r="AV37" s="709"/>
      <c r="AW37" s="709"/>
      <c r="AX37" s="709"/>
      <c r="AY37" s="710"/>
      <c r="AZ37" s="630">
        <v>264712</v>
      </c>
      <c r="BA37" s="631"/>
      <c r="BB37" s="631"/>
      <c r="BC37" s="631"/>
      <c r="BD37" s="669"/>
      <c r="BE37" s="669"/>
      <c r="BF37" s="697"/>
      <c r="BG37" s="645" t="s">
        <v>333</v>
      </c>
      <c r="BH37" s="646"/>
      <c r="BI37" s="646"/>
      <c r="BJ37" s="646"/>
      <c r="BK37" s="646"/>
      <c r="BL37" s="646"/>
      <c r="BM37" s="646"/>
      <c r="BN37" s="646"/>
      <c r="BO37" s="646"/>
      <c r="BP37" s="646"/>
      <c r="BQ37" s="646"/>
      <c r="BR37" s="646"/>
      <c r="BS37" s="646"/>
      <c r="BT37" s="646"/>
      <c r="BU37" s="647"/>
      <c r="BV37" s="630">
        <v>15385</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263346</v>
      </c>
      <c r="CS37" s="669"/>
      <c r="CT37" s="669"/>
      <c r="CU37" s="669"/>
      <c r="CV37" s="669"/>
      <c r="CW37" s="669"/>
      <c r="CX37" s="669"/>
      <c r="CY37" s="670"/>
      <c r="CZ37" s="635">
        <v>3.9</v>
      </c>
      <c r="DA37" s="664"/>
      <c r="DB37" s="664"/>
      <c r="DC37" s="671"/>
      <c r="DD37" s="639">
        <v>242163</v>
      </c>
      <c r="DE37" s="669"/>
      <c r="DF37" s="669"/>
      <c r="DG37" s="669"/>
      <c r="DH37" s="669"/>
      <c r="DI37" s="669"/>
      <c r="DJ37" s="669"/>
      <c r="DK37" s="670"/>
      <c r="DL37" s="639">
        <v>242163</v>
      </c>
      <c r="DM37" s="669"/>
      <c r="DN37" s="669"/>
      <c r="DO37" s="669"/>
      <c r="DP37" s="669"/>
      <c r="DQ37" s="669"/>
      <c r="DR37" s="669"/>
      <c r="DS37" s="669"/>
      <c r="DT37" s="669"/>
      <c r="DU37" s="669"/>
      <c r="DV37" s="670"/>
      <c r="DW37" s="635">
        <v>5.7</v>
      </c>
      <c r="DX37" s="664"/>
      <c r="DY37" s="664"/>
      <c r="DZ37" s="664"/>
      <c r="EA37" s="664"/>
      <c r="EB37" s="664"/>
      <c r="EC37" s="665"/>
    </row>
    <row r="38" spans="2:133" ht="11.25" customHeight="1" x14ac:dyDescent="0.2">
      <c r="B38" s="627" t="s">
        <v>335</v>
      </c>
      <c r="C38" s="628"/>
      <c r="D38" s="628"/>
      <c r="E38" s="628"/>
      <c r="F38" s="628"/>
      <c r="G38" s="628"/>
      <c r="H38" s="628"/>
      <c r="I38" s="628"/>
      <c r="J38" s="628"/>
      <c r="K38" s="628"/>
      <c r="L38" s="628"/>
      <c r="M38" s="628"/>
      <c r="N38" s="628"/>
      <c r="O38" s="628"/>
      <c r="P38" s="628"/>
      <c r="Q38" s="629"/>
      <c r="R38" s="630">
        <v>427005</v>
      </c>
      <c r="S38" s="631"/>
      <c r="T38" s="631"/>
      <c r="U38" s="631"/>
      <c r="V38" s="631"/>
      <c r="W38" s="631"/>
      <c r="X38" s="631"/>
      <c r="Y38" s="632"/>
      <c r="Z38" s="633">
        <v>5.9</v>
      </c>
      <c r="AA38" s="633"/>
      <c r="AB38" s="633"/>
      <c r="AC38" s="633"/>
      <c r="AD38" s="634" t="s">
        <v>179</v>
      </c>
      <c r="AE38" s="634"/>
      <c r="AF38" s="634"/>
      <c r="AG38" s="634"/>
      <c r="AH38" s="634"/>
      <c r="AI38" s="634"/>
      <c r="AJ38" s="634"/>
      <c r="AK38" s="634"/>
      <c r="AL38" s="635" t="s">
        <v>127</v>
      </c>
      <c r="AM38" s="636"/>
      <c r="AN38" s="636"/>
      <c r="AO38" s="637"/>
      <c r="AQ38" s="708" t="s">
        <v>336</v>
      </c>
      <c r="AR38" s="709"/>
      <c r="AS38" s="709"/>
      <c r="AT38" s="709"/>
      <c r="AU38" s="709"/>
      <c r="AV38" s="709"/>
      <c r="AW38" s="709"/>
      <c r="AX38" s="709"/>
      <c r="AY38" s="710"/>
      <c r="AZ38" s="630" t="s">
        <v>127</v>
      </c>
      <c r="BA38" s="631"/>
      <c r="BB38" s="631"/>
      <c r="BC38" s="631"/>
      <c r="BD38" s="669"/>
      <c r="BE38" s="669"/>
      <c r="BF38" s="697"/>
      <c r="BG38" s="645" t="s">
        <v>337</v>
      </c>
      <c r="BH38" s="646"/>
      <c r="BI38" s="646"/>
      <c r="BJ38" s="646"/>
      <c r="BK38" s="646"/>
      <c r="BL38" s="646"/>
      <c r="BM38" s="646"/>
      <c r="BN38" s="646"/>
      <c r="BO38" s="646"/>
      <c r="BP38" s="646"/>
      <c r="BQ38" s="646"/>
      <c r="BR38" s="646"/>
      <c r="BS38" s="646"/>
      <c r="BT38" s="646"/>
      <c r="BU38" s="647"/>
      <c r="BV38" s="630">
        <v>1211</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714955</v>
      </c>
      <c r="CS38" s="631"/>
      <c r="CT38" s="631"/>
      <c r="CU38" s="631"/>
      <c r="CV38" s="631"/>
      <c r="CW38" s="631"/>
      <c r="CX38" s="631"/>
      <c r="CY38" s="632"/>
      <c r="CZ38" s="635">
        <v>10.6</v>
      </c>
      <c r="DA38" s="664"/>
      <c r="DB38" s="664"/>
      <c r="DC38" s="671"/>
      <c r="DD38" s="639">
        <v>599906</v>
      </c>
      <c r="DE38" s="631"/>
      <c r="DF38" s="631"/>
      <c r="DG38" s="631"/>
      <c r="DH38" s="631"/>
      <c r="DI38" s="631"/>
      <c r="DJ38" s="631"/>
      <c r="DK38" s="632"/>
      <c r="DL38" s="639">
        <v>587637</v>
      </c>
      <c r="DM38" s="631"/>
      <c r="DN38" s="631"/>
      <c r="DO38" s="631"/>
      <c r="DP38" s="631"/>
      <c r="DQ38" s="631"/>
      <c r="DR38" s="631"/>
      <c r="DS38" s="631"/>
      <c r="DT38" s="631"/>
      <c r="DU38" s="631"/>
      <c r="DV38" s="632"/>
      <c r="DW38" s="635">
        <v>13.9</v>
      </c>
      <c r="DX38" s="664"/>
      <c r="DY38" s="664"/>
      <c r="DZ38" s="664"/>
      <c r="EA38" s="664"/>
      <c r="EB38" s="664"/>
      <c r="EC38" s="665"/>
    </row>
    <row r="39" spans="2:133" ht="11.25" customHeight="1" x14ac:dyDescent="0.2">
      <c r="B39" s="627" t="s">
        <v>339</v>
      </c>
      <c r="C39" s="628"/>
      <c r="D39" s="628"/>
      <c r="E39" s="628"/>
      <c r="F39" s="628"/>
      <c r="G39" s="628"/>
      <c r="H39" s="628"/>
      <c r="I39" s="628"/>
      <c r="J39" s="628"/>
      <c r="K39" s="628"/>
      <c r="L39" s="628"/>
      <c r="M39" s="628"/>
      <c r="N39" s="628"/>
      <c r="O39" s="628"/>
      <c r="P39" s="628"/>
      <c r="Q39" s="629"/>
      <c r="R39" s="630">
        <v>97564</v>
      </c>
      <c r="S39" s="631"/>
      <c r="T39" s="631"/>
      <c r="U39" s="631"/>
      <c r="V39" s="631"/>
      <c r="W39" s="631"/>
      <c r="X39" s="631"/>
      <c r="Y39" s="632"/>
      <c r="Z39" s="633">
        <v>1.3</v>
      </c>
      <c r="AA39" s="633"/>
      <c r="AB39" s="633"/>
      <c r="AC39" s="633"/>
      <c r="AD39" s="634">
        <v>9</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127</v>
      </c>
      <c r="BA39" s="631"/>
      <c r="BB39" s="631"/>
      <c r="BC39" s="631"/>
      <c r="BD39" s="669"/>
      <c r="BE39" s="669"/>
      <c r="BF39" s="697"/>
      <c r="BG39" s="645" t="s">
        <v>341</v>
      </c>
      <c r="BH39" s="646"/>
      <c r="BI39" s="646"/>
      <c r="BJ39" s="646"/>
      <c r="BK39" s="646"/>
      <c r="BL39" s="646"/>
      <c r="BM39" s="646"/>
      <c r="BN39" s="646"/>
      <c r="BO39" s="646"/>
      <c r="BP39" s="646"/>
      <c r="BQ39" s="646"/>
      <c r="BR39" s="646"/>
      <c r="BS39" s="646"/>
      <c r="BT39" s="646"/>
      <c r="BU39" s="647"/>
      <c r="BV39" s="630">
        <v>1985</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452199</v>
      </c>
      <c r="CS39" s="669"/>
      <c r="CT39" s="669"/>
      <c r="CU39" s="669"/>
      <c r="CV39" s="669"/>
      <c r="CW39" s="669"/>
      <c r="CX39" s="669"/>
      <c r="CY39" s="670"/>
      <c r="CZ39" s="635">
        <v>6.7</v>
      </c>
      <c r="DA39" s="664"/>
      <c r="DB39" s="664"/>
      <c r="DC39" s="671"/>
      <c r="DD39" s="639">
        <v>419708</v>
      </c>
      <c r="DE39" s="669"/>
      <c r="DF39" s="669"/>
      <c r="DG39" s="669"/>
      <c r="DH39" s="669"/>
      <c r="DI39" s="669"/>
      <c r="DJ39" s="669"/>
      <c r="DK39" s="670"/>
      <c r="DL39" s="639" t="s">
        <v>179</v>
      </c>
      <c r="DM39" s="669"/>
      <c r="DN39" s="669"/>
      <c r="DO39" s="669"/>
      <c r="DP39" s="669"/>
      <c r="DQ39" s="669"/>
      <c r="DR39" s="669"/>
      <c r="DS39" s="669"/>
      <c r="DT39" s="669"/>
      <c r="DU39" s="669"/>
      <c r="DV39" s="670"/>
      <c r="DW39" s="635" t="s">
        <v>179</v>
      </c>
      <c r="DX39" s="664"/>
      <c r="DY39" s="664"/>
      <c r="DZ39" s="664"/>
      <c r="EA39" s="664"/>
      <c r="EB39" s="664"/>
      <c r="EC39" s="665"/>
    </row>
    <row r="40" spans="2:133" ht="11.25" customHeight="1" x14ac:dyDescent="0.2">
      <c r="B40" s="627" t="s">
        <v>343</v>
      </c>
      <c r="C40" s="628"/>
      <c r="D40" s="628"/>
      <c r="E40" s="628"/>
      <c r="F40" s="628"/>
      <c r="G40" s="628"/>
      <c r="H40" s="628"/>
      <c r="I40" s="628"/>
      <c r="J40" s="628"/>
      <c r="K40" s="628"/>
      <c r="L40" s="628"/>
      <c r="M40" s="628"/>
      <c r="N40" s="628"/>
      <c r="O40" s="628"/>
      <c r="P40" s="628"/>
      <c r="Q40" s="629"/>
      <c r="R40" s="630">
        <v>581145</v>
      </c>
      <c r="S40" s="631"/>
      <c r="T40" s="631"/>
      <c r="U40" s="631"/>
      <c r="V40" s="631"/>
      <c r="W40" s="631"/>
      <c r="X40" s="631"/>
      <c r="Y40" s="632"/>
      <c r="Z40" s="633">
        <v>8</v>
      </c>
      <c r="AA40" s="633"/>
      <c r="AB40" s="633"/>
      <c r="AC40" s="633"/>
      <c r="AD40" s="634" t="s">
        <v>179</v>
      </c>
      <c r="AE40" s="634"/>
      <c r="AF40" s="634"/>
      <c r="AG40" s="634"/>
      <c r="AH40" s="634"/>
      <c r="AI40" s="634"/>
      <c r="AJ40" s="634"/>
      <c r="AK40" s="634"/>
      <c r="AL40" s="635" t="s">
        <v>179</v>
      </c>
      <c r="AM40" s="636"/>
      <c r="AN40" s="636"/>
      <c r="AO40" s="637"/>
      <c r="AQ40" s="708" t="s">
        <v>344</v>
      </c>
      <c r="AR40" s="709"/>
      <c r="AS40" s="709"/>
      <c r="AT40" s="709"/>
      <c r="AU40" s="709"/>
      <c r="AV40" s="709"/>
      <c r="AW40" s="709"/>
      <c r="AX40" s="709"/>
      <c r="AY40" s="710"/>
      <c r="AZ40" s="630" t="s">
        <v>179</v>
      </c>
      <c r="BA40" s="631"/>
      <c r="BB40" s="631"/>
      <c r="BC40" s="631"/>
      <c r="BD40" s="669"/>
      <c r="BE40" s="669"/>
      <c r="BF40" s="697"/>
      <c r="BG40" s="711" t="s">
        <v>345</v>
      </c>
      <c r="BH40" s="712"/>
      <c r="BI40" s="712"/>
      <c r="BJ40" s="712"/>
      <c r="BK40" s="712"/>
      <c r="BL40" s="222"/>
      <c r="BM40" s="646" t="s">
        <v>346</v>
      </c>
      <c r="BN40" s="646"/>
      <c r="BO40" s="646"/>
      <c r="BP40" s="646"/>
      <c r="BQ40" s="646"/>
      <c r="BR40" s="646"/>
      <c r="BS40" s="646"/>
      <c r="BT40" s="646"/>
      <c r="BU40" s="647"/>
      <c r="BV40" s="630">
        <v>105</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21000</v>
      </c>
      <c r="CS40" s="631"/>
      <c r="CT40" s="631"/>
      <c r="CU40" s="631"/>
      <c r="CV40" s="631"/>
      <c r="CW40" s="631"/>
      <c r="CX40" s="631"/>
      <c r="CY40" s="632"/>
      <c r="CZ40" s="635">
        <v>0.3</v>
      </c>
      <c r="DA40" s="664"/>
      <c r="DB40" s="664"/>
      <c r="DC40" s="671"/>
      <c r="DD40" s="639" t="s">
        <v>127</v>
      </c>
      <c r="DE40" s="631"/>
      <c r="DF40" s="631"/>
      <c r="DG40" s="631"/>
      <c r="DH40" s="631"/>
      <c r="DI40" s="631"/>
      <c r="DJ40" s="631"/>
      <c r="DK40" s="632"/>
      <c r="DL40" s="639" t="s">
        <v>127</v>
      </c>
      <c r="DM40" s="631"/>
      <c r="DN40" s="631"/>
      <c r="DO40" s="631"/>
      <c r="DP40" s="631"/>
      <c r="DQ40" s="631"/>
      <c r="DR40" s="631"/>
      <c r="DS40" s="631"/>
      <c r="DT40" s="631"/>
      <c r="DU40" s="631"/>
      <c r="DV40" s="632"/>
      <c r="DW40" s="635" t="s">
        <v>179</v>
      </c>
      <c r="DX40" s="664"/>
      <c r="DY40" s="664"/>
      <c r="DZ40" s="664"/>
      <c r="EA40" s="664"/>
      <c r="EB40" s="664"/>
      <c r="EC40" s="665"/>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127</v>
      </c>
      <c r="S41" s="631"/>
      <c r="T41" s="631"/>
      <c r="U41" s="631"/>
      <c r="V41" s="631"/>
      <c r="W41" s="631"/>
      <c r="X41" s="631"/>
      <c r="Y41" s="632"/>
      <c r="Z41" s="633" t="s">
        <v>127</v>
      </c>
      <c r="AA41" s="633"/>
      <c r="AB41" s="633"/>
      <c r="AC41" s="633"/>
      <c r="AD41" s="634" t="s">
        <v>127</v>
      </c>
      <c r="AE41" s="634"/>
      <c r="AF41" s="634"/>
      <c r="AG41" s="634"/>
      <c r="AH41" s="634"/>
      <c r="AI41" s="634"/>
      <c r="AJ41" s="634"/>
      <c r="AK41" s="634"/>
      <c r="AL41" s="635" t="s">
        <v>127</v>
      </c>
      <c r="AM41" s="636"/>
      <c r="AN41" s="636"/>
      <c r="AO41" s="637"/>
      <c r="AQ41" s="708" t="s">
        <v>349</v>
      </c>
      <c r="AR41" s="709"/>
      <c r="AS41" s="709"/>
      <c r="AT41" s="709"/>
      <c r="AU41" s="709"/>
      <c r="AV41" s="709"/>
      <c r="AW41" s="709"/>
      <c r="AX41" s="709"/>
      <c r="AY41" s="710"/>
      <c r="AZ41" s="630">
        <v>72604</v>
      </c>
      <c r="BA41" s="631"/>
      <c r="BB41" s="631"/>
      <c r="BC41" s="631"/>
      <c r="BD41" s="669"/>
      <c r="BE41" s="669"/>
      <c r="BF41" s="697"/>
      <c r="BG41" s="711"/>
      <c r="BH41" s="712"/>
      <c r="BI41" s="712"/>
      <c r="BJ41" s="712"/>
      <c r="BK41" s="712"/>
      <c r="BL41" s="222"/>
      <c r="BM41" s="646" t="s">
        <v>350</v>
      </c>
      <c r="BN41" s="646"/>
      <c r="BO41" s="646"/>
      <c r="BP41" s="646"/>
      <c r="BQ41" s="646"/>
      <c r="BR41" s="646"/>
      <c r="BS41" s="646"/>
      <c r="BT41" s="646"/>
      <c r="BU41" s="647"/>
      <c r="BV41" s="630" t="s">
        <v>179</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179</v>
      </c>
      <c r="CS41" s="669"/>
      <c r="CT41" s="669"/>
      <c r="CU41" s="669"/>
      <c r="CV41" s="669"/>
      <c r="CW41" s="669"/>
      <c r="CX41" s="669"/>
      <c r="CY41" s="670"/>
      <c r="CZ41" s="635" t="s">
        <v>127</v>
      </c>
      <c r="DA41" s="664"/>
      <c r="DB41" s="664"/>
      <c r="DC41" s="671"/>
      <c r="DD41" s="639" t="s">
        <v>127</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179</v>
      </c>
      <c r="AA42" s="633"/>
      <c r="AB42" s="633"/>
      <c r="AC42" s="633"/>
      <c r="AD42" s="634" t="s">
        <v>179</v>
      </c>
      <c r="AE42" s="634"/>
      <c r="AF42" s="634"/>
      <c r="AG42" s="634"/>
      <c r="AH42" s="634"/>
      <c r="AI42" s="634"/>
      <c r="AJ42" s="634"/>
      <c r="AK42" s="634"/>
      <c r="AL42" s="635" t="s">
        <v>244</v>
      </c>
      <c r="AM42" s="636"/>
      <c r="AN42" s="636"/>
      <c r="AO42" s="637"/>
      <c r="AQ42" s="715" t="s">
        <v>353</v>
      </c>
      <c r="AR42" s="716"/>
      <c r="AS42" s="716"/>
      <c r="AT42" s="716"/>
      <c r="AU42" s="716"/>
      <c r="AV42" s="716"/>
      <c r="AW42" s="716"/>
      <c r="AX42" s="716"/>
      <c r="AY42" s="717"/>
      <c r="AZ42" s="724">
        <v>377639</v>
      </c>
      <c r="BA42" s="725"/>
      <c r="BB42" s="725"/>
      <c r="BC42" s="725"/>
      <c r="BD42" s="701"/>
      <c r="BE42" s="701"/>
      <c r="BF42" s="703"/>
      <c r="BG42" s="713"/>
      <c r="BH42" s="714"/>
      <c r="BI42" s="714"/>
      <c r="BJ42" s="714"/>
      <c r="BK42" s="714"/>
      <c r="BL42" s="223"/>
      <c r="BM42" s="656" t="s">
        <v>354</v>
      </c>
      <c r="BN42" s="656"/>
      <c r="BO42" s="656"/>
      <c r="BP42" s="656"/>
      <c r="BQ42" s="656"/>
      <c r="BR42" s="656"/>
      <c r="BS42" s="656"/>
      <c r="BT42" s="656"/>
      <c r="BU42" s="657"/>
      <c r="BV42" s="724">
        <v>340</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949918</v>
      </c>
      <c r="CS42" s="669"/>
      <c r="CT42" s="669"/>
      <c r="CU42" s="669"/>
      <c r="CV42" s="669"/>
      <c r="CW42" s="669"/>
      <c r="CX42" s="669"/>
      <c r="CY42" s="670"/>
      <c r="CZ42" s="635">
        <v>14</v>
      </c>
      <c r="DA42" s="664"/>
      <c r="DB42" s="664"/>
      <c r="DC42" s="671"/>
      <c r="DD42" s="639">
        <v>273861</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356</v>
      </c>
      <c r="C43" s="628"/>
      <c r="D43" s="628"/>
      <c r="E43" s="628"/>
      <c r="F43" s="628"/>
      <c r="G43" s="628"/>
      <c r="H43" s="628"/>
      <c r="I43" s="628"/>
      <c r="J43" s="628"/>
      <c r="K43" s="628"/>
      <c r="L43" s="628"/>
      <c r="M43" s="628"/>
      <c r="N43" s="628"/>
      <c r="O43" s="628"/>
      <c r="P43" s="628"/>
      <c r="Q43" s="629"/>
      <c r="R43" s="630">
        <v>151545</v>
      </c>
      <c r="S43" s="631"/>
      <c r="T43" s="631"/>
      <c r="U43" s="631"/>
      <c r="V43" s="631"/>
      <c r="W43" s="631"/>
      <c r="X43" s="631"/>
      <c r="Y43" s="632"/>
      <c r="Z43" s="633">
        <v>2.1</v>
      </c>
      <c r="AA43" s="633"/>
      <c r="AB43" s="633"/>
      <c r="AC43" s="633"/>
      <c r="AD43" s="634" t="s">
        <v>179</v>
      </c>
      <c r="AE43" s="634"/>
      <c r="AF43" s="634"/>
      <c r="AG43" s="634"/>
      <c r="AH43" s="634"/>
      <c r="AI43" s="634"/>
      <c r="AJ43" s="634"/>
      <c r="AK43" s="634"/>
      <c r="AL43" s="635" t="s">
        <v>127</v>
      </c>
      <c r="AM43" s="636"/>
      <c r="AN43" s="636"/>
      <c r="AO43" s="637"/>
      <c r="BV43" s="224"/>
      <c r="BW43" s="224"/>
      <c r="BX43" s="224"/>
      <c r="BY43" s="224"/>
      <c r="BZ43" s="224"/>
      <c r="CA43" s="224"/>
      <c r="CB43" s="224"/>
      <c r="CD43" s="627" t="s">
        <v>357</v>
      </c>
      <c r="CE43" s="628"/>
      <c r="CF43" s="628"/>
      <c r="CG43" s="628"/>
      <c r="CH43" s="628"/>
      <c r="CI43" s="628"/>
      <c r="CJ43" s="628"/>
      <c r="CK43" s="628"/>
      <c r="CL43" s="628"/>
      <c r="CM43" s="628"/>
      <c r="CN43" s="628"/>
      <c r="CO43" s="628"/>
      <c r="CP43" s="628"/>
      <c r="CQ43" s="629"/>
      <c r="CR43" s="630">
        <v>17750</v>
      </c>
      <c r="CS43" s="669"/>
      <c r="CT43" s="669"/>
      <c r="CU43" s="669"/>
      <c r="CV43" s="669"/>
      <c r="CW43" s="669"/>
      <c r="CX43" s="669"/>
      <c r="CY43" s="670"/>
      <c r="CZ43" s="635">
        <v>0.3</v>
      </c>
      <c r="DA43" s="664"/>
      <c r="DB43" s="664"/>
      <c r="DC43" s="671"/>
      <c r="DD43" s="639">
        <v>17750</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358</v>
      </c>
      <c r="C44" s="675"/>
      <c r="D44" s="675"/>
      <c r="E44" s="675"/>
      <c r="F44" s="675"/>
      <c r="G44" s="675"/>
      <c r="H44" s="675"/>
      <c r="I44" s="675"/>
      <c r="J44" s="675"/>
      <c r="K44" s="675"/>
      <c r="L44" s="675"/>
      <c r="M44" s="675"/>
      <c r="N44" s="675"/>
      <c r="O44" s="675"/>
      <c r="P44" s="675"/>
      <c r="Q44" s="676"/>
      <c r="R44" s="724">
        <v>7286036</v>
      </c>
      <c r="S44" s="725"/>
      <c r="T44" s="725"/>
      <c r="U44" s="725"/>
      <c r="V44" s="725"/>
      <c r="W44" s="725"/>
      <c r="X44" s="725"/>
      <c r="Y44" s="726"/>
      <c r="Z44" s="727">
        <v>100</v>
      </c>
      <c r="AA44" s="727"/>
      <c r="AB44" s="727"/>
      <c r="AC44" s="727"/>
      <c r="AD44" s="728">
        <v>4081686</v>
      </c>
      <c r="AE44" s="728"/>
      <c r="AF44" s="728"/>
      <c r="AG44" s="728"/>
      <c r="AH44" s="728"/>
      <c r="AI44" s="728"/>
      <c r="AJ44" s="728"/>
      <c r="AK44" s="728"/>
      <c r="AL44" s="729">
        <v>100</v>
      </c>
      <c r="AM44" s="702"/>
      <c r="AN44" s="702"/>
      <c r="AO44" s="730"/>
      <c r="CD44" s="731" t="s">
        <v>304</v>
      </c>
      <c r="CE44" s="732"/>
      <c r="CF44" s="627" t="s">
        <v>359</v>
      </c>
      <c r="CG44" s="628"/>
      <c r="CH44" s="628"/>
      <c r="CI44" s="628"/>
      <c r="CJ44" s="628"/>
      <c r="CK44" s="628"/>
      <c r="CL44" s="628"/>
      <c r="CM44" s="628"/>
      <c r="CN44" s="628"/>
      <c r="CO44" s="628"/>
      <c r="CP44" s="628"/>
      <c r="CQ44" s="629"/>
      <c r="CR44" s="630">
        <v>803563</v>
      </c>
      <c r="CS44" s="631"/>
      <c r="CT44" s="631"/>
      <c r="CU44" s="631"/>
      <c r="CV44" s="631"/>
      <c r="CW44" s="631"/>
      <c r="CX44" s="631"/>
      <c r="CY44" s="632"/>
      <c r="CZ44" s="635">
        <v>11.9</v>
      </c>
      <c r="DA44" s="636"/>
      <c r="DB44" s="636"/>
      <c r="DC44" s="648"/>
      <c r="DD44" s="639">
        <v>196725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360</v>
      </c>
      <c r="CG45" s="628"/>
      <c r="CH45" s="628"/>
      <c r="CI45" s="628"/>
      <c r="CJ45" s="628"/>
      <c r="CK45" s="628"/>
      <c r="CL45" s="628"/>
      <c r="CM45" s="628"/>
      <c r="CN45" s="628"/>
      <c r="CO45" s="628"/>
      <c r="CP45" s="628"/>
      <c r="CQ45" s="629"/>
      <c r="CR45" s="630">
        <v>332673</v>
      </c>
      <c r="CS45" s="669"/>
      <c r="CT45" s="669"/>
      <c r="CU45" s="669"/>
      <c r="CV45" s="669"/>
      <c r="CW45" s="669"/>
      <c r="CX45" s="669"/>
      <c r="CY45" s="670"/>
      <c r="CZ45" s="635">
        <v>4.9000000000000004</v>
      </c>
      <c r="DA45" s="664"/>
      <c r="DB45" s="664"/>
      <c r="DC45" s="671"/>
      <c r="DD45" s="639">
        <v>25731</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362</v>
      </c>
      <c r="CG46" s="628"/>
      <c r="CH46" s="628"/>
      <c r="CI46" s="628"/>
      <c r="CJ46" s="628"/>
      <c r="CK46" s="628"/>
      <c r="CL46" s="628"/>
      <c r="CM46" s="628"/>
      <c r="CN46" s="628"/>
      <c r="CO46" s="628"/>
      <c r="CP46" s="628"/>
      <c r="CQ46" s="629"/>
      <c r="CR46" s="630">
        <v>462439</v>
      </c>
      <c r="CS46" s="631"/>
      <c r="CT46" s="631"/>
      <c r="CU46" s="631"/>
      <c r="CV46" s="631"/>
      <c r="CW46" s="631"/>
      <c r="CX46" s="631"/>
      <c r="CY46" s="632"/>
      <c r="CZ46" s="635">
        <v>6.8</v>
      </c>
      <c r="DA46" s="636"/>
      <c r="DB46" s="636"/>
      <c r="DC46" s="648"/>
      <c r="DD46" s="639">
        <v>162543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146355</v>
      </c>
      <c r="CS47" s="669"/>
      <c r="CT47" s="669"/>
      <c r="CU47" s="669"/>
      <c r="CV47" s="669"/>
      <c r="CW47" s="669"/>
      <c r="CX47" s="669"/>
      <c r="CY47" s="670"/>
      <c r="CZ47" s="635">
        <v>2.2000000000000002</v>
      </c>
      <c r="DA47" s="664"/>
      <c r="DB47" s="664"/>
      <c r="DC47" s="671"/>
      <c r="DD47" s="639">
        <v>77136</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179</v>
      </c>
      <c r="CS48" s="631"/>
      <c r="CT48" s="631"/>
      <c r="CU48" s="631"/>
      <c r="CV48" s="631"/>
      <c r="CW48" s="631"/>
      <c r="CX48" s="631"/>
      <c r="CY48" s="632"/>
      <c r="CZ48" s="635" t="s">
        <v>179</v>
      </c>
      <c r="DA48" s="636"/>
      <c r="DB48" s="636"/>
      <c r="DC48" s="648"/>
      <c r="DD48" s="639" t="s">
        <v>244</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367</v>
      </c>
      <c r="CE49" s="675"/>
      <c r="CF49" s="675"/>
      <c r="CG49" s="675"/>
      <c r="CH49" s="675"/>
      <c r="CI49" s="675"/>
      <c r="CJ49" s="675"/>
      <c r="CK49" s="675"/>
      <c r="CL49" s="675"/>
      <c r="CM49" s="675"/>
      <c r="CN49" s="675"/>
      <c r="CO49" s="675"/>
      <c r="CP49" s="675"/>
      <c r="CQ49" s="676"/>
      <c r="CR49" s="724">
        <v>6774538</v>
      </c>
      <c r="CS49" s="701"/>
      <c r="CT49" s="701"/>
      <c r="CU49" s="701"/>
      <c r="CV49" s="701"/>
      <c r="CW49" s="701"/>
      <c r="CX49" s="701"/>
      <c r="CY49" s="738"/>
      <c r="CZ49" s="729">
        <v>100</v>
      </c>
      <c r="DA49" s="739"/>
      <c r="DB49" s="739"/>
      <c r="DC49" s="740"/>
      <c r="DD49" s="741">
        <v>4599500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DL107" sqref="DL107"/>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369</v>
      </c>
      <c r="DK2" s="752"/>
      <c r="DL2" s="752"/>
      <c r="DM2" s="752"/>
      <c r="DN2" s="752"/>
      <c r="DO2" s="753"/>
      <c r="DP2" s="231"/>
      <c r="DQ2" s="751" t="s">
        <v>370</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35"/>
      <c r="BA5" s="235"/>
      <c r="BB5" s="235"/>
      <c r="BC5" s="235"/>
      <c r="BD5" s="235"/>
      <c r="BE5" s="236"/>
      <c r="BF5" s="236"/>
      <c r="BG5" s="236"/>
      <c r="BH5" s="236"/>
      <c r="BI5" s="236"/>
      <c r="BJ5" s="236"/>
      <c r="BK5" s="236"/>
      <c r="BL5" s="236"/>
      <c r="BM5" s="236"/>
      <c r="BN5" s="236"/>
      <c r="BO5" s="236"/>
      <c r="BP5" s="236"/>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390</v>
      </c>
      <c r="C7" s="779"/>
      <c r="D7" s="779"/>
      <c r="E7" s="779"/>
      <c r="F7" s="779"/>
      <c r="G7" s="779"/>
      <c r="H7" s="779"/>
      <c r="I7" s="779"/>
      <c r="J7" s="779"/>
      <c r="K7" s="779"/>
      <c r="L7" s="779"/>
      <c r="M7" s="779"/>
      <c r="N7" s="779"/>
      <c r="O7" s="779"/>
      <c r="P7" s="780"/>
      <c r="Q7" s="781">
        <v>7134</v>
      </c>
      <c r="R7" s="782"/>
      <c r="S7" s="782"/>
      <c r="T7" s="782"/>
      <c r="U7" s="782"/>
      <c r="V7" s="782">
        <v>6635</v>
      </c>
      <c r="W7" s="782"/>
      <c r="X7" s="782"/>
      <c r="Y7" s="782"/>
      <c r="Z7" s="782"/>
      <c r="AA7" s="782">
        <v>499</v>
      </c>
      <c r="AB7" s="782"/>
      <c r="AC7" s="782"/>
      <c r="AD7" s="782"/>
      <c r="AE7" s="783"/>
      <c r="AF7" s="784">
        <v>389</v>
      </c>
      <c r="AG7" s="785"/>
      <c r="AH7" s="785"/>
      <c r="AI7" s="785"/>
      <c r="AJ7" s="786"/>
      <c r="AK7" s="787">
        <v>31</v>
      </c>
      <c r="AL7" s="788"/>
      <c r="AM7" s="788"/>
      <c r="AN7" s="788"/>
      <c r="AO7" s="788"/>
      <c r="AP7" s="788">
        <v>5248</v>
      </c>
      <c r="AQ7" s="788"/>
      <c r="AR7" s="788"/>
      <c r="AS7" s="788"/>
      <c r="AT7" s="788"/>
      <c r="AU7" s="789" t="s">
        <v>586</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594</v>
      </c>
      <c r="BT7" s="776"/>
      <c r="BU7" s="776"/>
      <c r="BV7" s="776"/>
      <c r="BW7" s="776"/>
      <c r="BX7" s="776"/>
      <c r="BY7" s="776"/>
      <c r="BZ7" s="776"/>
      <c r="CA7" s="776"/>
      <c r="CB7" s="776"/>
      <c r="CC7" s="776"/>
      <c r="CD7" s="776"/>
      <c r="CE7" s="776"/>
      <c r="CF7" s="776"/>
      <c r="CG7" s="791"/>
      <c r="CH7" s="772">
        <v>-11</v>
      </c>
      <c r="CI7" s="773"/>
      <c r="CJ7" s="773"/>
      <c r="CK7" s="773"/>
      <c r="CL7" s="774"/>
      <c r="CM7" s="772">
        <v>39</v>
      </c>
      <c r="CN7" s="773"/>
      <c r="CO7" s="773"/>
      <c r="CP7" s="773"/>
      <c r="CQ7" s="774"/>
      <c r="CR7" s="772">
        <v>51</v>
      </c>
      <c r="CS7" s="773"/>
      <c r="CT7" s="773"/>
      <c r="CU7" s="773"/>
      <c r="CV7" s="774"/>
      <c r="CW7" s="772">
        <v>10</v>
      </c>
      <c r="CX7" s="773"/>
      <c r="CY7" s="773"/>
      <c r="CZ7" s="773"/>
      <c r="DA7" s="774"/>
      <c r="DB7" s="772" t="s">
        <v>606</v>
      </c>
      <c r="DC7" s="773"/>
      <c r="DD7" s="773"/>
      <c r="DE7" s="773"/>
      <c r="DF7" s="774"/>
      <c r="DG7" s="772" t="s">
        <v>606</v>
      </c>
      <c r="DH7" s="773"/>
      <c r="DI7" s="773"/>
      <c r="DJ7" s="773"/>
      <c r="DK7" s="774"/>
      <c r="DL7" s="772" t="s">
        <v>606</v>
      </c>
      <c r="DM7" s="773"/>
      <c r="DN7" s="773"/>
      <c r="DO7" s="773"/>
      <c r="DP7" s="774"/>
      <c r="DQ7" s="772" t="s">
        <v>606</v>
      </c>
      <c r="DR7" s="773"/>
      <c r="DS7" s="773"/>
      <c r="DT7" s="773"/>
      <c r="DU7" s="774"/>
      <c r="DV7" s="775"/>
      <c r="DW7" s="776"/>
      <c r="DX7" s="776"/>
      <c r="DY7" s="776"/>
      <c r="DZ7" s="777"/>
      <c r="EA7" s="237"/>
    </row>
    <row r="8" spans="1:131" s="238" customFormat="1" ht="26.25" customHeight="1" x14ac:dyDescent="0.2">
      <c r="A8" s="241">
        <v>2</v>
      </c>
      <c r="B8" s="809" t="s">
        <v>391</v>
      </c>
      <c r="C8" s="810"/>
      <c r="D8" s="810"/>
      <c r="E8" s="810"/>
      <c r="F8" s="810"/>
      <c r="G8" s="810"/>
      <c r="H8" s="810"/>
      <c r="I8" s="810"/>
      <c r="J8" s="810"/>
      <c r="K8" s="810"/>
      <c r="L8" s="810"/>
      <c r="M8" s="810"/>
      <c r="N8" s="810"/>
      <c r="O8" s="810"/>
      <c r="P8" s="811"/>
      <c r="Q8" s="812">
        <v>225</v>
      </c>
      <c r="R8" s="813"/>
      <c r="S8" s="813"/>
      <c r="T8" s="813"/>
      <c r="U8" s="813"/>
      <c r="V8" s="813">
        <v>213</v>
      </c>
      <c r="W8" s="813"/>
      <c r="X8" s="813"/>
      <c r="Y8" s="813"/>
      <c r="Z8" s="813"/>
      <c r="AA8" s="813">
        <v>12</v>
      </c>
      <c r="AB8" s="813"/>
      <c r="AC8" s="813"/>
      <c r="AD8" s="813"/>
      <c r="AE8" s="814"/>
      <c r="AF8" s="815">
        <v>12</v>
      </c>
      <c r="AG8" s="816"/>
      <c r="AH8" s="816"/>
      <c r="AI8" s="816"/>
      <c r="AJ8" s="817"/>
      <c r="AK8" s="798">
        <v>20</v>
      </c>
      <c r="AL8" s="799"/>
      <c r="AM8" s="799"/>
      <c r="AN8" s="799"/>
      <c r="AO8" s="799"/>
      <c r="AP8" s="799" t="s">
        <v>582</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595</v>
      </c>
      <c r="BT8" s="803"/>
      <c r="BU8" s="803"/>
      <c r="BV8" s="803"/>
      <c r="BW8" s="803"/>
      <c r="BX8" s="803"/>
      <c r="BY8" s="803"/>
      <c r="BZ8" s="803"/>
      <c r="CA8" s="803"/>
      <c r="CB8" s="803"/>
      <c r="CC8" s="803"/>
      <c r="CD8" s="803"/>
      <c r="CE8" s="803"/>
      <c r="CF8" s="803"/>
      <c r="CG8" s="804"/>
      <c r="CH8" s="805">
        <v>0</v>
      </c>
      <c r="CI8" s="806"/>
      <c r="CJ8" s="806"/>
      <c r="CK8" s="806"/>
      <c r="CL8" s="807"/>
      <c r="CM8" s="805">
        <v>27</v>
      </c>
      <c r="CN8" s="806"/>
      <c r="CO8" s="806"/>
      <c r="CP8" s="806"/>
      <c r="CQ8" s="807"/>
      <c r="CR8" s="805">
        <v>3</v>
      </c>
      <c r="CS8" s="806"/>
      <c r="CT8" s="806"/>
      <c r="CU8" s="806"/>
      <c r="CV8" s="807"/>
      <c r="CW8" s="805">
        <v>4</v>
      </c>
      <c r="CX8" s="806"/>
      <c r="CY8" s="806"/>
      <c r="CZ8" s="806"/>
      <c r="DA8" s="807"/>
      <c r="DB8" s="805" t="s">
        <v>519</v>
      </c>
      <c r="DC8" s="806"/>
      <c r="DD8" s="806"/>
      <c r="DE8" s="806"/>
      <c r="DF8" s="807"/>
      <c r="DG8" s="805" t="s">
        <v>519</v>
      </c>
      <c r="DH8" s="806"/>
      <c r="DI8" s="806"/>
      <c r="DJ8" s="806"/>
      <c r="DK8" s="807"/>
      <c r="DL8" s="805" t="s">
        <v>519</v>
      </c>
      <c r="DM8" s="806"/>
      <c r="DN8" s="806"/>
      <c r="DO8" s="806"/>
      <c r="DP8" s="807"/>
      <c r="DQ8" s="805" t="s">
        <v>519</v>
      </c>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596</v>
      </c>
      <c r="BT9" s="803"/>
      <c r="BU9" s="803"/>
      <c r="BV9" s="803"/>
      <c r="BW9" s="803"/>
      <c r="BX9" s="803"/>
      <c r="BY9" s="803"/>
      <c r="BZ9" s="803"/>
      <c r="CA9" s="803"/>
      <c r="CB9" s="803"/>
      <c r="CC9" s="803"/>
      <c r="CD9" s="803"/>
      <c r="CE9" s="803"/>
      <c r="CF9" s="803"/>
      <c r="CG9" s="804"/>
      <c r="CH9" s="805">
        <v>0</v>
      </c>
      <c r="CI9" s="806"/>
      <c r="CJ9" s="806"/>
      <c r="CK9" s="806"/>
      <c r="CL9" s="807"/>
      <c r="CM9" s="805">
        <v>9</v>
      </c>
      <c r="CN9" s="806"/>
      <c r="CO9" s="806"/>
      <c r="CP9" s="806"/>
      <c r="CQ9" s="807"/>
      <c r="CR9" s="805">
        <v>2</v>
      </c>
      <c r="CS9" s="806"/>
      <c r="CT9" s="806"/>
      <c r="CU9" s="806"/>
      <c r="CV9" s="807"/>
      <c r="CW9" s="805">
        <v>0</v>
      </c>
      <c r="CX9" s="806"/>
      <c r="CY9" s="806"/>
      <c r="CZ9" s="806"/>
      <c r="DA9" s="807"/>
      <c r="DB9" s="805" t="s">
        <v>519</v>
      </c>
      <c r="DC9" s="806"/>
      <c r="DD9" s="806"/>
      <c r="DE9" s="806"/>
      <c r="DF9" s="807"/>
      <c r="DG9" s="805" t="s">
        <v>519</v>
      </c>
      <c r="DH9" s="806"/>
      <c r="DI9" s="806"/>
      <c r="DJ9" s="806"/>
      <c r="DK9" s="807"/>
      <c r="DL9" s="805" t="s">
        <v>519</v>
      </c>
      <c r="DM9" s="806"/>
      <c r="DN9" s="806"/>
      <c r="DO9" s="806"/>
      <c r="DP9" s="807"/>
      <c r="DQ9" s="805" t="s">
        <v>519</v>
      </c>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597</v>
      </c>
      <c r="BT10" s="803"/>
      <c r="BU10" s="803"/>
      <c r="BV10" s="803"/>
      <c r="BW10" s="803"/>
      <c r="BX10" s="803"/>
      <c r="BY10" s="803"/>
      <c r="BZ10" s="803"/>
      <c r="CA10" s="803"/>
      <c r="CB10" s="803"/>
      <c r="CC10" s="803"/>
      <c r="CD10" s="803"/>
      <c r="CE10" s="803"/>
      <c r="CF10" s="803"/>
      <c r="CG10" s="804"/>
      <c r="CH10" s="805">
        <v>-6</v>
      </c>
      <c r="CI10" s="806"/>
      <c r="CJ10" s="806"/>
      <c r="CK10" s="806"/>
      <c r="CL10" s="807"/>
      <c r="CM10" s="805">
        <v>18</v>
      </c>
      <c r="CN10" s="806"/>
      <c r="CO10" s="806"/>
      <c r="CP10" s="806"/>
      <c r="CQ10" s="807"/>
      <c r="CR10" s="805">
        <v>30</v>
      </c>
      <c r="CS10" s="806"/>
      <c r="CT10" s="806"/>
      <c r="CU10" s="806"/>
      <c r="CV10" s="807"/>
      <c r="CW10" s="805">
        <v>0</v>
      </c>
      <c r="CX10" s="806"/>
      <c r="CY10" s="806"/>
      <c r="CZ10" s="806"/>
      <c r="DA10" s="807"/>
      <c r="DB10" s="805" t="s">
        <v>519</v>
      </c>
      <c r="DC10" s="806"/>
      <c r="DD10" s="806"/>
      <c r="DE10" s="806"/>
      <c r="DF10" s="807"/>
      <c r="DG10" s="805" t="s">
        <v>519</v>
      </c>
      <c r="DH10" s="806"/>
      <c r="DI10" s="806"/>
      <c r="DJ10" s="806"/>
      <c r="DK10" s="807"/>
      <c r="DL10" s="805" t="s">
        <v>519</v>
      </c>
      <c r="DM10" s="806"/>
      <c r="DN10" s="806"/>
      <c r="DO10" s="806"/>
      <c r="DP10" s="807"/>
      <c r="DQ10" s="805" t="s">
        <v>519</v>
      </c>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598</v>
      </c>
      <c r="BT11" s="803"/>
      <c r="BU11" s="803"/>
      <c r="BV11" s="803"/>
      <c r="BW11" s="803"/>
      <c r="BX11" s="803"/>
      <c r="BY11" s="803"/>
      <c r="BZ11" s="803"/>
      <c r="CA11" s="803"/>
      <c r="CB11" s="803"/>
      <c r="CC11" s="803"/>
      <c r="CD11" s="803"/>
      <c r="CE11" s="803"/>
      <c r="CF11" s="803"/>
      <c r="CG11" s="804"/>
      <c r="CH11" s="805">
        <v>0</v>
      </c>
      <c r="CI11" s="806"/>
      <c r="CJ11" s="806"/>
      <c r="CK11" s="806"/>
      <c r="CL11" s="807"/>
      <c r="CM11" s="805">
        <v>4</v>
      </c>
      <c r="CN11" s="806"/>
      <c r="CO11" s="806"/>
      <c r="CP11" s="806"/>
      <c r="CQ11" s="807"/>
      <c r="CR11" s="805">
        <v>3</v>
      </c>
      <c r="CS11" s="806"/>
      <c r="CT11" s="806"/>
      <c r="CU11" s="806"/>
      <c r="CV11" s="807"/>
      <c r="CW11" s="805">
        <v>28</v>
      </c>
      <c r="CX11" s="806"/>
      <c r="CY11" s="806"/>
      <c r="CZ11" s="806"/>
      <c r="DA11" s="807"/>
      <c r="DB11" s="805" t="s">
        <v>519</v>
      </c>
      <c r="DC11" s="806"/>
      <c r="DD11" s="806"/>
      <c r="DE11" s="806"/>
      <c r="DF11" s="807"/>
      <c r="DG11" s="805" t="s">
        <v>519</v>
      </c>
      <c r="DH11" s="806"/>
      <c r="DI11" s="806"/>
      <c r="DJ11" s="806"/>
      <c r="DK11" s="807"/>
      <c r="DL11" s="805" t="s">
        <v>519</v>
      </c>
      <c r="DM11" s="806"/>
      <c r="DN11" s="806"/>
      <c r="DO11" s="806"/>
      <c r="DP11" s="807"/>
      <c r="DQ11" s="805" t="s">
        <v>519</v>
      </c>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t="s">
        <v>599</v>
      </c>
      <c r="BT12" s="803"/>
      <c r="BU12" s="803"/>
      <c r="BV12" s="803"/>
      <c r="BW12" s="803"/>
      <c r="BX12" s="803"/>
      <c r="BY12" s="803"/>
      <c r="BZ12" s="803"/>
      <c r="CA12" s="803"/>
      <c r="CB12" s="803"/>
      <c r="CC12" s="803"/>
      <c r="CD12" s="803"/>
      <c r="CE12" s="803"/>
      <c r="CF12" s="803"/>
      <c r="CG12" s="804"/>
      <c r="CH12" s="805">
        <v>1</v>
      </c>
      <c r="CI12" s="806"/>
      <c r="CJ12" s="806"/>
      <c r="CK12" s="806"/>
      <c r="CL12" s="807"/>
      <c r="CM12" s="805">
        <v>8</v>
      </c>
      <c r="CN12" s="806"/>
      <c r="CO12" s="806"/>
      <c r="CP12" s="806"/>
      <c r="CQ12" s="807"/>
      <c r="CR12" s="805">
        <v>1</v>
      </c>
      <c r="CS12" s="806"/>
      <c r="CT12" s="806"/>
      <c r="CU12" s="806"/>
      <c r="CV12" s="807"/>
      <c r="CW12" s="805">
        <v>1</v>
      </c>
      <c r="CX12" s="806"/>
      <c r="CY12" s="806"/>
      <c r="CZ12" s="806"/>
      <c r="DA12" s="807"/>
      <c r="DB12" s="805" t="s">
        <v>519</v>
      </c>
      <c r="DC12" s="806"/>
      <c r="DD12" s="806"/>
      <c r="DE12" s="806"/>
      <c r="DF12" s="807"/>
      <c r="DG12" s="805" t="s">
        <v>519</v>
      </c>
      <c r="DH12" s="806"/>
      <c r="DI12" s="806"/>
      <c r="DJ12" s="806"/>
      <c r="DK12" s="807"/>
      <c r="DL12" s="805" t="s">
        <v>519</v>
      </c>
      <c r="DM12" s="806"/>
      <c r="DN12" s="806"/>
      <c r="DO12" s="806"/>
      <c r="DP12" s="807"/>
      <c r="DQ12" s="805" t="s">
        <v>519</v>
      </c>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393</v>
      </c>
      <c r="B23" s="818" t="s">
        <v>394</v>
      </c>
      <c r="C23" s="819"/>
      <c r="D23" s="819"/>
      <c r="E23" s="819"/>
      <c r="F23" s="819"/>
      <c r="G23" s="819"/>
      <c r="H23" s="819"/>
      <c r="I23" s="819"/>
      <c r="J23" s="819"/>
      <c r="K23" s="819"/>
      <c r="L23" s="819"/>
      <c r="M23" s="819"/>
      <c r="N23" s="819"/>
      <c r="O23" s="819"/>
      <c r="P23" s="820"/>
      <c r="Q23" s="821">
        <v>7359</v>
      </c>
      <c r="R23" s="822"/>
      <c r="S23" s="822"/>
      <c r="T23" s="822"/>
      <c r="U23" s="822"/>
      <c r="V23" s="822">
        <v>6848</v>
      </c>
      <c r="W23" s="822"/>
      <c r="X23" s="822"/>
      <c r="Y23" s="822"/>
      <c r="Z23" s="822"/>
      <c r="AA23" s="822">
        <v>511</v>
      </c>
      <c r="AB23" s="822"/>
      <c r="AC23" s="822"/>
      <c r="AD23" s="822"/>
      <c r="AE23" s="823"/>
      <c r="AF23" s="824">
        <v>401</v>
      </c>
      <c r="AG23" s="822"/>
      <c r="AH23" s="822"/>
      <c r="AI23" s="822"/>
      <c r="AJ23" s="825"/>
      <c r="AK23" s="826"/>
      <c r="AL23" s="827"/>
      <c r="AM23" s="827"/>
      <c r="AN23" s="827"/>
      <c r="AO23" s="827"/>
      <c r="AP23" s="822">
        <f>SUM(AP7:AT8)</f>
        <v>5248</v>
      </c>
      <c r="AQ23" s="822"/>
      <c r="AR23" s="822"/>
      <c r="AS23" s="822"/>
      <c r="AT23" s="822"/>
      <c r="AU23" s="838"/>
      <c r="AV23" s="838"/>
      <c r="AW23" s="838"/>
      <c r="AX23" s="838"/>
      <c r="AY23" s="839"/>
      <c r="AZ23" s="840" t="s">
        <v>395</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373</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380</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406</v>
      </c>
      <c r="C28" s="779"/>
      <c r="D28" s="779"/>
      <c r="E28" s="779"/>
      <c r="F28" s="779"/>
      <c r="G28" s="779"/>
      <c r="H28" s="779"/>
      <c r="I28" s="779"/>
      <c r="J28" s="779"/>
      <c r="K28" s="779"/>
      <c r="L28" s="779"/>
      <c r="M28" s="779"/>
      <c r="N28" s="779"/>
      <c r="O28" s="779"/>
      <c r="P28" s="780"/>
      <c r="Q28" s="851">
        <v>988</v>
      </c>
      <c r="R28" s="852"/>
      <c r="S28" s="852"/>
      <c r="T28" s="852"/>
      <c r="U28" s="852"/>
      <c r="V28" s="852">
        <v>959</v>
      </c>
      <c r="W28" s="852"/>
      <c r="X28" s="852"/>
      <c r="Y28" s="852"/>
      <c r="Z28" s="852"/>
      <c r="AA28" s="852">
        <v>29</v>
      </c>
      <c r="AB28" s="852"/>
      <c r="AC28" s="852"/>
      <c r="AD28" s="852"/>
      <c r="AE28" s="853"/>
      <c r="AF28" s="854">
        <v>29</v>
      </c>
      <c r="AG28" s="852"/>
      <c r="AH28" s="852"/>
      <c r="AI28" s="852"/>
      <c r="AJ28" s="855"/>
      <c r="AK28" s="856">
        <v>63</v>
      </c>
      <c r="AL28" s="857"/>
      <c r="AM28" s="857"/>
      <c r="AN28" s="857"/>
      <c r="AO28" s="857"/>
      <c r="AP28" s="857" t="s">
        <v>582</v>
      </c>
      <c r="AQ28" s="857"/>
      <c r="AR28" s="857"/>
      <c r="AS28" s="857"/>
      <c r="AT28" s="857"/>
      <c r="AU28" s="857" t="s">
        <v>582</v>
      </c>
      <c r="AV28" s="857"/>
      <c r="AW28" s="857"/>
      <c r="AX28" s="857"/>
      <c r="AY28" s="857"/>
      <c r="AZ28" s="858" t="s">
        <v>582</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407</v>
      </c>
      <c r="C29" s="810"/>
      <c r="D29" s="810"/>
      <c r="E29" s="810"/>
      <c r="F29" s="810"/>
      <c r="G29" s="810"/>
      <c r="H29" s="810"/>
      <c r="I29" s="810"/>
      <c r="J29" s="810"/>
      <c r="K29" s="810"/>
      <c r="L29" s="810"/>
      <c r="M29" s="810"/>
      <c r="N29" s="810"/>
      <c r="O29" s="810"/>
      <c r="P29" s="811"/>
      <c r="Q29" s="812">
        <v>1208</v>
      </c>
      <c r="R29" s="813"/>
      <c r="S29" s="813"/>
      <c r="T29" s="813"/>
      <c r="U29" s="813"/>
      <c r="V29" s="813">
        <v>1127</v>
      </c>
      <c r="W29" s="813"/>
      <c r="X29" s="813"/>
      <c r="Y29" s="813"/>
      <c r="Z29" s="813"/>
      <c r="AA29" s="813">
        <v>81</v>
      </c>
      <c r="AB29" s="813"/>
      <c r="AC29" s="813"/>
      <c r="AD29" s="813"/>
      <c r="AE29" s="814"/>
      <c r="AF29" s="815">
        <v>81</v>
      </c>
      <c r="AG29" s="816"/>
      <c r="AH29" s="816"/>
      <c r="AI29" s="816"/>
      <c r="AJ29" s="817"/>
      <c r="AK29" s="863">
        <v>171</v>
      </c>
      <c r="AL29" s="859"/>
      <c r="AM29" s="859"/>
      <c r="AN29" s="859"/>
      <c r="AO29" s="859"/>
      <c r="AP29" s="859" t="s">
        <v>582</v>
      </c>
      <c r="AQ29" s="859"/>
      <c r="AR29" s="859"/>
      <c r="AS29" s="859"/>
      <c r="AT29" s="859"/>
      <c r="AU29" s="859" t="s">
        <v>583</v>
      </c>
      <c r="AV29" s="859"/>
      <c r="AW29" s="859"/>
      <c r="AX29" s="859"/>
      <c r="AY29" s="859"/>
      <c r="AZ29" s="860" t="s">
        <v>584</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408</v>
      </c>
      <c r="C30" s="810"/>
      <c r="D30" s="810"/>
      <c r="E30" s="810"/>
      <c r="F30" s="810"/>
      <c r="G30" s="810"/>
      <c r="H30" s="810"/>
      <c r="I30" s="810"/>
      <c r="J30" s="810"/>
      <c r="K30" s="810"/>
      <c r="L30" s="810"/>
      <c r="M30" s="810"/>
      <c r="N30" s="810"/>
      <c r="O30" s="810"/>
      <c r="P30" s="811"/>
      <c r="Q30" s="812">
        <v>140</v>
      </c>
      <c r="R30" s="813"/>
      <c r="S30" s="813"/>
      <c r="T30" s="813"/>
      <c r="U30" s="813"/>
      <c r="V30" s="813">
        <v>138</v>
      </c>
      <c r="W30" s="813"/>
      <c r="X30" s="813"/>
      <c r="Y30" s="813"/>
      <c r="Z30" s="813"/>
      <c r="AA30" s="813">
        <v>2</v>
      </c>
      <c r="AB30" s="813"/>
      <c r="AC30" s="813"/>
      <c r="AD30" s="813"/>
      <c r="AE30" s="814"/>
      <c r="AF30" s="815">
        <v>2</v>
      </c>
      <c r="AG30" s="816"/>
      <c r="AH30" s="816"/>
      <c r="AI30" s="816"/>
      <c r="AJ30" s="817"/>
      <c r="AK30" s="863">
        <v>46</v>
      </c>
      <c r="AL30" s="859"/>
      <c r="AM30" s="859"/>
      <c r="AN30" s="859"/>
      <c r="AO30" s="859"/>
      <c r="AP30" s="859" t="s">
        <v>582</v>
      </c>
      <c r="AQ30" s="859"/>
      <c r="AR30" s="859"/>
      <c r="AS30" s="859"/>
      <c r="AT30" s="859"/>
      <c r="AU30" s="859" t="s">
        <v>582</v>
      </c>
      <c r="AV30" s="859"/>
      <c r="AW30" s="859"/>
      <c r="AX30" s="859"/>
      <c r="AY30" s="859"/>
      <c r="AZ30" s="860" t="s">
        <v>582</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409</v>
      </c>
      <c r="C31" s="810"/>
      <c r="D31" s="810"/>
      <c r="E31" s="810"/>
      <c r="F31" s="810"/>
      <c r="G31" s="810"/>
      <c r="H31" s="810"/>
      <c r="I31" s="810"/>
      <c r="J31" s="810"/>
      <c r="K31" s="810"/>
      <c r="L31" s="810"/>
      <c r="M31" s="810"/>
      <c r="N31" s="810"/>
      <c r="O31" s="810"/>
      <c r="P31" s="811"/>
      <c r="Q31" s="812">
        <v>548</v>
      </c>
      <c r="R31" s="813"/>
      <c r="S31" s="813"/>
      <c r="T31" s="813"/>
      <c r="U31" s="813"/>
      <c r="V31" s="813">
        <v>539</v>
      </c>
      <c r="W31" s="813"/>
      <c r="X31" s="813"/>
      <c r="Y31" s="813"/>
      <c r="Z31" s="813"/>
      <c r="AA31" s="813">
        <v>9</v>
      </c>
      <c r="AB31" s="813"/>
      <c r="AC31" s="813"/>
      <c r="AD31" s="813"/>
      <c r="AE31" s="814"/>
      <c r="AF31" s="815">
        <v>9</v>
      </c>
      <c r="AG31" s="816"/>
      <c r="AH31" s="816"/>
      <c r="AI31" s="816"/>
      <c r="AJ31" s="817"/>
      <c r="AK31" s="863">
        <v>255</v>
      </c>
      <c r="AL31" s="859"/>
      <c r="AM31" s="859"/>
      <c r="AN31" s="859"/>
      <c r="AO31" s="859"/>
      <c r="AP31" s="859">
        <v>3250</v>
      </c>
      <c r="AQ31" s="859"/>
      <c r="AR31" s="859"/>
      <c r="AS31" s="859"/>
      <c r="AT31" s="859"/>
      <c r="AU31" s="859">
        <v>2591</v>
      </c>
      <c r="AV31" s="859"/>
      <c r="AW31" s="859"/>
      <c r="AX31" s="859"/>
      <c r="AY31" s="859"/>
      <c r="AZ31" s="860" t="s">
        <v>585</v>
      </c>
      <c r="BA31" s="860"/>
      <c r="BB31" s="860"/>
      <c r="BC31" s="860"/>
      <c r="BD31" s="860"/>
      <c r="BE31" s="861" t="s">
        <v>410</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393</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121</v>
      </c>
      <c r="AG63" s="873"/>
      <c r="AH63" s="873"/>
      <c r="AI63" s="873"/>
      <c r="AJ63" s="874"/>
      <c r="AK63" s="875"/>
      <c r="AL63" s="870"/>
      <c r="AM63" s="870"/>
      <c r="AN63" s="870"/>
      <c r="AO63" s="870"/>
      <c r="AP63" s="873">
        <f>SUM(AP28:AT31)</f>
        <v>3250</v>
      </c>
      <c r="AQ63" s="873"/>
      <c r="AR63" s="873"/>
      <c r="AS63" s="873"/>
      <c r="AT63" s="873"/>
      <c r="AU63" s="873">
        <f>SUM(AU28:AY31)</f>
        <v>2591</v>
      </c>
      <c r="AV63" s="873"/>
      <c r="AW63" s="873"/>
      <c r="AX63" s="873"/>
      <c r="AY63" s="873"/>
      <c r="AZ63" s="877"/>
      <c r="BA63" s="877"/>
      <c r="BB63" s="877"/>
      <c r="BC63" s="877"/>
      <c r="BD63" s="877"/>
      <c r="BE63" s="878"/>
      <c r="BF63" s="878"/>
      <c r="BG63" s="878"/>
      <c r="BH63" s="878"/>
      <c r="BI63" s="879"/>
      <c r="BJ63" s="880" t="s">
        <v>413</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415</v>
      </c>
      <c r="B66" s="757"/>
      <c r="C66" s="757"/>
      <c r="D66" s="757"/>
      <c r="E66" s="757"/>
      <c r="F66" s="757"/>
      <c r="G66" s="757"/>
      <c r="H66" s="757"/>
      <c r="I66" s="757"/>
      <c r="J66" s="757"/>
      <c r="K66" s="757"/>
      <c r="L66" s="757"/>
      <c r="M66" s="757"/>
      <c r="N66" s="757"/>
      <c r="O66" s="757"/>
      <c r="P66" s="758"/>
      <c r="Q66" s="762" t="s">
        <v>416</v>
      </c>
      <c r="R66" s="763"/>
      <c r="S66" s="763"/>
      <c r="T66" s="763"/>
      <c r="U66" s="764"/>
      <c r="V66" s="762" t="s">
        <v>417</v>
      </c>
      <c r="W66" s="763"/>
      <c r="X66" s="763"/>
      <c r="Y66" s="763"/>
      <c r="Z66" s="764"/>
      <c r="AA66" s="762" t="s">
        <v>418</v>
      </c>
      <c r="AB66" s="763"/>
      <c r="AC66" s="763"/>
      <c r="AD66" s="763"/>
      <c r="AE66" s="764"/>
      <c r="AF66" s="883" t="s">
        <v>419</v>
      </c>
      <c r="AG66" s="844"/>
      <c r="AH66" s="844"/>
      <c r="AI66" s="844"/>
      <c r="AJ66" s="884"/>
      <c r="AK66" s="762" t="s">
        <v>420</v>
      </c>
      <c r="AL66" s="757"/>
      <c r="AM66" s="757"/>
      <c r="AN66" s="757"/>
      <c r="AO66" s="758"/>
      <c r="AP66" s="762" t="s">
        <v>421</v>
      </c>
      <c r="AQ66" s="763"/>
      <c r="AR66" s="763"/>
      <c r="AS66" s="763"/>
      <c r="AT66" s="764"/>
      <c r="AU66" s="762" t="s">
        <v>422</v>
      </c>
      <c r="AV66" s="763"/>
      <c r="AW66" s="763"/>
      <c r="AX66" s="763"/>
      <c r="AY66" s="764"/>
      <c r="AZ66" s="762" t="s">
        <v>380</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6" t="s">
        <v>587</v>
      </c>
      <c r="C68" s="897"/>
      <c r="D68" s="897"/>
      <c r="E68" s="897"/>
      <c r="F68" s="897"/>
      <c r="G68" s="897"/>
      <c r="H68" s="897"/>
      <c r="I68" s="897"/>
      <c r="J68" s="897"/>
      <c r="K68" s="897"/>
      <c r="L68" s="897"/>
      <c r="M68" s="897"/>
      <c r="N68" s="897"/>
      <c r="O68" s="897"/>
      <c r="P68" s="898"/>
      <c r="Q68" s="899">
        <v>6748</v>
      </c>
      <c r="R68" s="895"/>
      <c r="S68" s="895"/>
      <c r="T68" s="895"/>
      <c r="U68" s="895"/>
      <c r="V68" s="895">
        <v>6364</v>
      </c>
      <c r="W68" s="895"/>
      <c r="X68" s="895"/>
      <c r="Y68" s="895"/>
      <c r="Z68" s="895"/>
      <c r="AA68" s="895">
        <v>384</v>
      </c>
      <c r="AB68" s="895"/>
      <c r="AC68" s="895"/>
      <c r="AD68" s="895"/>
      <c r="AE68" s="895"/>
      <c r="AF68" s="895">
        <v>384</v>
      </c>
      <c r="AG68" s="895"/>
      <c r="AH68" s="895"/>
      <c r="AI68" s="895"/>
      <c r="AJ68" s="895"/>
      <c r="AK68" s="895">
        <v>1000</v>
      </c>
      <c r="AL68" s="895"/>
      <c r="AM68" s="895"/>
      <c r="AN68" s="895"/>
      <c r="AO68" s="895"/>
      <c r="AP68" s="895" t="s">
        <v>603</v>
      </c>
      <c r="AQ68" s="895"/>
      <c r="AR68" s="895"/>
      <c r="AS68" s="895"/>
      <c r="AT68" s="895"/>
      <c r="AU68" s="895" t="s">
        <v>603</v>
      </c>
      <c r="AV68" s="895"/>
      <c r="AW68" s="895"/>
      <c r="AX68" s="895"/>
      <c r="AY68" s="895"/>
      <c r="AZ68" s="861" t="s">
        <v>604</v>
      </c>
      <c r="BA68" s="861"/>
      <c r="BB68" s="861"/>
      <c r="BC68" s="861"/>
      <c r="BD68" s="862"/>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0" t="s">
        <v>588</v>
      </c>
      <c r="C69" s="901"/>
      <c r="D69" s="901"/>
      <c r="E69" s="901"/>
      <c r="F69" s="901"/>
      <c r="G69" s="901"/>
      <c r="H69" s="901"/>
      <c r="I69" s="901"/>
      <c r="J69" s="901"/>
      <c r="K69" s="901"/>
      <c r="L69" s="901"/>
      <c r="M69" s="901"/>
      <c r="N69" s="901"/>
      <c r="O69" s="901"/>
      <c r="P69" s="902"/>
      <c r="Q69" s="903">
        <v>71</v>
      </c>
      <c r="R69" s="859"/>
      <c r="S69" s="859"/>
      <c r="T69" s="859"/>
      <c r="U69" s="859"/>
      <c r="V69" s="859">
        <v>67</v>
      </c>
      <c r="W69" s="859"/>
      <c r="X69" s="859"/>
      <c r="Y69" s="859"/>
      <c r="Z69" s="859"/>
      <c r="AA69" s="859">
        <v>4</v>
      </c>
      <c r="AB69" s="859"/>
      <c r="AC69" s="859"/>
      <c r="AD69" s="859"/>
      <c r="AE69" s="859"/>
      <c r="AF69" s="859">
        <v>4</v>
      </c>
      <c r="AG69" s="859"/>
      <c r="AH69" s="859"/>
      <c r="AI69" s="859"/>
      <c r="AJ69" s="859"/>
      <c r="AK69" s="859" t="s">
        <v>603</v>
      </c>
      <c r="AL69" s="859"/>
      <c r="AM69" s="859"/>
      <c r="AN69" s="859"/>
      <c r="AO69" s="859"/>
      <c r="AP69" s="859" t="s">
        <v>603</v>
      </c>
      <c r="AQ69" s="859"/>
      <c r="AR69" s="859"/>
      <c r="AS69" s="859"/>
      <c r="AT69" s="859"/>
      <c r="AU69" s="859" t="s">
        <v>603</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0" t="s">
        <v>589</v>
      </c>
      <c r="C70" s="901"/>
      <c r="D70" s="901"/>
      <c r="E70" s="901"/>
      <c r="F70" s="901"/>
      <c r="G70" s="901"/>
      <c r="H70" s="901"/>
      <c r="I70" s="901"/>
      <c r="J70" s="901"/>
      <c r="K70" s="901"/>
      <c r="L70" s="901"/>
      <c r="M70" s="901"/>
      <c r="N70" s="901"/>
      <c r="O70" s="901"/>
      <c r="P70" s="902"/>
      <c r="Q70" s="903">
        <v>3262</v>
      </c>
      <c r="R70" s="859"/>
      <c r="S70" s="859"/>
      <c r="T70" s="859"/>
      <c r="U70" s="859"/>
      <c r="V70" s="859">
        <v>3136</v>
      </c>
      <c r="W70" s="859"/>
      <c r="X70" s="859"/>
      <c r="Y70" s="859"/>
      <c r="Z70" s="859"/>
      <c r="AA70" s="859">
        <v>126</v>
      </c>
      <c r="AB70" s="859"/>
      <c r="AC70" s="859"/>
      <c r="AD70" s="859"/>
      <c r="AE70" s="859"/>
      <c r="AF70" s="859">
        <v>119</v>
      </c>
      <c r="AG70" s="859"/>
      <c r="AH70" s="859"/>
      <c r="AI70" s="859"/>
      <c r="AJ70" s="859"/>
      <c r="AK70" s="859">
        <v>169</v>
      </c>
      <c r="AL70" s="859"/>
      <c r="AM70" s="859"/>
      <c r="AN70" s="859"/>
      <c r="AO70" s="859"/>
      <c r="AP70" s="859">
        <v>2842</v>
      </c>
      <c r="AQ70" s="859"/>
      <c r="AR70" s="859"/>
      <c r="AS70" s="859"/>
      <c r="AT70" s="859"/>
      <c r="AU70" s="859">
        <v>53</v>
      </c>
      <c r="AV70" s="859"/>
      <c r="AW70" s="859"/>
      <c r="AX70" s="859"/>
      <c r="AY70" s="859"/>
      <c r="AZ70" s="861" t="s">
        <v>601</v>
      </c>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0" t="s">
        <v>590</v>
      </c>
      <c r="C71" s="901"/>
      <c r="D71" s="901"/>
      <c r="E71" s="901"/>
      <c r="F71" s="901"/>
      <c r="G71" s="901"/>
      <c r="H71" s="901"/>
      <c r="I71" s="901"/>
      <c r="J71" s="901"/>
      <c r="K71" s="901"/>
      <c r="L71" s="901"/>
      <c r="M71" s="901"/>
      <c r="N71" s="901"/>
      <c r="O71" s="901"/>
      <c r="P71" s="902"/>
      <c r="Q71" s="903">
        <v>258</v>
      </c>
      <c r="R71" s="859"/>
      <c r="S71" s="859"/>
      <c r="T71" s="859"/>
      <c r="U71" s="859"/>
      <c r="V71" s="859">
        <v>239</v>
      </c>
      <c r="W71" s="859"/>
      <c r="X71" s="859"/>
      <c r="Y71" s="859"/>
      <c r="Z71" s="859"/>
      <c r="AA71" s="859">
        <v>19</v>
      </c>
      <c r="AB71" s="859"/>
      <c r="AC71" s="859"/>
      <c r="AD71" s="859"/>
      <c r="AE71" s="859"/>
      <c r="AF71" s="859">
        <v>19</v>
      </c>
      <c r="AG71" s="859"/>
      <c r="AH71" s="859"/>
      <c r="AI71" s="859"/>
      <c r="AJ71" s="859"/>
      <c r="AK71" s="859" t="s">
        <v>602</v>
      </c>
      <c r="AL71" s="859"/>
      <c r="AM71" s="859"/>
      <c r="AN71" s="859"/>
      <c r="AO71" s="859"/>
      <c r="AP71" s="859" t="s">
        <v>602</v>
      </c>
      <c r="AQ71" s="859"/>
      <c r="AR71" s="859"/>
      <c r="AS71" s="859"/>
      <c r="AT71" s="859"/>
      <c r="AU71" s="859" t="s">
        <v>602</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0" t="s">
        <v>591</v>
      </c>
      <c r="C72" s="901"/>
      <c r="D72" s="901"/>
      <c r="E72" s="901"/>
      <c r="F72" s="901"/>
      <c r="G72" s="901"/>
      <c r="H72" s="901"/>
      <c r="I72" s="901"/>
      <c r="J72" s="901"/>
      <c r="K72" s="901"/>
      <c r="L72" s="901"/>
      <c r="M72" s="901"/>
      <c r="N72" s="901"/>
      <c r="O72" s="901"/>
      <c r="P72" s="902"/>
      <c r="Q72" s="903">
        <v>272654</v>
      </c>
      <c r="R72" s="859"/>
      <c r="S72" s="859"/>
      <c r="T72" s="859"/>
      <c r="U72" s="859"/>
      <c r="V72" s="859">
        <v>260337</v>
      </c>
      <c r="W72" s="859"/>
      <c r="X72" s="859"/>
      <c r="Y72" s="859"/>
      <c r="Z72" s="859"/>
      <c r="AA72" s="859">
        <v>12317</v>
      </c>
      <c r="AB72" s="859"/>
      <c r="AC72" s="859"/>
      <c r="AD72" s="859"/>
      <c r="AE72" s="859"/>
      <c r="AF72" s="859">
        <v>12317</v>
      </c>
      <c r="AG72" s="859"/>
      <c r="AH72" s="859"/>
      <c r="AI72" s="859"/>
      <c r="AJ72" s="859"/>
      <c r="AK72" s="859" t="s">
        <v>602</v>
      </c>
      <c r="AL72" s="859"/>
      <c r="AM72" s="859"/>
      <c r="AN72" s="859"/>
      <c r="AO72" s="859"/>
      <c r="AP72" s="859" t="s">
        <v>602</v>
      </c>
      <c r="AQ72" s="859"/>
      <c r="AR72" s="859"/>
      <c r="AS72" s="859"/>
      <c r="AT72" s="859"/>
      <c r="AU72" s="859" t="s">
        <v>602</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0" t="s">
        <v>592</v>
      </c>
      <c r="C73" s="901"/>
      <c r="D73" s="901"/>
      <c r="E73" s="901"/>
      <c r="F73" s="901"/>
      <c r="G73" s="901"/>
      <c r="H73" s="901"/>
      <c r="I73" s="901"/>
      <c r="J73" s="901"/>
      <c r="K73" s="901"/>
      <c r="L73" s="901"/>
      <c r="M73" s="901"/>
      <c r="N73" s="901"/>
      <c r="O73" s="901"/>
      <c r="P73" s="902"/>
      <c r="Q73" s="903">
        <v>2979</v>
      </c>
      <c r="R73" s="859"/>
      <c r="S73" s="859"/>
      <c r="T73" s="859"/>
      <c r="U73" s="859"/>
      <c r="V73" s="859">
        <v>2818</v>
      </c>
      <c r="W73" s="859"/>
      <c r="X73" s="859"/>
      <c r="Y73" s="859"/>
      <c r="Z73" s="859"/>
      <c r="AA73" s="859">
        <v>161</v>
      </c>
      <c r="AB73" s="859"/>
      <c r="AC73" s="859"/>
      <c r="AD73" s="859"/>
      <c r="AE73" s="859"/>
      <c r="AF73" s="859">
        <v>146</v>
      </c>
      <c r="AG73" s="859"/>
      <c r="AH73" s="859"/>
      <c r="AI73" s="859"/>
      <c r="AJ73" s="859"/>
      <c r="AK73" s="859">
        <v>20</v>
      </c>
      <c r="AL73" s="859"/>
      <c r="AM73" s="859"/>
      <c r="AN73" s="859"/>
      <c r="AO73" s="859"/>
      <c r="AP73" s="859">
        <v>831</v>
      </c>
      <c r="AQ73" s="859"/>
      <c r="AR73" s="859"/>
      <c r="AS73" s="859"/>
      <c r="AT73" s="859"/>
      <c r="AU73" s="859">
        <v>50</v>
      </c>
      <c r="AV73" s="859"/>
      <c r="AW73" s="859"/>
      <c r="AX73" s="859"/>
      <c r="AY73" s="859"/>
      <c r="AZ73" s="861" t="s">
        <v>600</v>
      </c>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0" t="s">
        <v>593</v>
      </c>
      <c r="C74" s="901"/>
      <c r="D74" s="901"/>
      <c r="E74" s="901"/>
      <c r="F74" s="901"/>
      <c r="G74" s="901"/>
      <c r="H74" s="901"/>
      <c r="I74" s="901"/>
      <c r="J74" s="901"/>
      <c r="K74" s="901"/>
      <c r="L74" s="901"/>
      <c r="M74" s="901"/>
      <c r="N74" s="901"/>
      <c r="O74" s="901"/>
      <c r="P74" s="902"/>
      <c r="Q74" s="903">
        <v>36</v>
      </c>
      <c r="R74" s="859"/>
      <c r="S74" s="859"/>
      <c r="T74" s="859"/>
      <c r="U74" s="859"/>
      <c r="V74" s="859">
        <v>29</v>
      </c>
      <c r="W74" s="859"/>
      <c r="X74" s="859"/>
      <c r="Y74" s="859"/>
      <c r="Z74" s="859"/>
      <c r="AA74" s="859">
        <v>7</v>
      </c>
      <c r="AB74" s="859"/>
      <c r="AC74" s="859"/>
      <c r="AD74" s="859"/>
      <c r="AE74" s="859"/>
      <c r="AF74" s="859">
        <v>7</v>
      </c>
      <c r="AG74" s="859"/>
      <c r="AH74" s="859"/>
      <c r="AI74" s="859"/>
      <c r="AJ74" s="859"/>
      <c r="AK74" s="859" t="s">
        <v>603</v>
      </c>
      <c r="AL74" s="859"/>
      <c r="AM74" s="859"/>
      <c r="AN74" s="859"/>
      <c r="AO74" s="859"/>
      <c r="AP74" s="859" t="s">
        <v>603</v>
      </c>
      <c r="AQ74" s="859"/>
      <c r="AR74" s="859"/>
      <c r="AS74" s="859"/>
      <c r="AT74" s="859"/>
      <c r="AU74" s="859" t="s">
        <v>607</v>
      </c>
      <c r="AV74" s="859"/>
      <c r="AW74" s="859"/>
      <c r="AX74" s="859"/>
      <c r="AY74" s="859"/>
      <c r="AZ74" s="861" t="s">
        <v>605</v>
      </c>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0"/>
      <c r="C75" s="901"/>
      <c r="D75" s="901"/>
      <c r="E75" s="901"/>
      <c r="F75" s="901"/>
      <c r="G75" s="901"/>
      <c r="H75" s="901"/>
      <c r="I75" s="901"/>
      <c r="J75" s="901"/>
      <c r="K75" s="901"/>
      <c r="L75" s="901"/>
      <c r="M75" s="901"/>
      <c r="N75" s="901"/>
      <c r="O75" s="901"/>
      <c r="P75" s="902"/>
      <c r="Q75" s="904"/>
      <c r="R75" s="905"/>
      <c r="S75" s="905"/>
      <c r="T75" s="905"/>
      <c r="U75" s="863"/>
      <c r="V75" s="906"/>
      <c r="W75" s="905"/>
      <c r="X75" s="905"/>
      <c r="Y75" s="905"/>
      <c r="Z75" s="863"/>
      <c r="AA75" s="906"/>
      <c r="AB75" s="905"/>
      <c r="AC75" s="905"/>
      <c r="AD75" s="905"/>
      <c r="AE75" s="863"/>
      <c r="AF75" s="906"/>
      <c r="AG75" s="905"/>
      <c r="AH75" s="905"/>
      <c r="AI75" s="905"/>
      <c r="AJ75" s="863"/>
      <c r="AK75" s="906"/>
      <c r="AL75" s="905"/>
      <c r="AM75" s="905"/>
      <c r="AN75" s="905"/>
      <c r="AO75" s="863"/>
      <c r="AP75" s="906"/>
      <c r="AQ75" s="905"/>
      <c r="AR75" s="905"/>
      <c r="AS75" s="905"/>
      <c r="AT75" s="863"/>
      <c r="AU75" s="906"/>
      <c r="AV75" s="905"/>
      <c r="AW75" s="905"/>
      <c r="AX75" s="905"/>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0"/>
      <c r="C76" s="901"/>
      <c r="D76" s="901"/>
      <c r="E76" s="901"/>
      <c r="F76" s="901"/>
      <c r="G76" s="901"/>
      <c r="H76" s="901"/>
      <c r="I76" s="901"/>
      <c r="J76" s="901"/>
      <c r="K76" s="901"/>
      <c r="L76" s="901"/>
      <c r="M76" s="901"/>
      <c r="N76" s="901"/>
      <c r="O76" s="901"/>
      <c r="P76" s="902"/>
      <c r="Q76" s="904"/>
      <c r="R76" s="905"/>
      <c r="S76" s="905"/>
      <c r="T76" s="905"/>
      <c r="U76" s="863"/>
      <c r="V76" s="906"/>
      <c r="W76" s="905"/>
      <c r="X76" s="905"/>
      <c r="Y76" s="905"/>
      <c r="Z76" s="863"/>
      <c r="AA76" s="906"/>
      <c r="AB76" s="905"/>
      <c r="AC76" s="905"/>
      <c r="AD76" s="905"/>
      <c r="AE76" s="863"/>
      <c r="AF76" s="906"/>
      <c r="AG76" s="905"/>
      <c r="AH76" s="905"/>
      <c r="AI76" s="905"/>
      <c r="AJ76" s="863"/>
      <c r="AK76" s="906"/>
      <c r="AL76" s="905"/>
      <c r="AM76" s="905"/>
      <c r="AN76" s="905"/>
      <c r="AO76" s="863"/>
      <c r="AP76" s="906"/>
      <c r="AQ76" s="905"/>
      <c r="AR76" s="905"/>
      <c r="AS76" s="905"/>
      <c r="AT76" s="863"/>
      <c r="AU76" s="906"/>
      <c r="AV76" s="905"/>
      <c r="AW76" s="905"/>
      <c r="AX76" s="905"/>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0"/>
      <c r="C77" s="901"/>
      <c r="D77" s="901"/>
      <c r="E77" s="901"/>
      <c r="F77" s="901"/>
      <c r="G77" s="901"/>
      <c r="H77" s="901"/>
      <c r="I77" s="901"/>
      <c r="J77" s="901"/>
      <c r="K77" s="901"/>
      <c r="L77" s="901"/>
      <c r="M77" s="901"/>
      <c r="N77" s="901"/>
      <c r="O77" s="901"/>
      <c r="P77" s="902"/>
      <c r="Q77" s="904"/>
      <c r="R77" s="905"/>
      <c r="S77" s="905"/>
      <c r="T77" s="905"/>
      <c r="U77" s="863"/>
      <c r="V77" s="906"/>
      <c r="W77" s="905"/>
      <c r="X77" s="905"/>
      <c r="Y77" s="905"/>
      <c r="Z77" s="863"/>
      <c r="AA77" s="906"/>
      <c r="AB77" s="905"/>
      <c r="AC77" s="905"/>
      <c r="AD77" s="905"/>
      <c r="AE77" s="863"/>
      <c r="AF77" s="906"/>
      <c r="AG77" s="905"/>
      <c r="AH77" s="905"/>
      <c r="AI77" s="905"/>
      <c r="AJ77" s="863"/>
      <c r="AK77" s="906"/>
      <c r="AL77" s="905"/>
      <c r="AM77" s="905"/>
      <c r="AN77" s="905"/>
      <c r="AO77" s="863"/>
      <c r="AP77" s="906"/>
      <c r="AQ77" s="905"/>
      <c r="AR77" s="905"/>
      <c r="AS77" s="905"/>
      <c r="AT77" s="863"/>
      <c r="AU77" s="906"/>
      <c r="AV77" s="905"/>
      <c r="AW77" s="905"/>
      <c r="AX77" s="905"/>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0"/>
      <c r="C78" s="901"/>
      <c r="D78" s="901"/>
      <c r="E78" s="901"/>
      <c r="F78" s="901"/>
      <c r="G78" s="901"/>
      <c r="H78" s="901"/>
      <c r="I78" s="901"/>
      <c r="J78" s="901"/>
      <c r="K78" s="901"/>
      <c r="L78" s="901"/>
      <c r="M78" s="901"/>
      <c r="N78" s="901"/>
      <c r="O78" s="901"/>
      <c r="P78" s="902"/>
      <c r="Q78" s="903"/>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0"/>
      <c r="C79" s="901"/>
      <c r="D79" s="901"/>
      <c r="E79" s="901"/>
      <c r="F79" s="901"/>
      <c r="G79" s="901"/>
      <c r="H79" s="901"/>
      <c r="I79" s="901"/>
      <c r="J79" s="901"/>
      <c r="K79" s="901"/>
      <c r="L79" s="901"/>
      <c r="M79" s="901"/>
      <c r="N79" s="901"/>
      <c r="O79" s="901"/>
      <c r="P79" s="902"/>
      <c r="Q79" s="903"/>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0"/>
      <c r="C80" s="901"/>
      <c r="D80" s="901"/>
      <c r="E80" s="901"/>
      <c r="F80" s="901"/>
      <c r="G80" s="901"/>
      <c r="H80" s="901"/>
      <c r="I80" s="901"/>
      <c r="J80" s="901"/>
      <c r="K80" s="901"/>
      <c r="L80" s="901"/>
      <c r="M80" s="901"/>
      <c r="N80" s="901"/>
      <c r="O80" s="901"/>
      <c r="P80" s="902"/>
      <c r="Q80" s="903"/>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0"/>
      <c r="C81" s="901"/>
      <c r="D81" s="901"/>
      <c r="E81" s="901"/>
      <c r="F81" s="901"/>
      <c r="G81" s="901"/>
      <c r="H81" s="901"/>
      <c r="I81" s="901"/>
      <c r="J81" s="901"/>
      <c r="K81" s="901"/>
      <c r="L81" s="901"/>
      <c r="M81" s="901"/>
      <c r="N81" s="901"/>
      <c r="O81" s="901"/>
      <c r="P81" s="902"/>
      <c r="Q81" s="903"/>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0"/>
      <c r="C82" s="901"/>
      <c r="D82" s="901"/>
      <c r="E82" s="901"/>
      <c r="F82" s="901"/>
      <c r="G82" s="901"/>
      <c r="H82" s="901"/>
      <c r="I82" s="901"/>
      <c r="J82" s="901"/>
      <c r="K82" s="901"/>
      <c r="L82" s="901"/>
      <c r="M82" s="901"/>
      <c r="N82" s="901"/>
      <c r="O82" s="901"/>
      <c r="P82" s="902"/>
      <c r="Q82" s="903"/>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0"/>
      <c r="C83" s="901"/>
      <c r="D83" s="901"/>
      <c r="E83" s="901"/>
      <c r="F83" s="901"/>
      <c r="G83" s="901"/>
      <c r="H83" s="901"/>
      <c r="I83" s="901"/>
      <c r="J83" s="901"/>
      <c r="K83" s="901"/>
      <c r="L83" s="901"/>
      <c r="M83" s="901"/>
      <c r="N83" s="901"/>
      <c r="O83" s="901"/>
      <c r="P83" s="902"/>
      <c r="Q83" s="903"/>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0"/>
      <c r="C84" s="901"/>
      <c r="D84" s="901"/>
      <c r="E84" s="901"/>
      <c r="F84" s="901"/>
      <c r="G84" s="901"/>
      <c r="H84" s="901"/>
      <c r="I84" s="901"/>
      <c r="J84" s="901"/>
      <c r="K84" s="901"/>
      <c r="L84" s="901"/>
      <c r="M84" s="901"/>
      <c r="N84" s="901"/>
      <c r="O84" s="901"/>
      <c r="P84" s="902"/>
      <c r="Q84" s="903"/>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0"/>
      <c r="C85" s="901"/>
      <c r="D85" s="901"/>
      <c r="E85" s="901"/>
      <c r="F85" s="901"/>
      <c r="G85" s="901"/>
      <c r="H85" s="901"/>
      <c r="I85" s="901"/>
      <c r="J85" s="901"/>
      <c r="K85" s="901"/>
      <c r="L85" s="901"/>
      <c r="M85" s="901"/>
      <c r="N85" s="901"/>
      <c r="O85" s="901"/>
      <c r="P85" s="902"/>
      <c r="Q85" s="903"/>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0"/>
      <c r="C86" s="901"/>
      <c r="D86" s="901"/>
      <c r="E86" s="901"/>
      <c r="F86" s="901"/>
      <c r="G86" s="901"/>
      <c r="H86" s="901"/>
      <c r="I86" s="901"/>
      <c r="J86" s="901"/>
      <c r="K86" s="901"/>
      <c r="L86" s="901"/>
      <c r="M86" s="901"/>
      <c r="N86" s="901"/>
      <c r="O86" s="901"/>
      <c r="P86" s="902"/>
      <c r="Q86" s="903"/>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393</v>
      </c>
      <c r="B88" s="818" t="s">
        <v>423</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SUM(AF68:AJ74)</f>
        <v>12996</v>
      </c>
      <c r="AG88" s="873"/>
      <c r="AH88" s="873"/>
      <c r="AI88" s="873"/>
      <c r="AJ88" s="873"/>
      <c r="AK88" s="870"/>
      <c r="AL88" s="870"/>
      <c r="AM88" s="870"/>
      <c r="AN88" s="870"/>
      <c r="AO88" s="870"/>
      <c r="AP88" s="873">
        <f>SUM(AP68:AT74)</f>
        <v>3673</v>
      </c>
      <c r="AQ88" s="873"/>
      <c r="AR88" s="873"/>
      <c r="AS88" s="873"/>
      <c r="AT88" s="873"/>
      <c r="AU88" s="873">
        <f>SUM(AU68:AY74)</f>
        <v>103</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8" t="s">
        <v>424</v>
      </c>
      <c r="BS102" s="819"/>
      <c r="BT102" s="819"/>
      <c r="BU102" s="819"/>
      <c r="BV102" s="819"/>
      <c r="BW102" s="819"/>
      <c r="BX102" s="819"/>
      <c r="BY102" s="819"/>
      <c r="BZ102" s="819"/>
      <c r="CA102" s="819"/>
      <c r="CB102" s="819"/>
      <c r="CC102" s="819"/>
      <c r="CD102" s="819"/>
      <c r="CE102" s="819"/>
      <c r="CF102" s="819"/>
      <c r="CG102" s="820"/>
      <c r="CH102" s="914"/>
      <c r="CI102" s="915"/>
      <c r="CJ102" s="915"/>
      <c r="CK102" s="915"/>
      <c r="CL102" s="916"/>
      <c r="CM102" s="914"/>
      <c r="CN102" s="915"/>
      <c r="CO102" s="915"/>
      <c r="CP102" s="915"/>
      <c r="CQ102" s="916"/>
      <c r="CR102" s="917">
        <f>SUM(CR7:CV12)</f>
        <v>90</v>
      </c>
      <c r="CS102" s="881"/>
      <c r="CT102" s="881"/>
      <c r="CU102" s="881"/>
      <c r="CV102" s="918"/>
      <c r="CW102" s="917">
        <f>SUM(CW7:DA12)</f>
        <v>43</v>
      </c>
      <c r="CX102" s="881"/>
      <c r="CY102" s="881"/>
      <c r="CZ102" s="881"/>
      <c r="DA102" s="918"/>
      <c r="DB102" s="917"/>
      <c r="DC102" s="881"/>
      <c r="DD102" s="881"/>
      <c r="DE102" s="881"/>
      <c r="DF102" s="918"/>
      <c r="DG102" s="917"/>
      <c r="DH102" s="881"/>
      <c r="DI102" s="881"/>
      <c r="DJ102" s="881"/>
      <c r="DK102" s="918"/>
      <c r="DL102" s="917"/>
      <c r="DM102" s="881"/>
      <c r="DN102" s="881"/>
      <c r="DO102" s="881"/>
      <c r="DP102" s="918"/>
      <c r="DQ102" s="917"/>
      <c r="DR102" s="881"/>
      <c r="DS102" s="881"/>
      <c r="DT102" s="881"/>
      <c r="DU102" s="918"/>
      <c r="DV102" s="818"/>
      <c r="DW102" s="819"/>
      <c r="DX102" s="819"/>
      <c r="DY102" s="819"/>
      <c r="DZ102" s="941"/>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2" t="s">
        <v>425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3" t="s">
        <v>426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4" t="s">
        <v>429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3" customFormat="1" ht="26.25" customHeight="1" x14ac:dyDescent="0.2">
      <c r="A109" s="939" t="s">
        <v>431</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432</v>
      </c>
      <c r="AB109" s="920"/>
      <c r="AC109" s="920"/>
      <c r="AD109" s="920"/>
      <c r="AE109" s="921"/>
      <c r="AF109" s="919" t="s">
        <v>433</v>
      </c>
      <c r="AG109" s="920"/>
      <c r="AH109" s="920"/>
      <c r="AI109" s="920"/>
      <c r="AJ109" s="921"/>
      <c r="AK109" s="919" t="s">
        <v>307</v>
      </c>
      <c r="AL109" s="920"/>
      <c r="AM109" s="920"/>
      <c r="AN109" s="920"/>
      <c r="AO109" s="921"/>
      <c r="AP109" s="919" t="s">
        <v>434</v>
      </c>
      <c r="AQ109" s="920"/>
      <c r="AR109" s="920"/>
      <c r="AS109" s="920"/>
      <c r="AT109" s="922"/>
      <c r="AU109" s="939" t="s">
        <v>431</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432</v>
      </c>
      <c r="BR109" s="920"/>
      <c r="BS109" s="920"/>
      <c r="BT109" s="920"/>
      <c r="BU109" s="921"/>
      <c r="BV109" s="919" t="s">
        <v>433</v>
      </c>
      <c r="BW109" s="920"/>
      <c r="BX109" s="920"/>
      <c r="BY109" s="920"/>
      <c r="BZ109" s="921"/>
      <c r="CA109" s="919" t="s">
        <v>307</v>
      </c>
      <c r="CB109" s="920"/>
      <c r="CC109" s="920"/>
      <c r="CD109" s="920"/>
      <c r="CE109" s="921"/>
      <c r="CF109" s="940" t="s">
        <v>434</v>
      </c>
      <c r="CG109" s="940"/>
      <c r="CH109" s="940"/>
      <c r="CI109" s="940"/>
      <c r="CJ109" s="940"/>
      <c r="CK109" s="919" t="s">
        <v>435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432</v>
      </c>
      <c r="DH109" s="920"/>
      <c r="DI109" s="920"/>
      <c r="DJ109" s="920"/>
      <c r="DK109" s="921"/>
      <c r="DL109" s="919" t="s">
        <v>433</v>
      </c>
      <c r="DM109" s="920"/>
      <c r="DN109" s="920"/>
      <c r="DO109" s="920"/>
      <c r="DP109" s="921"/>
      <c r="DQ109" s="919" t="s">
        <v>307</v>
      </c>
      <c r="DR109" s="920"/>
      <c r="DS109" s="920"/>
      <c r="DT109" s="920"/>
      <c r="DU109" s="921"/>
      <c r="DV109" s="919" t="s">
        <v>434</v>
      </c>
      <c r="DW109" s="920"/>
      <c r="DX109" s="920"/>
      <c r="DY109" s="920"/>
      <c r="DZ109" s="922"/>
    </row>
    <row r="110" spans="1:131" s="233" customFormat="1" ht="26.25" customHeight="1" x14ac:dyDescent="0.2">
      <c r="A110" s="923" t="s">
        <v>436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709081</v>
      </c>
      <c r="AB110" s="927"/>
      <c r="AC110" s="927"/>
      <c r="AD110" s="927"/>
      <c r="AE110" s="928"/>
      <c r="AF110" s="929">
        <v>700211</v>
      </c>
      <c r="AG110" s="927"/>
      <c r="AH110" s="927"/>
      <c r="AI110" s="927"/>
      <c r="AJ110" s="928"/>
      <c r="AK110" s="929">
        <v>718097</v>
      </c>
      <c r="AL110" s="927"/>
      <c r="AM110" s="927"/>
      <c r="AN110" s="927"/>
      <c r="AO110" s="928"/>
      <c r="AP110" s="930">
        <v>20.3</v>
      </c>
      <c r="AQ110" s="931"/>
      <c r="AR110" s="931"/>
      <c r="AS110" s="931"/>
      <c r="AT110" s="932"/>
      <c r="AU110" s="933" t="s">
        <v>73</v>
      </c>
      <c r="AV110" s="934"/>
      <c r="AW110" s="934"/>
      <c r="AX110" s="934"/>
      <c r="AY110" s="934"/>
      <c r="AZ110" s="956" t="s">
        <v>437</v>
      </c>
      <c r="BA110" s="924"/>
      <c r="BB110" s="924"/>
      <c r="BC110" s="924"/>
      <c r="BD110" s="924"/>
      <c r="BE110" s="924"/>
      <c r="BF110" s="924"/>
      <c r="BG110" s="924"/>
      <c r="BH110" s="924"/>
      <c r="BI110" s="924"/>
      <c r="BJ110" s="924"/>
      <c r="BK110" s="924"/>
      <c r="BL110" s="924"/>
      <c r="BM110" s="924"/>
      <c r="BN110" s="924"/>
      <c r="BO110" s="924"/>
      <c r="BP110" s="925"/>
      <c r="BQ110" s="957">
        <v>5416423</v>
      </c>
      <c r="BR110" s="958"/>
      <c r="BS110" s="958"/>
      <c r="BT110" s="958"/>
      <c r="BU110" s="958"/>
      <c r="BV110" s="958">
        <v>5318634</v>
      </c>
      <c r="BW110" s="958"/>
      <c r="BX110" s="958"/>
      <c r="BY110" s="958"/>
      <c r="BZ110" s="958"/>
      <c r="CA110" s="958">
        <v>5247843</v>
      </c>
      <c r="CB110" s="958"/>
      <c r="CC110" s="958"/>
      <c r="CD110" s="958"/>
      <c r="CE110" s="958"/>
      <c r="CF110" s="971">
        <v>148.5</v>
      </c>
      <c r="CG110" s="972"/>
      <c r="CH110" s="972"/>
      <c r="CI110" s="972"/>
      <c r="CJ110" s="972"/>
      <c r="CK110" s="973" t="s">
        <v>438</v>
      </c>
      <c r="CL110" s="974"/>
      <c r="CM110" s="956" t="s">
        <v>439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127</v>
      </c>
      <c r="DH110" s="958"/>
      <c r="DI110" s="958"/>
      <c r="DJ110" s="958"/>
      <c r="DK110" s="958"/>
      <c r="DL110" s="958" t="s">
        <v>127</v>
      </c>
      <c r="DM110" s="958"/>
      <c r="DN110" s="958"/>
      <c r="DO110" s="958"/>
      <c r="DP110" s="958"/>
      <c r="DQ110" s="958" t="s">
        <v>127</v>
      </c>
      <c r="DR110" s="958"/>
      <c r="DS110" s="958"/>
      <c r="DT110" s="958"/>
      <c r="DU110" s="958"/>
      <c r="DV110" s="959" t="s">
        <v>127</v>
      </c>
      <c r="DW110" s="959"/>
      <c r="DX110" s="959"/>
      <c r="DY110" s="959"/>
      <c r="DZ110" s="960"/>
    </row>
    <row r="111" spans="1:131" s="233" customFormat="1" ht="26.25" customHeight="1" x14ac:dyDescent="0.2">
      <c r="A111" s="961" t="s">
        <v>440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441</v>
      </c>
      <c r="AB111" s="965"/>
      <c r="AC111" s="965"/>
      <c r="AD111" s="965"/>
      <c r="AE111" s="966"/>
      <c r="AF111" s="967" t="s">
        <v>395</v>
      </c>
      <c r="AG111" s="965"/>
      <c r="AH111" s="965"/>
      <c r="AI111" s="965"/>
      <c r="AJ111" s="966"/>
      <c r="AK111" s="967" t="s">
        <v>442</v>
      </c>
      <c r="AL111" s="965"/>
      <c r="AM111" s="965"/>
      <c r="AN111" s="965"/>
      <c r="AO111" s="966"/>
      <c r="AP111" s="968" t="s">
        <v>443</v>
      </c>
      <c r="AQ111" s="969"/>
      <c r="AR111" s="969"/>
      <c r="AS111" s="969"/>
      <c r="AT111" s="970"/>
      <c r="AU111" s="935"/>
      <c r="AV111" s="936"/>
      <c r="AW111" s="936"/>
      <c r="AX111" s="936"/>
      <c r="AY111" s="936"/>
      <c r="AZ111" s="949" t="s">
        <v>444</v>
      </c>
      <c r="BA111" s="950"/>
      <c r="BB111" s="950"/>
      <c r="BC111" s="950"/>
      <c r="BD111" s="950"/>
      <c r="BE111" s="950"/>
      <c r="BF111" s="950"/>
      <c r="BG111" s="950"/>
      <c r="BH111" s="950"/>
      <c r="BI111" s="950"/>
      <c r="BJ111" s="950"/>
      <c r="BK111" s="950"/>
      <c r="BL111" s="950"/>
      <c r="BM111" s="950"/>
      <c r="BN111" s="950"/>
      <c r="BO111" s="950"/>
      <c r="BP111" s="951"/>
      <c r="BQ111" s="952" t="s">
        <v>443</v>
      </c>
      <c r="BR111" s="953"/>
      <c r="BS111" s="953"/>
      <c r="BT111" s="953"/>
      <c r="BU111" s="953"/>
      <c r="BV111" s="953" t="s">
        <v>127</v>
      </c>
      <c r="BW111" s="953"/>
      <c r="BX111" s="953"/>
      <c r="BY111" s="953"/>
      <c r="BZ111" s="953"/>
      <c r="CA111" s="953" t="s">
        <v>445</v>
      </c>
      <c r="CB111" s="953"/>
      <c r="CC111" s="953"/>
      <c r="CD111" s="953"/>
      <c r="CE111" s="953"/>
      <c r="CF111" s="947" t="s">
        <v>445</v>
      </c>
      <c r="CG111" s="948"/>
      <c r="CH111" s="948"/>
      <c r="CI111" s="948"/>
      <c r="CJ111" s="948"/>
      <c r="CK111" s="975"/>
      <c r="CL111" s="976"/>
      <c r="CM111" s="949" t="s">
        <v>446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442</v>
      </c>
      <c r="DH111" s="953"/>
      <c r="DI111" s="953"/>
      <c r="DJ111" s="953"/>
      <c r="DK111" s="953"/>
      <c r="DL111" s="953" t="s">
        <v>445</v>
      </c>
      <c r="DM111" s="953"/>
      <c r="DN111" s="953"/>
      <c r="DO111" s="953"/>
      <c r="DP111" s="953"/>
      <c r="DQ111" s="953" t="s">
        <v>442</v>
      </c>
      <c r="DR111" s="953"/>
      <c r="DS111" s="953"/>
      <c r="DT111" s="953"/>
      <c r="DU111" s="953"/>
      <c r="DV111" s="954" t="s">
        <v>443</v>
      </c>
      <c r="DW111" s="954"/>
      <c r="DX111" s="954"/>
      <c r="DY111" s="954"/>
      <c r="DZ111" s="955"/>
    </row>
    <row r="112" spans="1:131" s="233" customFormat="1" ht="26.25" customHeight="1" x14ac:dyDescent="0.2">
      <c r="A112" s="979" t="s">
        <v>447</v>
      </c>
      <c r="B112" s="980"/>
      <c r="C112" s="950" t="s">
        <v>448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395</v>
      </c>
      <c r="AB112" s="986"/>
      <c r="AC112" s="986"/>
      <c r="AD112" s="986"/>
      <c r="AE112" s="987"/>
      <c r="AF112" s="988" t="s">
        <v>443</v>
      </c>
      <c r="AG112" s="986"/>
      <c r="AH112" s="986"/>
      <c r="AI112" s="986"/>
      <c r="AJ112" s="987"/>
      <c r="AK112" s="988" t="s">
        <v>443</v>
      </c>
      <c r="AL112" s="986"/>
      <c r="AM112" s="986"/>
      <c r="AN112" s="986"/>
      <c r="AO112" s="987"/>
      <c r="AP112" s="989" t="s">
        <v>443</v>
      </c>
      <c r="AQ112" s="990"/>
      <c r="AR112" s="990"/>
      <c r="AS112" s="990"/>
      <c r="AT112" s="991"/>
      <c r="AU112" s="935"/>
      <c r="AV112" s="936"/>
      <c r="AW112" s="936"/>
      <c r="AX112" s="936"/>
      <c r="AY112" s="936"/>
      <c r="AZ112" s="949" t="s">
        <v>449</v>
      </c>
      <c r="BA112" s="950"/>
      <c r="BB112" s="950"/>
      <c r="BC112" s="950"/>
      <c r="BD112" s="950"/>
      <c r="BE112" s="950"/>
      <c r="BF112" s="950"/>
      <c r="BG112" s="950"/>
      <c r="BH112" s="950"/>
      <c r="BI112" s="950"/>
      <c r="BJ112" s="950"/>
      <c r="BK112" s="950"/>
      <c r="BL112" s="950"/>
      <c r="BM112" s="950"/>
      <c r="BN112" s="950"/>
      <c r="BO112" s="950"/>
      <c r="BP112" s="951"/>
      <c r="BQ112" s="952">
        <v>2112431</v>
      </c>
      <c r="BR112" s="953"/>
      <c r="BS112" s="953"/>
      <c r="BT112" s="953"/>
      <c r="BU112" s="953"/>
      <c r="BV112" s="953">
        <v>2053452</v>
      </c>
      <c r="BW112" s="953"/>
      <c r="BX112" s="953"/>
      <c r="BY112" s="953"/>
      <c r="BZ112" s="953"/>
      <c r="CA112" s="953">
        <v>2590592</v>
      </c>
      <c r="CB112" s="953"/>
      <c r="CC112" s="953"/>
      <c r="CD112" s="953"/>
      <c r="CE112" s="953"/>
      <c r="CF112" s="947">
        <v>73.3</v>
      </c>
      <c r="CG112" s="948"/>
      <c r="CH112" s="948"/>
      <c r="CI112" s="948"/>
      <c r="CJ112" s="948"/>
      <c r="CK112" s="975"/>
      <c r="CL112" s="976"/>
      <c r="CM112" s="949" t="s">
        <v>450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442</v>
      </c>
      <c r="DH112" s="953"/>
      <c r="DI112" s="953"/>
      <c r="DJ112" s="953"/>
      <c r="DK112" s="953"/>
      <c r="DL112" s="953" t="s">
        <v>127</v>
      </c>
      <c r="DM112" s="953"/>
      <c r="DN112" s="953"/>
      <c r="DO112" s="953"/>
      <c r="DP112" s="953"/>
      <c r="DQ112" s="953" t="s">
        <v>395</v>
      </c>
      <c r="DR112" s="953"/>
      <c r="DS112" s="953"/>
      <c r="DT112" s="953"/>
      <c r="DU112" s="953"/>
      <c r="DV112" s="954" t="s">
        <v>395</v>
      </c>
      <c r="DW112" s="954"/>
      <c r="DX112" s="954"/>
      <c r="DY112" s="954"/>
      <c r="DZ112" s="955"/>
    </row>
    <row r="113" spans="1:130" s="233" customFormat="1" ht="26.25" customHeight="1" x14ac:dyDescent="0.2">
      <c r="A113" s="981"/>
      <c r="B113" s="982"/>
      <c r="C113" s="950" t="s">
        <v>451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170861</v>
      </c>
      <c r="AB113" s="965"/>
      <c r="AC113" s="965"/>
      <c r="AD113" s="965"/>
      <c r="AE113" s="966"/>
      <c r="AF113" s="967">
        <v>168217</v>
      </c>
      <c r="AG113" s="965"/>
      <c r="AH113" s="965"/>
      <c r="AI113" s="965"/>
      <c r="AJ113" s="966"/>
      <c r="AK113" s="967">
        <v>179015</v>
      </c>
      <c r="AL113" s="965"/>
      <c r="AM113" s="965"/>
      <c r="AN113" s="965"/>
      <c r="AO113" s="966"/>
      <c r="AP113" s="968">
        <v>5.0999999999999996</v>
      </c>
      <c r="AQ113" s="969"/>
      <c r="AR113" s="969"/>
      <c r="AS113" s="969"/>
      <c r="AT113" s="970"/>
      <c r="AU113" s="935"/>
      <c r="AV113" s="936"/>
      <c r="AW113" s="936"/>
      <c r="AX113" s="936"/>
      <c r="AY113" s="936"/>
      <c r="AZ113" s="949" t="s">
        <v>452</v>
      </c>
      <c r="BA113" s="950"/>
      <c r="BB113" s="950"/>
      <c r="BC113" s="950"/>
      <c r="BD113" s="950"/>
      <c r="BE113" s="950"/>
      <c r="BF113" s="950"/>
      <c r="BG113" s="950"/>
      <c r="BH113" s="950"/>
      <c r="BI113" s="950"/>
      <c r="BJ113" s="950"/>
      <c r="BK113" s="950"/>
      <c r="BL113" s="950"/>
      <c r="BM113" s="950"/>
      <c r="BN113" s="950"/>
      <c r="BO113" s="950"/>
      <c r="BP113" s="951"/>
      <c r="BQ113" s="952">
        <v>84972</v>
      </c>
      <c r="BR113" s="953"/>
      <c r="BS113" s="953"/>
      <c r="BT113" s="953"/>
      <c r="BU113" s="953"/>
      <c r="BV113" s="953">
        <v>95609</v>
      </c>
      <c r="BW113" s="953"/>
      <c r="BX113" s="953"/>
      <c r="BY113" s="953"/>
      <c r="BZ113" s="953"/>
      <c r="CA113" s="953">
        <v>103145</v>
      </c>
      <c r="CB113" s="953"/>
      <c r="CC113" s="953"/>
      <c r="CD113" s="953"/>
      <c r="CE113" s="953"/>
      <c r="CF113" s="947">
        <v>2.9</v>
      </c>
      <c r="CG113" s="948"/>
      <c r="CH113" s="948"/>
      <c r="CI113" s="948"/>
      <c r="CJ113" s="948"/>
      <c r="CK113" s="975"/>
      <c r="CL113" s="976"/>
      <c r="CM113" s="949" t="s">
        <v>453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442</v>
      </c>
      <c r="DH113" s="986"/>
      <c r="DI113" s="986"/>
      <c r="DJ113" s="986"/>
      <c r="DK113" s="987"/>
      <c r="DL113" s="988" t="s">
        <v>445</v>
      </c>
      <c r="DM113" s="986"/>
      <c r="DN113" s="986"/>
      <c r="DO113" s="986"/>
      <c r="DP113" s="987"/>
      <c r="DQ113" s="988" t="s">
        <v>443</v>
      </c>
      <c r="DR113" s="986"/>
      <c r="DS113" s="986"/>
      <c r="DT113" s="986"/>
      <c r="DU113" s="987"/>
      <c r="DV113" s="989" t="s">
        <v>445</v>
      </c>
      <c r="DW113" s="990"/>
      <c r="DX113" s="990"/>
      <c r="DY113" s="990"/>
      <c r="DZ113" s="991"/>
    </row>
    <row r="114" spans="1:130" s="233" customFormat="1" ht="26.25" customHeight="1" x14ac:dyDescent="0.2">
      <c r="A114" s="981"/>
      <c r="B114" s="982"/>
      <c r="C114" s="950" t="s">
        <v>454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8683</v>
      </c>
      <c r="AB114" s="986"/>
      <c r="AC114" s="986"/>
      <c r="AD114" s="986"/>
      <c r="AE114" s="987"/>
      <c r="AF114" s="988">
        <v>15652</v>
      </c>
      <c r="AG114" s="986"/>
      <c r="AH114" s="986"/>
      <c r="AI114" s="986"/>
      <c r="AJ114" s="987"/>
      <c r="AK114" s="988">
        <v>21904</v>
      </c>
      <c r="AL114" s="986"/>
      <c r="AM114" s="986"/>
      <c r="AN114" s="986"/>
      <c r="AO114" s="987"/>
      <c r="AP114" s="989">
        <v>0.6</v>
      </c>
      <c r="AQ114" s="990"/>
      <c r="AR114" s="990"/>
      <c r="AS114" s="990"/>
      <c r="AT114" s="991"/>
      <c r="AU114" s="935"/>
      <c r="AV114" s="936"/>
      <c r="AW114" s="936"/>
      <c r="AX114" s="936"/>
      <c r="AY114" s="936"/>
      <c r="AZ114" s="949" t="s">
        <v>455</v>
      </c>
      <c r="BA114" s="950"/>
      <c r="BB114" s="950"/>
      <c r="BC114" s="950"/>
      <c r="BD114" s="950"/>
      <c r="BE114" s="950"/>
      <c r="BF114" s="950"/>
      <c r="BG114" s="950"/>
      <c r="BH114" s="950"/>
      <c r="BI114" s="950"/>
      <c r="BJ114" s="950"/>
      <c r="BK114" s="950"/>
      <c r="BL114" s="950"/>
      <c r="BM114" s="950"/>
      <c r="BN114" s="950"/>
      <c r="BO114" s="950"/>
      <c r="BP114" s="951"/>
      <c r="BQ114" s="952">
        <v>995270</v>
      </c>
      <c r="BR114" s="953"/>
      <c r="BS114" s="953"/>
      <c r="BT114" s="953"/>
      <c r="BU114" s="953"/>
      <c r="BV114" s="953">
        <v>973644</v>
      </c>
      <c r="BW114" s="953"/>
      <c r="BX114" s="953"/>
      <c r="BY114" s="953"/>
      <c r="BZ114" s="953"/>
      <c r="CA114" s="953">
        <v>660396</v>
      </c>
      <c r="CB114" s="953"/>
      <c r="CC114" s="953"/>
      <c r="CD114" s="953"/>
      <c r="CE114" s="953"/>
      <c r="CF114" s="947">
        <v>18.7</v>
      </c>
      <c r="CG114" s="948"/>
      <c r="CH114" s="948"/>
      <c r="CI114" s="948"/>
      <c r="CJ114" s="948"/>
      <c r="CK114" s="975"/>
      <c r="CL114" s="976"/>
      <c r="CM114" s="949" t="s">
        <v>456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442</v>
      </c>
      <c r="DH114" s="986"/>
      <c r="DI114" s="986"/>
      <c r="DJ114" s="986"/>
      <c r="DK114" s="987"/>
      <c r="DL114" s="988" t="s">
        <v>443</v>
      </c>
      <c r="DM114" s="986"/>
      <c r="DN114" s="986"/>
      <c r="DO114" s="986"/>
      <c r="DP114" s="987"/>
      <c r="DQ114" s="988" t="s">
        <v>442</v>
      </c>
      <c r="DR114" s="986"/>
      <c r="DS114" s="986"/>
      <c r="DT114" s="986"/>
      <c r="DU114" s="987"/>
      <c r="DV114" s="989" t="s">
        <v>395</v>
      </c>
      <c r="DW114" s="990"/>
      <c r="DX114" s="990"/>
      <c r="DY114" s="990"/>
      <c r="DZ114" s="991"/>
    </row>
    <row r="115" spans="1:130" s="233" customFormat="1" ht="26.25" customHeight="1" x14ac:dyDescent="0.2">
      <c r="A115" s="981"/>
      <c r="B115" s="982"/>
      <c r="C115" s="950" t="s">
        <v>457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t="s">
        <v>127</v>
      </c>
      <c r="AB115" s="965"/>
      <c r="AC115" s="965"/>
      <c r="AD115" s="965"/>
      <c r="AE115" s="966"/>
      <c r="AF115" s="967" t="s">
        <v>445</v>
      </c>
      <c r="AG115" s="965"/>
      <c r="AH115" s="965"/>
      <c r="AI115" s="965"/>
      <c r="AJ115" s="966"/>
      <c r="AK115" s="967" t="s">
        <v>445</v>
      </c>
      <c r="AL115" s="965"/>
      <c r="AM115" s="965"/>
      <c r="AN115" s="965"/>
      <c r="AO115" s="966"/>
      <c r="AP115" s="968" t="s">
        <v>442</v>
      </c>
      <c r="AQ115" s="969"/>
      <c r="AR115" s="969"/>
      <c r="AS115" s="969"/>
      <c r="AT115" s="970"/>
      <c r="AU115" s="935"/>
      <c r="AV115" s="936"/>
      <c r="AW115" s="936"/>
      <c r="AX115" s="936"/>
      <c r="AY115" s="936"/>
      <c r="AZ115" s="949" t="s">
        <v>458</v>
      </c>
      <c r="BA115" s="950"/>
      <c r="BB115" s="950"/>
      <c r="BC115" s="950"/>
      <c r="BD115" s="950"/>
      <c r="BE115" s="950"/>
      <c r="BF115" s="950"/>
      <c r="BG115" s="950"/>
      <c r="BH115" s="950"/>
      <c r="BI115" s="950"/>
      <c r="BJ115" s="950"/>
      <c r="BK115" s="950"/>
      <c r="BL115" s="950"/>
      <c r="BM115" s="950"/>
      <c r="BN115" s="950"/>
      <c r="BO115" s="950"/>
      <c r="BP115" s="951"/>
      <c r="BQ115" s="952" t="s">
        <v>445</v>
      </c>
      <c r="BR115" s="953"/>
      <c r="BS115" s="953"/>
      <c r="BT115" s="953"/>
      <c r="BU115" s="953"/>
      <c r="BV115" s="953" t="s">
        <v>443</v>
      </c>
      <c r="BW115" s="953"/>
      <c r="BX115" s="953"/>
      <c r="BY115" s="953"/>
      <c r="BZ115" s="953"/>
      <c r="CA115" s="953" t="s">
        <v>127</v>
      </c>
      <c r="CB115" s="953"/>
      <c r="CC115" s="953"/>
      <c r="CD115" s="953"/>
      <c r="CE115" s="953"/>
      <c r="CF115" s="947" t="s">
        <v>443</v>
      </c>
      <c r="CG115" s="948"/>
      <c r="CH115" s="948"/>
      <c r="CI115" s="948"/>
      <c r="CJ115" s="948"/>
      <c r="CK115" s="975"/>
      <c r="CL115" s="976"/>
      <c r="CM115" s="949" t="s">
        <v>459</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445</v>
      </c>
      <c r="DH115" s="986"/>
      <c r="DI115" s="986"/>
      <c r="DJ115" s="986"/>
      <c r="DK115" s="987"/>
      <c r="DL115" s="988" t="s">
        <v>395</v>
      </c>
      <c r="DM115" s="986"/>
      <c r="DN115" s="986"/>
      <c r="DO115" s="986"/>
      <c r="DP115" s="987"/>
      <c r="DQ115" s="988" t="s">
        <v>443</v>
      </c>
      <c r="DR115" s="986"/>
      <c r="DS115" s="986"/>
      <c r="DT115" s="986"/>
      <c r="DU115" s="987"/>
      <c r="DV115" s="989" t="s">
        <v>445</v>
      </c>
      <c r="DW115" s="990"/>
      <c r="DX115" s="990"/>
      <c r="DY115" s="990"/>
      <c r="DZ115" s="991"/>
    </row>
    <row r="116" spans="1:130" s="233" customFormat="1" ht="26.25" customHeight="1" x14ac:dyDescent="0.2">
      <c r="A116" s="983"/>
      <c r="B116" s="984"/>
      <c r="C116" s="992" t="s">
        <v>460</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442</v>
      </c>
      <c r="AB116" s="986"/>
      <c r="AC116" s="986"/>
      <c r="AD116" s="986"/>
      <c r="AE116" s="987"/>
      <c r="AF116" s="988" t="s">
        <v>445</v>
      </c>
      <c r="AG116" s="986"/>
      <c r="AH116" s="986"/>
      <c r="AI116" s="986"/>
      <c r="AJ116" s="987"/>
      <c r="AK116" s="988" t="s">
        <v>445</v>
      </c>
      <c r="AL116" s="986"/>
      <c r="AM116" s="986"/>
      <c r="AN116" s="986"/>
      <c r="AO116" s="987"/>
      <c r="AP116" s="989" t="s">
        <v>443</v>
      </c>
      <c r="AQ116" s="990"/>
      <c r="AR116" s="990"/>
      <c r="AS116" s="990"/>
      <c r="AT116" s="991"/>
      <c r="AU116" s="935"/>
      <c r="AV116" s="936"/>
      <c r="AW116" s="936"/>
      <c r="AX116" s="936"/>
      <c r="AY116" s="936"/>
      <c r="AZ116" s="994" t="s">
        <v>461</v>
      </c>
      <c r="BA116" s="995"/>
      <c r="BB116" s="995"/>
      <c r="BC116" s="995"/>
      <c r="BD116" s="995"/>
      <c r="BE116" s="995"/>
      <c r="BF116" s="995"/>
      <c r="BG116" s="995"/>
      <c r="BH116" s="995"/>
      <c r="BI116" s="995"/>
      <c r="BJ116" s="995"/>
      <c r="BK116" s="995"/>
      <c r="BL116" s="995"/>
      <c r="BM116" s="995"/>
      <c r="BN116" s="995"/>
      <c r="BO116" s="995"/>
      <c r="BP116" s="996"/>
      <c r="BQ116" s="952" t="s">
        <v>443</v>
      </c>
      <c r="BR116" s="953"/>
      <c r="BS116" s="953"/>
      <c r="BT116" s="953"/>
      <c r="BU116" s="953"/>
      <c r="BV116" s="953" t="s">
        <v>445</v>
      </c>
      <c r="BW116" s="953"/>
      <c r="BX116" s="953"/>
      <c r="BY116" s="953"/>
      <c r="BZ116" s="953"/>
      <c r="CA116" s="953" t="s">
        <v>445</v>
      </c>
      <c r="CB116" s="953"/>
      <c r="CC116" s="953"/>
      <c r="CD116" s="953"/>
      <c r="CE116" s="953"/>
      <c r="CF116" s="947" t="s">
        <v>442</v>
      </c>
      <c r="CG116" s="948"/>
      <c r="CH116" s="948"/>
      <c r="CI116" s="948"/>
      <c r="CJ116" s="948"/>
      <c r="CK116" s="975"/>
      <c r="CL116" s="976"/>
      <c r="CM116" s="949" t="s">
        <v>462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127</v>
      </c>
      <c r="DH116" s="986"/>
      <c r="DI116" s="986"/>
      <c r="DJ116" s="986"/>
      <c r="DK116" s="987"/>
      <c r="DL116" s="988" t="s">
        <v>442</v>
      </c>
      <c r="DM116" s="986"/>
      <c r="DN116" s="986"/>
      <c r="DO116" s="986"/>
      <c r="DP116" s="987"/>
      <c r="DQ116" s="988" t="s">
        <v>443</v>
      </c>
      <c r="DR116" s="986"/>
      <c r="DS116" s="986"/>
      <c r="DT116" s="986"/>
      <c r="DU116" s="987"/>
      <c r="DV116" s="989" t="s">
        <v>445</v>
      </c>
      <c r="DW116" s="990"/>
      <c r="DX116" s="990"/>
      <c r="DY116" s="990"/>
      <c r="DZ116" s="991"/>
    </row>
    <row r="117" spans="1:130" s="233" customFormat="1" ht="26.25" customHeight="1" x14ac:dyDescent="0.2">
      <c r="A117" s="939" t="s">
        <v>187</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463</v>
      </c>
      <c r="Z117" s="921"/>
      <c r="AA117" s="1005">
        <v>888625</v>
      </c>
      <c r="AB117" s="1006"/>
      <c r="AC117" s="1006"/>
      <c r="AD117" s="1006"/>
      <c r="AE117" s="1007"/>
      <c r="AF117" s="1008">
        <v>884080</v>
      </c>
      <c r="AG117" s="1006"/>
      <c r="AH117" s="1006"/>
      <c r="AI117" s="1006"/>
      <c r="AJ117" s="1007"/>
      <c r="AK117" s="1008">
        <v>919016</v>
      </c>
      <c r="AL117" s="1006"/>
      <c r="AM117" s="1006"/>
      <c r="AN117" s="1006"/>
      <c r="AO117" s="1007"/>
      <c r="AP117" s="1009"/>
      <c r="AQ117" s="1010"/>
      <c r="AR117" s="1010"/>
      <c r="AS117" s="1010"/>
      <c r="AT117" s="1011"/>
      <c r="AU117" s="935"/>
      <c r="AV117" s="936"/>
      <c r="AW117" s="936"/>
      <c r="AX117" s="936"/>
      <c r="AY117" s="936"/>
      <c r="AZ117" s="1001" t="s">
        <v>464</v>
      </c>
      <c r="BA117" s="1002"/>
      <c r="BB117" s="1002"/>
      <c r="BC117" s="1002"/>
      <c r="BD117" s="1002"/>
      <c r="BE117" s="1002"/>
      <c r="BF117" s="1002"/>
      <c r="BG117" s="1002"/>
      <c r="BH117" s="1002"/>
      <c r="BI117" s="1002"/>
      <c r="BJ117" s="1002"/>
      <c r="BK117" s="1002"/>
      <c r="BL117" s="1002"/>
      <c r="BM117" s="1002"/>
      <c r="BN117" s="1002"/>
      <c r="BO117" s="1002"/>
      <c r="BP117" s="1003"/>
      <c r="BQ117" s="952" t="s">
        <v>395</v>
      </c>
      <c r="BR117" s="953"/>
      <c r="BS117" s="953"/>
      <c r="BT117" s="953"/>
      <c r="BU117" s="953"/>
      <c r="BV117" s="953" t="s">
        <v>445</v>
      </c>
      <c r="BW117" s="953"/>
      <c r="BX117" s="953"/>
      <c r="BY117" s="953"/>
      <c r="BZ117" s="953"/>
      <c r="CA117" s="953" t="s">
        <v>395</v>
      </c>
      <c r="CB117" s="953"/>
      <c r="CC117" s="953"/>
      <c r="CD117" s="953"/>
      <c r="CE117" s="953"/>
      <c r="CF117" s="947" t="s">
        <v>445</v>
      </c>
      <c r="CG117" s="948"/>
      <c r="CH117" s="948"/>
      <c r="CI117" s="948"/>
      <c r="CJ117" s="948"/>
      <c r="CK117" s="975"/>
      <c r="CL117" s="976"/>
      <c r="CM117" s="949" t="s">
        <v>465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395</v>
      </c>
      <c r="DH117" s="986"/>
      <c r="DI117" s="986"/>
      <c r="DJ117" s="986"/>
      <c r="DK117" s="987"/>
      <c r="DL117" s="988" t="s">
        <v>395</v>
      </c>
      <c r="DM117" s="986"/>
      <c r="DN117" s="986"/>
      <c r="DO117" s="986"/>
      <c r="DP117" s="987"/>
      <c r="DQ117" s="988" t="s">
        <v>395</v>
      </c>
      <c r="DR117" s="986"/>
      <c r="DS117" s="986"/>
      <c r="DT117" s="986"/>
      <c r="DU117" s="987"/>
      <c r="DV117" s="989" t="s">
        <v>395</v>
      </c>
      <c r="DW117" s="990"/>
      <c r="DX117" s="990"/>
      <c r="DY117" s="990"/>
      <c r="DZ117" s="991"/>
    </row>
    <row r="118" spans="1:130" s="233" customFormat="1" ht="26.25" customHeight="1" x14ac:dyDescent="0.2">
      <c r="A118" s="939" t="s">
        <v>435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432</v>
      </c>
      <c r="AB118" s="920"/>
      <c r="AC118" s="920"/>
      <c r="AD118" s="920"/>
      <c r="AE118" s="921"/>
      <c r="AF118" s="919" t="s">
        <v>433</v>
      </c>
      <c r="AG118" s="920"/>
      <c r="AH118" s="920"/>
      <c r="AI118" s="920"/>
      <c r="AJ118" s="921"/>
      <c r="AK118" s="919" t="s">
        <v>307</v>
      </c>
      <c r="AL118" s="920"/>
      <c r="AM118" s="920"/>
      <c r="AN118" s="920"/>
      <c r="AO118" s="921"/>
      <c r="AP118" s="997" t="s">
        <v>434</v>
      </c>
      <c r="AQ118" s="998"/>
      <c r="AR118" s="998"/>
      <c r="AS118" s="998"/>
      <c r="AT118" s="999"/>
      <c r="AU118" s="935"/>
      <c r="AV118" s="936"/>
      <c r="AW118" s="936"/>
      <c r="AX118" s="936"/>
      <c r="AY118" s="936"/>
      <c r="AZ118" s="1000" t="s">
        <v>466</v>
      </c>
      <c r="BA118" s="992"/>
      <c r="BB118" s="992"/>
      <c r="BC118" s="992"/>
      <c r="BD118" s="992"/>
      <c r="BE118" s="992"/>
      <c r="BF118" s="992"/>
      <c r="BG118" s="992"/>
      <c r="BH118" s="992"/>
      <c r="BI118" s="992"/>
      <c r="BJ118" s="992"/>
      <c r="BK118" s="992"/>
      <c r="BL118" s="992"/>
      <c r="BM118" s="992"/>
      <c r="BN118" s="992"/>
      <c r="BO118" s="992"/>
      <c r="BP118" s="993"/>
      <c r="BQ118" s="1026" t="s">
        <v>395</v>
      </c>
      <c r="BR118" s="1027"/>
      <c r="BS118" s="1027"/>
      <c r="BT118" s="1027"/>
      <c r="BU118" s="1027"/>
      <c r="BV118" s="1027" t="s">
        <v>395</v>
      </c>
      <c r="BW118" s="1027"/>
      <c r="BX118" s="1027"/>
      <c r="BY118" s="1027"/>
      <c r="BZ118" s="1027"/>
      <c r="CA118" s="1027" t="s">
        <v>445</v>
      </c>
      <c r="CB118" s="1027"/>
      <c r="CC118" s="1027"/>
      <c r="CD118" s="1027"/>
      <c r="CE118" s="1027"/>
      <c r="CF118" s="947" t="s">
        <v>445</v>
      </c>
      <c r="CG118" s="948"/>
      <c r="CH118" s="948"/>
      <c r="CI118" s="948"/>
      <c r="CJ118" s="948"/>
      <c r="CK118" s="975"/>
      <c r="CL118" s="976"/>
      <c r="CM118" s="949" t="s">
        <v>467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445</v>
      </c>
      <c r="DH118" s="986"/>
      <c r="DI118" s="986"/>
      <c r="DJ118" s="986"/>
      <c r="DK118" s="987"/>
      <c r="DL118" s="988" t="s">
        <v>395</v>
      </c>
      <c r="DM118" s="986"/>
      <c r="DN118" s="986"/>
      <c r="DO118" s="986"/>
      <c r="DP118" s="987"/>
      <c r="DQ118" s="988" t="s">
        <v>395</v>
      </c>
      <c r="DR118" s="986"/>
      <c r="DS118" s="986"/>
      <c r="DT118" s="986"/>
      <c r="DU118" s="987"/>
      <c r="DV118" s="989" t="s">
        <v>395</v>
      </c>
      <c r="DW118" s="990"/>
      <c r="DX118" s="990"/>
      <c r="DY118" s="990"/>
      <c r="DZ118" s="991"/>
    </row>
    <row r="119" spans="1:130" s="233" customFormat="1" ht="26.25" customHeight="1" x14ac:dyDescent="0.2">
      <c r="A119" s="1083" t="s">
        <v>438</v>
      </c>
      <c r="B119" s="974"/>
      <c r="C119" s="956" t="s">
        <v>439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445</v>
      </c>
      <c r="AB119" s="927"/>
      <c r="AC119" s="927"/>
      <c r="AD119" s="927"/>
      <c r="AE119" s="928"/>
      <c r="AF119" s="929" t="s">
        <v>445</v>
      </c>
      <c r="AG119" s="927"/>
      <c r="AH119" s="927"/>
      <c r="AI119" s="927"/>
      <c r="AJ119" s="928"/>
      <c r="AK119" s="929" t="s">
        <v>445</v>
      </c>
      <c r="AL119" s="927"/>
      <c r="AM119" s="927"/>
      <c r="AN119" s="927"/>
      <c r="AO119" s="928"/>
      <c r="AP119" s="930" t="s">
        <v>395</v>
      </c>
      <c r="AQ119" s="931"/>
      <c r="AR119" s="931"/>
      <c r="AS119" s="931"/>
      <c r="AT119" s="932"/>
      <c r="AU119" s="937"/>
      <c r="AV119" s="938"/>
      <c r="AW119" s="938"/>
      <c r="AX119" s="938"/>
      <c r="AY119" s="938"/>
      <c r="AZ119" s="254" t="s">
        <v>187</v>
      </c>
      <c r="BA119" s="254"/>
      <c r="BB119" s="254"/>
      <c r="BC119" s="254"/>
      <c r="BD119" s="254"/>
      <c r="BE119" s="254"/>
      <c r="BF119" s="254"/>
      <c r="BG119" s="254"/>
      <c r="BH119" s="254"/>
      <c r="BI119" s="254"/>
      <c r="BJ119" s="254"/>
      <c r="BK119" s="254"/>
      <c r="BL119" s="254"/>
      <c r="BM119" s="254"/>
      <c r="BN119" s="254"/>
      <c r="BO119" s="1004" t="s">
        <v>468</v>
      </c>
      <c r="BP119" s="1032"/>
      <c r="BQ119" s="1026">
        <v>8609096</v>
      </c>
      <c r="BR119" s="1027"/>
      <c r="BS119" s="1027"/>
      <c r="BT119" s="1027"/>
      <c r="BU119" s="1027"/>
      <c r="BV119" s="1027">
        <v>8441339</v>
      </c>
      <c r="BW119" s="1027"/>
      <c r="BX119" s="1027"/>
      <c r="BY119" s="1027"/>
      <c r="BZ119" s="1027"/>
      <c r="CA119" s="1027">
        <v>8601976</v>
      </c>
      <c r="CB119" s="1027"/>
      <c r="CC119" s="1027"/>
      <c r="CD119" s="1027"/>
      <c r="CE119" s="1027"/>
      <c r="CF119" s="1028"/>
      <c r="CG119" s="1029"/>
      <c r="CH119" s="1029"/>
      <c r="CI119" s="1029"/>
      <c r="CJ119" s="1030"/>
      <c r="CK119" s="977"/>
      <c r="CL119" s="978"/>
      <c r="CM119" s="1000" t="s">
        <v>469</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445</v>
      </c>
      <c r="DH119" s="1013"/>
      <c r="DI119" s="1013"/>
      <c r="DJ119" s="1013"/>
      <c r="DK119" s="1014"/>
      <c r="DL119" s="1012" t="s">
        <v>445</v>
      </c>
      <c r="DM119" s="1013"/>
      <c r="DN119" s="1013"/>
      <c r="DO119" s="1013"/>
      <c r="DP119" s="1014"/>
      <c r="DQ119" s="1012" t="s">
        <v>445</v>
      </c>
      <c r="DR119" s="1013"/>
      <c r="DS119" s="1013"/>
      <c r="DT119" s="1013"/>
      <c r="DU119" s="1014"/>
      <c r="DV119" s="1015" t="s">
        <v>445</v>
      </c>
      <c r="DW119" s="1016"/>
      <c r="DX119" s="1016"/>
      <c r="DY119" s="1016"/>
      <c r="DZ119" s="1017"/>
    </row>
    <row r="120" spans="1:130" s="233" customFormat="1" ht="26.25" customHeight="1" x14ac:dyDescent="0.2">
      <c r="A120" s="1084"/>
      <c r="B120" s="976"/>
      <c r="C120" s="949" t="s">
        <v>446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445</v>
      </c>
      <c r="AB120" s="986"/>
      <c r="AC120" s="986"/>
      <c r="AD120" s="986"/>
      <c r="AE120" s="987"/>
      <c r="AF120" s="988" t="s">
        <v>445</v>
      </c>
      <c r="AG120" s="986"/>
      <c r="AH120" s="986"/>
      <c r="AI120" s="986"/>
      <c r="AJ120" s="987"/>
      <c r="AK120" s="988" t="s">
        <v>445</v>
      </c>
      <c r="AL120" s="986"/>
      <c r="AM120" s="986"/>
      <c r="AN120" s="986"/>
      <c r="AO120" s="987"/>
      <c r="AP120" s="989" t="s">
        <v>445</v>
      </c>
      <c r="AQ120" s="990"/>
      <c r="AR120" s="990"/>
      <c r="AS120" s="990"/>
      <c r="AT120" s="991"/>
      <c r="AU120" s="1018" t="s">
        <v>470</v>
      </c>
      <c r="AV120" s="1019"/>
      <c r="AW120" s="1019"/>
      <c r="AX120" s="1019"/>
      <c r="AY120" s="1020"/>
      <c r="AZ120" s="956" t="s">
        <v>471</v>
      </c>
      <c r="BA120" s="924"/>
      <c r="BB120" s="924"/>
      <c r="BC120" s="924"/>
      <c r="BD120" s="924"/>
      <c r="BE120" s="924"/>
      <c r="BF120" s="924"/>
      <c r="BG120" s="924"/>
      <c r="BH120" s="924"/>
      <c r="BI120" s="924"/>
      <c r="BJ120" s="924"/>
      <c r="BK120" s="924"/>
      <c r="BL120" s="924"/>
      <c r="BM120" s="924"/>
      <c r="BN120" s="924"/>
      <c r="BO120" s="924"/>
      <c r="BP120" s="925"/>
      <c r="BQ120" s="957">
        <v>3131104</v>
      </c>
      <c r="BR120" s="958"/>
      <c r="BS120" s="958"/>
      <c r="BT120" s="958"/>
      <c r="BU120" s="958"/>
      <c r="BV120" s="958">
        <v>3145354</v>
      </c>
      <c r="BW120" s="958"/>
      <c r="BX120" s="958"/>
      <c r="BY120" s="958"/>
      <c r="BZ120" s="958"/>
      <c r="CA120" s="958">
        <v>3650800</v>
      </c>
      <c r="CB120" s="958"/>
      <c r="CC120" s="958"/>
      <c r="CD120" s="958"/>
      <c r="CE120" s="958"/>
      <c r="CF120" s="971">
        <v>103.3</v>
      </c>
      <c r="CG120" s="972"/>
      <c r="CH120" s="972"/>
      <c r="CI120" s="972"/>
      <c r="CJ120" s="972"/>
      <c r="CK120" s="1033" t="s">
        <v>472</v>
      </c>
      <c r="CL120" s="1034"/>
      <c r="CM120" s="1034"/>
      <c r="CN120" s="1034"/>
      <c r="CO120" s="1035"/>
      <c r="CP120" s="1041" t="s">
        <v>473</v>
      </c>
      <c r="CQ120" s="1042"/>
      <c r="CR120" s="1042"/>
      <c r="CS120" s="1042"/>
      <c r="CT120" s="1042"/>
      <c r="CU120" s="1042"/>
      <c r="CV120" s="1042"/>
      <c r="CW120" s="1042"/>
      <c r="CX120" s="1042"/>
      <c r="CY120" s="1042"/>
      <c r="CZ120" s="1042"/>
      <c r="DA120" s="1042"/>
      <c r="DB120" s="1042"/>
      <c r="DC120" s="1042"/>
      <c r="DD120" s="1042"/>
      <c r="DE120" s="1042"/>
      <c r="DF120" s="1043"/>
      <c r="DG120" s="957">
        <v>2112431</v>
      </c>
      <c r="DH120" s="958"/>
      <c r="DI120" s="958"/>
      <c r="DJ120" s="958"/>
      <c r="DK120" s="958"/>
      <c r="DL120" s="958">
        <v>2053452</v>
      </c>
      <c r="DM120" s="958"/>
      <c r="DN120" s="958"/>
      <c r="DO120" s="958"/>
      <c r="DP120" s="958"/>
      <c r="DQ120" s="958">
        <v>2590592</v>
      </c>
      <c r="DR120" s="958"/>
      <c r="DS120" s="958"/>
      <c r="DT120" s="958"/>
      <c r="DU120" s="958"/>
      <c r="DV120" s="959">
        <v>73.3</v>
      </c>
      <c r="DW120" s="959"/>
      <c r="DX120" s="959"/>
      <c r="DY120" s="959"/>
      <c r="DZ120" s="960"/>
    </row>
    <row r="121" spans="1:130" s="233" customFormat="1" ht="26.25" customHeight="1" x14ac:dyDescent="0.2">
      <c r="A121" s="1084"/>
      <c r="B121" s="976"/>
      <c r="C121" s="1001" t="s">
        <v>474</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445</v>
      </c>
      <c r="AB121" s="986"/>
      <c r="AC121" s="986"/>
      <c r="AD121" s="986"/>
      <c r="AE121" s="987"/>
      <c r="AF121" s="988" t="s">
        <v>395</v>
      </c>
      <c r="AG121" s="986"/>
      <c r="AH121" s="986"/>
      <c r="AI121" s="986"/>
      <c r="AJ121" s="987"/>
      <c r="AK121" s="988" t="s">
        <v>445</v>
      </c>
      <c r="AL121" s="986"/>
      <c r="AM121" s="986"/>
      <c r="AN121" s="986"/>
      <c r="AO121" s="987"/>
      <c r="AP121" s="989" t="s">
        <v>445</v>
      </c>
      <c r="AQ121" s="990"/>
      <c r="AR121" s="990"/>
      <c r="AS121" s="990"/>
      <c r="AT121" s="991"/>
      <c r="AU121" s="1021"/>
      <c r="AV121" s="1022"/>
      <c r="AW121" s="1022"/>
      <c r="AX121" s="1022"/>
      <c r="AY121" s="1023"/>
      <c r="AZ121" s="949" t="s">
        <v>475</v>
      </c>
      <c r="BA121" s="950"/>
      <c r="BB121" s="950"/>
      <c r="BC121" s="950"/>
      <c r="BD121" s="950"/>
      <c r="BE121" s="950"/>
      <c r="BF121" s="950"/>
      <c r="BG121" s="950"/>
      <c r="BH121" s="950"/>
      <c r="BI121" s="950"/>
      <c r="BJ121" s="950"/>
      <c r="BK121" s="950"/>
      <c r="BL121" s="950"/>
      <c r="BM121" s="950"/>
      <c r="BN121" s="950"/>
      <c r="BO121" s="950"/>
      <c r="BP121" s="951"/>
      <c r="BQ121" s="952" t="s">
        <v>445</v>
      </c>
      <c r="BR121" s="953"/>
      <c r="BS121" s="953"/>
      <c r="BT121" s="953"/>
      <c r="BU121" s="953"/>
      <c r="BV121" s="953" t="s">
        <v>445</v>
      </c>
      <c r="BW121" s="953"/>
      <c r="BX121" s="953"/>
      <c r="BY121" s="953"/>
      <c r="BZ121" s="953"/>
      <c r="CA121" s="953" t="s">
        <v>445</v>
      </c>
      <c r="CB121" s="953"/>
      <c r="CC121" s="953"/>
      <c r="CD121" s="953"/>
      <c r="CE121" s="953"/>
      <c r="CF121" s="947" t="s">
        <v>445</v>
      </c>
      <c r="CG121" s="948"/>
      <c r="CH121" s="948"/>
      <c r="CI121" s="948"/>
      <c r="CJ121" s="948"/>
      <c r="CK121" s="1036"/>
      <c r="CL121" s="1037"/>
      <c r="CM121" s="1037"/>
      <c r="CN121" s="1037"/>
      <c r="CO121" s="1038"/>
      <c r="CP121" s="1046" t="s">
        <v>476</v>
      </c>
      <c r="CQ121" s="1047"/>
      <c r="CR121" s="1047"/>
      <c r="CS121" s="1047"/>
      <c r="CT121" s="1047"/>
      <c r="CU121" s="1047"/>
      <c r="CV121" s="1047"/>
      <c r="CW121" s="1047"/>
      <c r="CX121" s="1047"/>
      <c r="CY121" s="1047"/>
      <c r="CZ121" s="1047"/>
      <c r="DA121" s="1047"/>
      <c r="DB121" s="1047"/>
      <c r="DC121" s="1047"/>
      <c r="DD121" s="1047"/>
      <c r="DE121" s="1047"/>
      <c r="DF121" s="1048"/>
      <c r="DG121" s="952" t="s">
        <v>445</v>
      </c>
      <c r="DH121" s="953"/>
      <c r="DI121" s="953"/>
      <c r="DJ121" s="953"/>
      <c r="DK121" s="953"/>
      <c r="DL121" s="953" t="s">
        <v>445</v>
      </c>
      <c r="DM121" s="953"/>
      <c r="DN121" s="953"/>
      <c r="DO121" s="953"/>
      <c r="DP121" s="953"/>
      <c r="DQ121" s="953" t="s">
        <v>445</v>
      </c>
      <c r="DR121" s="953"/>
      <c r="DS121" s="953"/>
      <c r="DT121" s="953"/>
      <c r="DU121" s="953"/>
      <c r="DV121" s="954" t="s">
        <v>445</v>
      </c>
      <c r="DW121" s="954"/>
      <c r="DX121" s="954"/>
      <c r="DY121" s="954"/>
      <c r="DZ121" s="955"/>
    </row>
    <row r="122" spans="1:130" s="233" customFormat="1" ht="26.25" customHeight="1" x14ac:dyDescent="0.2">
      <c r="A122" s="1084"/>
      <c r="B122" s="976"/>
      <c r="C122" s="949" t="s">
        <v>456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445</v>
      </c>
      <c r="AB122" s="986"/>
      <c r="AC122" s="986"/>
      <c r="AD122" s="986"/>
      <c r="AE122" s="987"/>
      <c r="AF122" s="988" t="s">
        <v>445</v>
      </c>
      <c r="AG122" s="986"/>
      <c r="AH122" s="986"/>
      <c r="AI122" s="986"/>
      <c r="AJ122" s="987"/>
      <c r="AK122" s="988" t="s">
        <v>445</v>
      </c>
      <c r="AL122" s="986"/>
      <c r="AM122" s="986"/>
      <c r="AN122" s="986"/>
      <c r="AO122" s="987"/>
      <c r="AP122" s="989" t="s">
        <v>445</v>
      </c>
      <c r="AQ122" s="990"/>
      <c r="AR122" s="990"/>
      <c r="AS122" s="990"/>
      <c r="AT122" s="991"/>
      <c r="AU122" s="1021"/>
      <c r="AV122" s="1022"/>
      <c r="AW122" s="1022"/>
      <c r="AX122" s="1022"/>
      <c r="AY122" s="1023"/>
      <c r="AZ122" s="1000" t="s">
        <v>477</v>
      </c>
      <c r="BA122" s="992"/>
      <c r="BB122" s="992"/>
      <c r="BC122" s="992"/>
      <c r="BD122" s="992"/>
      <c r="BE122" s="992"/>
      <c r="BF122" s="992"/>
      <c r="BG122" s="992"/>
      <c r="BH122" s="992"/>
      <c r="BI122" s="992"/>
      <c r="BJ122" s="992"/>
      <c r="BK122" s="992"/>
      <c r="BL122" s="992"/>
      <c r="BM122" s="992"/>
      <c r="BN122" s="992"/>
      <c r="BO122" s="992"/>
      <c r="BP122" s="993"/>
      <c r="BQ122" s="1026">
        <v>5390407</v>
      </c>
      <c r="BR122" s="1027"/>
      <c r="BS122" s="1027"/>
      <c r="BT122" s="1027"/>
      <c r="BU122" s="1027"/>
      <c r="BV122" s="1027">
        <v>5427274</v>
      </c>
      <c r="BW122" s="1027"/>
      <c r="BX122" s="1027"/>
      <c r="BY122" s="1027"/>
      <c r="BZ122" s="1027"/>
      <c r="CA122" s="1027">
        <v>5233259</v>
      </c>
      <c r="CB122" s="1027"/>
      <c r="CC122" s="1027"/>
      <c r="CD122" s="1027"/>
      <c r="CE122" s="1027"/>
      <c r="CF122" s="1044">
        <v>148.1</v>
      </c>
      <c r="CG122" s="1045"/>
      <c r="CH122" s="1045"/>
      <c r="CI122" s="1045"/>
      <c r="CJ122" s="1045"/>
      <c r="CK122" s="1036"/>
      <c r="CL122" s="1037"/>
      <c r="CM122" s="1037"/>
      <c r="CN122" s="1037"/>
      <c r="CO122" s="1038"/>
      <c r="CP122" s="1046" t="s">
        <v>478</v>
      </c>
      <c r="CQ122" s="1047"/>
      <c r="CR122" s="1047"/>
      <c r="CS122" s="1047"/>
      <c r="CT122" s="1047"/>
      <c r="CU122" s="1047"/>
      <c r="CV122" s="1047"/>
      <c r="CW122" s="1047"/>
      <c r="CX122" s="1047"/>
      <c r="CY122" s="1047"/>
      <c r="CZ122" s="1047"/>
      <c r="DA122" s="1047"/>
      <c r="DB122" s="1047"/>
      <c r="DC122" s="1047"/>
      <c r="DD122" s="1047"/>
      <c r="DE122" s="1047"/>
      <c r="DF122" s="1048"/>
      <c r="DG122" s="952" t="s">
        <v>445</v>
      </c>
      <c r="DH122" s="953"/>
      <c r="DI122" s="953"/>
      <c r="DJ122" s="953"/>
      <c r="DK122" s="953"/>
      <c r="DL122" s="953" t="s">
        <v>445</v>
      </c>
      <c r="DM122" s="953"/>
      <c r="DN122" s="953"/>
      <c r="DO122" s="953"/>
      <c r="DP122" s="953"/>
      <c r="DQ122" s="953" t="s">
        <v>445</v>
      </c>
      <c r="DR122" s="953"/>
      <c r="DS122" s="953"/>
      <c r="DT122" s="953"/>
      <c r="DU122" s="953"/>
      <c r="DV122" s="954" t="s">
        <v>445</v>
      </c>
      <c r="DW122" s="954"/>
      <c r="DX122" s="954"/>
      <c r="DY122" s="954"/>
      <c r="DZ122" s="955"/>
    </row>
    <row r="123" spans="1:130" s="233" customFormat="1" ht="26.25" customHeight="1" x14ac:dyDescent="0.2">
      <c r="A123" s="1084"/>
      <c r="B123" s="976"/>
      <c r="C123" s="949" t="s">
        <v>462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445</v>
      </c>
      <c r="AB123" s="986"/>
      <c r="AC123" s="986"/>
      <c r="AD123" s="986"/>
      <c r="AE123" s="987"/>
      <c r="AF123" s="988" t="s">
        <v>445</v>
      </c>
      <c r="AG123" s="986"/>
      <c r="AH123" s="986"/>
      <c r="AI123" s="986"/>
      <c r="AJ123" s="987"/>
      <c r="AK123" s="988" t="s">
        <v>445</v>
      </c>
      <c r="AL123" s="986"/>
      <c r="AM123" s="986"/>
      <c r="AN123" s="986"/>
      <c r="AO123" s="987"/>
      <c r="AP123" s="989" t="s">
        <v>445</v>
      </c>
      <c r="AQ123" s="990"/>
      <c r="AR123" s="990"/>
      <c r="AS123" s="990"/>
      <c r="AT123" s="991"/>
      <c r="AU123" s="1024"/>
      <c r="AV123" s="1025"/>
      <c r="AW123" s="1025"/>
      <c r="AX123" s="1025"/>
      <c r="AY123" s="1025"/>
      <c r="AZ123" s="254" t="s">
        <v>187</v>
      </c>
      <c r="BA123" s="254"/>
      <c r="BB123" s="254"/>
      <c r="BC123" s="254"/>
      <c r="BD123" s="254"/>
      <c r="BE123" s="254"/>
      <c r="BF123" s="254"/>
      <c r="BG123" s="254"/>
      <c r="BH123" s="254"/>
      <c r="BI123" s="254"/>
      <c r="BJ123" s="254"/>
      <c r="BK123" s="254"/>
      <c r="BL123" s="254"/>
      <c r="BM123" s="254"/>
      <c r="BN123" s="254"/>
      <c r="BO123" s="1004" t="s">
        <v>479</v>
      </c>
      <c r="BP123" s="1032"/>
      <c r="BQ123" s="1090">
        <v>8521511</v>
      </c>
      <c r="BR123" s="1091"/>
      <c r="BS123" s="1091"/>
      <c r="BT123" s="1091"/>
      <c r="BU123" s="1091"/>
      <c r="BV123" s="1091">
        <v>8572628</v>
      </c>
      <c r="BW123" s="1091"/>
      <c r="BX123" s="1091"/>
      <c r="BY123" s="1091"/>
      <c r="BZ123" s="1091"/>
      <c r="CA123" s="1091">
        <v>8884059</v>
      </c>
      <c r="CB123" s="1091"/>
      <c r="CC123" s="1091"/>
      <c r="CD123" s="1091"/>
      <c r="CE123" s="1091"/>
      <c r="CF123" s="1028"/>
      <c r="CG123" s="1029"/>
      <c r="CH123" s="1029"/>
      <c r="CI123" s="1029"/>
      <c r="CJ123" s="1030"/>
      <c r="CK123" s="1036"/>
      <c r="CL123" s="1037"/>
      <c r="CM123" s="1037"/>
      <c r="CN123" s="1037"/>
      <c r="CO123" s="1038"/>
      <c r="CP123" s="1046" t="s">
        <v>480</v>
      </c>
      <c r="CQ123" s="1047"/>
      <c r="CR123" s="1047"/>
      <c r="CS123" s="1047"/>
      <c r="CT123" s="1047"/>
      <c r="CU123" s="1047"/>
      <c r="CV123" s="1047"/>
      <c r="CW123" s="1047"/>
      <c r="CX123" s="1047"/>
      <c r="CY123" s="1047"/>
      <c r="CZ123" s="1047"/>
      <c r="DA123" s="1047"/>
      <c r="DB123" s="1047"/>
      <c r="DC123" s="1047"/>
      <c r="DD123" s="1047"/>
      <c r="DE123" s="1047"/>
      <c r="DF123" s="1048"/>
      <c r="DG123" s="985" t="s">
        <v>395</v>
      </c>
      <c r="DH123" s="986"/>
      <c r="DI123" s="986"/>
      <c r="DJ123" s="986"/>
      <c r="DK123" s="987"/>
      <c r="DL123" s="988" t="s">
        <v>395</v>
      </c>
      <c r="DM123" s="986"/>
      <c r="DN123" s="986"/>
      <c r="DO123" s="986"/>
      <c r="DP123" s="987"/>
      <c r="DQ123" s="988" t="s">
        <v>413</v>
      </c>
      <c r="DR123" s="986"/>
      <c r="DS123" s="986"/>
      <c r="DT123" s="986"/>
      <c r="DU123" s="987"/>
      <c r="DV123" s="989" t="s">
        <v>481</v>
      </c>
      <c r="DW123" s="990"/>
      <c r="DX123" s="990"/>
      <c r="DY123" s="990"/>
      <c r="DZ123" s="991"/>
    </row>
    <row r="124" spans="1:130" s="233" customFormat="1" ht="26.25" customHeight="1" thickBot="1" x14ac:dyDescent="0.25">
      <c r="A124" s="1084"/>
      <c r="B124" s="976"/>
      <c r="C124" s="949" t="s">
        <v>465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482</v>
      </c>
      <c r="AB124" s="986"/>
      <c r="AC124" s="986"/>
      <c r="AD124" s="986"/>
      <c r="AE124" s="987"/>
      <c r="AF124" s="988" t="s">
        <v>413</v>
      </c>
      <c r="AG124" s="986"/>
      <c r="AH124" s="986"/>
      <c r="AI124" s="986"/>
      <c r="AJ124" s="987"/>
      <c r="AK124" s="988" t="s">
        <v>413</v>
      </c>
      <c r="AL124" s="986"/>
      <c r="AM124" s="986"/>
      <c r="AN124" s="986"/>
      <c r="AO124" s="987"/>
      <c r="AP124" s="989" t="s">
        <v>395</v>
      </c>
      <c r="AQ124" s="990"/>
      <c r="AR124" s="990"/>
      <c r="AS124" s="990"/>
      <c r="AT124" s="991"/>
      <c r="AU124" s="1086" t="s">
        <v>483</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2.8</v>
      </c>
      <c r="BR124" s="1054"/>
      <c r="BS124" s="1054"/>
      <c r="BT124" s="1054"/>
      <c r="BU124" s="1054"/>
      <c r="BV124" s="1054" t="s">
        <v>395</v>
      </c>
      <c r="BW124" s="1054"/>
      <c r="BX124" s="1054"/>
      <c r="BY124" s="1054"/>
      <c r="BZ124" s="1054"/>
      <c r="CA124" s="1054" t="s">
        <v>395</v>
      </c>
      <c r="CB124" s="1054"/>
      <c r="CC124" s="1054"/>
      <c r="CD124" s="1054"/>
      <c r="CE124" s="1054"/>
      <c r="CF124" s="1055"/>
      <c r="CG124" s="1056"/>
      <c r="CH124" s="1056"/>
      <c r="CI124" s="1056"/>
      <c r="CJ124" s="1057"/>
      <c r="CK124" s="1039"/>
      <c r="CL124" s="1039"/>
      <c r="CM124" s="1039"/>
      <c r="CN124" s="1039"/>
      <c r="CO124" s="1040"/>
      <c r="CP124" s="1046" t="s">
        <v>484</v>
      </c>
      <c r="CQ124" s="1047"/>
      <c r="CR124" s="1047"/>
      <c r="CS124" s="1047"/>
      <c r="CT124" s="1047"/>
      <c r="CU124" s="1047"/>
      <c r="CV124" s="1047"/>
      <c r="CW124" s="1047"/>
      <c r="CX124" s="1047"/>
      <c r="CY124" s="1047"/>
      <c r="CZ124" s="1047"/>
      <c r="DA124" s="1047"/>
      <c r="DB124" s="1047"/>
      <c r="DC124" s="1047"/>
      <c r="DD124" s="1047"/>
      <c r="DE124" s="1047"/>
      <c r="DF124" s="1048"/>
      <c r="DG124" s="1031" t="s">
        <v>395</v>
      </c>
      <c r="DH124" s="1013"/>
      <c r="DI124" s="1013"/>
      <c r="DJ124" s="1013"/>
      <c r="DK124" s="1014"/>
      <c r="DL124" s="1012" t="s">
        <v>395</v>
      </c>
      <c r="DM124" s="1013"/>
      <c r="DN124" s="1013"/>
      <c r="DO124" s="1013"/>
      <c r="DP124" s="1014"/>
      <c r="DQ124" s="1012" t="s">
        <v>482</v>
      </c>
      <c r="DR124" s="1013"/>
      <c r="DS124" s="1013"/>
      <c r="DT124" s="1013"/>
      <c r="DU124" s="1014"/>
      <c r="DV124" s="1015" t="s">
        <v>441</v>
      </c>
      <c r="DW124" s="1016"/>
      <c r="DX124" s="1016"/>
      <c r="DY124" s="1016"/>
      <c r="DZ124" s="1017"/>
    </row>
    <row r="125" spans="1:130" s="233" customFormat="1" ht="26.25" customHeight="1" x14ac:dyDescent="0.2">
      <c r="A125" s="1084"/>
      <c r="B125" s="976"/>
      <c r="C125" s="949" t="s">
        <v>467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413</v>
      </c>
      <c r="AB125" s="986"/>
      <c r="AC125" s="986"/>
      <c r="AD125" s="986"/>
      <c r="AE125" s="987"/>
      <c r="AF125" s="988" t="s">
        <v>395</v>
      </c>
      <c r="AG125" s="986"/>
      <c r="AH125" s="986"/>
      <c r="AI125" s="986"/>
      <c r="AJ125" s="987"/>
      <c r="AK125" s="988" t="s">
        <v>413</v>
      </c>
      <c r="AL125" s="986"/>
      <c r="AM125" s="986"/>
      <c r="AN125" s="986"/>
      <c r="AO125" s="987"/>
      <c r="AP125" s="989" t="s">
        <v>481</v>
      </c>
      <c r="AQ125" s="990"/>
      <c r="AR125" s="990"/>
      <c r="AS125" s="990"/>
      <c r="AT125" s="9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49" t="s">
        <v>485</v>
      </c>
      <c r="CL125" s="1034"/>
      <c r="CM125" s="1034"/>
      <c r="CN125" s="1034"/>
      <c r="CO125" s="1035"/>
      <c r="CP125" s="956" t="s">
        <v>486</v>
      </c>
      <c r="CQ125" s="924"/>
      <c r="CR125" s="924"/>
      <c r="CS125" s="924"/>
      <c r="CT125" s="924"/>
      <c r="CU125" s="924"/>
      <c r="CV125" s="924"/>
      <c r="CW125" s="924"/>
      <c r="CX125" s="924"/>
      <c r="CY125" s="924"/>
      <c r="CZ125" s="924"/>
      <c r="DA125" s="924"/>
      <c r="DB125" s="924"/>
      <c r="DC125" s="924"/>
      <c r="DD125" s="924"/>
      <c r="DE125" s="924"/>
      <c r="DF125" s="925"/>
      <c r="DG125" s="957" t="s">
        <v>395</v>
      </c>
      <c r="DH125" s="958"/>
      <c r="DI125" s="958"/>
      <c r="DJ125" s="958"/>
      <c r="DK125" s="958"/>
      <c r="DL125" s="958" t="s">
        <v>443</v>
      </c>
      <c r="DM125" s="958"/>
      <c r="DN125" s="958"/>
      <c r="DO125" s="958"/>
      <c r="DP125" s="958"/>
      <c r="DQ125" s="958" t="s">
        <v>413</v>
      </c>
      <c r="DR125" s="958"/>
      <c r="DS125" s="958"/>
      <c r="DT125" s="958"/>
      <c r="DU125" s="958"/>
      <c r="DV125" s="959" t="s">
        <v>413</v>
      </c>
      <c r="DW125" s="959"/>
      <c r="DX125" s="959"/>
      <c r="DY125" s="959"/>
      <c r="DZ125" s="960"/>
    </row>
    <row r="126" spans="1:130" s="233" customFormat="1" ht="26.25" customHeight="1" thickBot="1" x14ac:dyDescent="0.25">
      <c r="A126" s="1084"/>
      <c r="B126" s="976"/>
      <c r="C126" s="949" t="s">
        <v>469</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413</v>
      </c>
      <c r="AB126" s="986"/>
      <c r="AC126" s="986"/>
      <c r="AD126" s="986"/>
      <c r="AE126" s="987"/>
      <c r="AF126" s="988" t="s">
        <v>443</v>
      </c>
      <c r="AG126" s="986"/>
      <c r="AH126" s="986"/>
      <c r="AI126" s="986"/>
      <c r="AJ126" s="987"/>
      <c r="AK126" s="988" t="s">
        <v>395</v>
      </c>
      <c r="AL126" s="986"/>
      <c r="AM126" s="986"/>
      <c r="AN126" s="986"/>
      <c r="AO126" s="987"/>
      <c r="AP126" s="989" t="s">
        <v>395</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0"/>
      <c r="CL126" s="1037"/>
      <c r="CM126" s="1037"/>
      <c r="CN126" s="1037"/>
      <c r="CO126" s="1038"/>
      <c r="CP126" s="949" t="s">
        <v>487</v>
      </c>
      <c r="CQ126" s="950"/>
      <c r="CR126" s="950"/>
      <c r="CS126" s="950"/>
      <c r="CT126" s="950"/>
      <c r="CU126" s="950"/>
      <c r="CV126" s="950"/>
      <c r="CW126" s="950"/>
      <c r="CX126" s="950"/>
      <c r="CY126" s="950"/>
      <c r="CZ126" s="950"/>
      <c r="DA126" s="950"/>
      <c r="DB126" s="950"/>
      <c r="DC126" s="950"/>
      <c r="DD126" s="950"/>
      <c r="DE126" s="950"/>
      <c r="DF126" s="951"/>
      <c r="DG126" s="952" t="s">
        <v>413</v>
      </c>
      <c r="DH126" s="953"/>
      <c r="DI126" s="953"/>
      <c r="DJ126" s="953"/>
      <c r="DK126" s="953"/>
      <c r="DL126" s="953" t="s">
        <v>395</v>
      </c>
      <c r="DM126" s="953"/>
      <c r="DN126" s="953"/>
      <c r="DO126" s="953"/>
      <c r="DP126" s="953"/>
      <c r="DQ126" s="953" t="s">
        <v>441</v>
      </c>
      <c r="DR126" s="953"/>
      <c r="DS126" s="953"/>
      <c r="DT126" s="953"/>
      <c r="DU126" s="953"/>
      <c r="DV126" s="954" t="s">
        <v>395</v>
      </c>
      <c r="DW126" s="954"/>
      <c r="DX126" s="954"/>
      <c r="DY126" s="954"/>
      <c r="DZ126" s="955"/>
    </row>
    <row r="127" spans="1:130" s="233" customFormat="1" ht="26.25" customHeight="1" x14ac:dyDescent="0.2">
      <c r="A127" s="1085"/>
      <c r="B127" s="978"/>
      <c r="C127" s="1000" t="s">
        <v>488</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413</v>
      </c>
      <c r="AB127" s="986"/>
      <c r="AC127" s="986"/>
      <c r="AD127" s="986"/>
      <c r="AE127" s="987"/>
      <c r="AF127" s="988" t="s">
        <v>413</v>
      </c>
      <c r="AG127" s="986"/>
      <c r="AH127" s="986"/>
      <c r="AI127" s="986"/>
      <c r="AJ127" s="987"/>
      <c r="AK127" s="988" t="s">
        <v>443</v>
      </c>
      <c r="AL127" s="986"/>
      <c r="AM127" s="986"/>
      <c r="AN127" s="986"/>
      <c r="AO127" s="987"/>
      <c r="AP127" s="989" t="s">
        <v>413</v>
      </c>
      <c r="AQ127" s="990"/>
      <c r="AR127" s="990"/>
      <c r="AS127" s="990"/>
      <c r="AT127" s="991"/>
      <c r="AU127" s="235"/>
      <c r="AV127" s="235"/>
      <c r="AW127" s="235"/>
      <c r="AX127" s="1058" t="s">
        <v>489</v>
      </c>
      <c r="AY127" s="1059"/>
      <c r="AZ127" s="1059"/>
      <c r="BA127" s="1059"/>
      <c r="BB127" s="1059"/>
      <c r="BC127" s="1059"/>
      <c r="BD127" s="1059"/>
      <c r="BE127" s="1060"/>
      <c r="BF127" s="1061" t="s">
        <v>490</v>
      </c>
      <c r="BG127" s="1059"/>
      <c r="BH127" s="1059"/>
      <c r="BI127" s="1059"/>
      <c r="BJ127" s="1059"/>
      <c r="BK127" s="1059"/>
      <c r="BL127" s="1060"/>
      <c r="BM127" s="1061" t="s">
        <v>491</v>
      </c>
      <c r="BN127" s="1059"/>
      <c r="BO127" s="1059"/>
      <c r="BP127" s="1059"/>
      <c r="BQ127" s="1059"/>
      <c r="BR127" s="1059"/>
      <c r="BS127" s="1060"/>
      <c r="BT127" s="1061" t="s">
        <v>492</v>
      </c>
      <c r="BU127" s="1059"/>
      <c r="BV127" s="1059"/>
      <c r="BW127" s="1059"/>
      <c r="BX127" s="1059"/>
      <c r="BY127" s="1059"/>
      <c r="BZ127" s="1082"/>
      <c r="CA127" s="235"/>
      <c r="CB127" s="235"/>
      <c r="CC127" s="235"/>
      <c r="CD127" s="258"/>
      <c r="CE127" s="258"/>
      <c r="CF127" s="258"/>
      <c r="CG127" s="235"/>
      <c r="CH127" s="235"/>
      <c r="CI127" s="235"/>
      <c r="CJ127" s="257"/>
      <c r="CK127" s="1050"/>
      <c r="CL127" s="1037"/>
      <c r="CM127" s="1037"/>
      <c r="CN127" s="1037"/>
      <c r="CO127" s="1038"/>
      <c r="CP127" s="949" t="s">
        <v>493</v>
      </c>
      <c r="CQ127" s="950"/>
      <c r="CR127" s="950"/>
      <c r="CS127" s="950"/>
      <c r="CT127" s="950"/>
      <c r="CU127" s="950"/>
      <c r="CV127" s="950"/>
      <c r="CW127" s="950"/>
      <c r="CX127" s="950"/>
      <c r="CY127" s="950"/>
      <c r="CZ127" s="950"/>
      <c r="DA127" s="950"/>
      <c r="DB127" s="950"/>
      <c r="DC127" s="950"/>
      <c r="DD127" s="950"/>
      <c r="DE127" s="950"/>
      <c r="DF127" s="951"/>
      <c r="DG127" s="952" t="s">
        <v>395</v>
      </c>
      <c r="DH127" s="953"/>
      <c r="DI127" s="953"/>
      <c r="DJ127" s="953"/>
      <c r="DK127" s="953"/>
      <c r="DL127" s="953" t="s">
        <v>413</v>
      </c>
      <c r="DM127" s="953"/>
      <c r="DN127" s="953"/>
      <c r="DO127" s="953"/>
      <c r="DP127" s="953"/>
      <c r="DQ127" s="953" t="s">
        <v>413</v>
      </c>
      <c r="DR127" s="953"/>
      <c r="DS127" s="953"/>
      <c r="DT127" s="953"/>
      <c r="DU127" s="953"/>
      <c r="DV127" s="954" t="s">
        <v>395</v>
      </c>
      <c r="DW127" s="954"/>
      <c r="DX127" s="954"/>
      <c r="DY127" s="954"/>
      <c r="DZ127" s="955"/>
    </row>
    <row r="128" spans="1:130" s="233" customFormat="1" ht="26.25" customHeight="1" thickBot="1" x14ac:dyDescent="0.25">
      <c r="A128" s="1068" t="s">
        <v>494</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495</v>
      </c>
      <c r="X128" s="1070"/>
      <c r="Y128" s="1070"/>
      <c r="Z128" s="1071"/>
      <c r="AA128" s="1072" t="s">
        <v>395</v>
      </c>
      <c r="AB128" s="1073"/>
      <c r="AC128" s="1073"/>
      <c r="AD128" s="1073"/>
      <c r="AE128" s="1074"/>
      <c r="AF128" s="1075" t="s">
        <v>413</v>
      </c>
      <c r="AG128" s="1073"/>
      <c r="AH128" s="1073"/>
      <c r="AI128" s="1073"/>
      <c r="AJ128" s="1074"/>
      <c r="AK128" s="1075" t="s">
        <v>395</v>
      </c>
      <c r="AL128" s="1073"/>
      <c r="AM128" s="1073"/>
      <c r="AN128" s="1073"/>
      <c r="AO128" s="1074"/>
      <c r="AP128" s="1076"/>
      <c r="AQ128" s="1077"/>
      <c r="AR128" s="1077"/>
      <c r="AS128" s="1077"/>
      <c r="AT128" s="1078"/>
      <c r="AU128" s="235"/>
      <c r="AV128" s="235"/>
      <c r="AW128" s="235"/>
      <c r="AX128" s="923" t="s">
        <v>496</v>
      </c>
      <c r="AY128" s="924"/>
      <c r="AZ128" s="924"/>
      <c r="BA128" s="924"/>
      <c r="BB128" s="924"/>
      <c r="BC128" s="924"/>
      <c r="BD128" s="924"/>
      <c r="BE128" s="925"/>
      <c r="BF128" s="1079" t="s">
        <v>413</v>
      </c>
      <c r="BG128" s="1080"/>
      <c r="BH128" s="1080"/>
      <c r="BI128" s="1080"/>
      <c r="BJ128" s="1080"/>
      <c r="BK128" s="1080"/>
      <c r="BL128" s="1081"/>
      <c r="BM128" s="1079">
        <v>15</v>
      </c>
      <c r="BN128" s="1080"/>
      <c r="BO128" s="1080"/>
      <c r="BP128" s="1080"/>
      <c r="BQ128" s="1080"/>
      <c r="BR128" s="1080"/>
      <c r="BS128" s="1081"/>
      <c r="BT128" s="1079">
        <v>20</v>
      </c>
      <c r="BU128" s="1080"/>
      <c r="BV128" s="1080"/>
      <c r="BW128" s="1080"/>
      <c r="BX128" s="1080"/>
      <c r="BY128" s="1080"/>
      <c r="BZ128" s="1103"/>
      <c r="CA128" s="258"/>
      <c r="CB128" s="258"/>
      <c r="CC128" s="258"/>
      <c r="CD128" s="258"/>
      <c r="CE128" s="258"/>
      <c r="CF128" s="258"/>
      <c r="CG128" s="235"/>
      <c r="CH128" s="235"/>
      <c r="CI128" s="235"/>
      <c r="CJ128" s="257"/>
      <c r="CK128" s="1051"/>
      <c r="CL128" s="1052"/>
      <c r="CM128" s="1052"/>
      <c r="CN128" s="1052"/>
      <c r="CO128" s="1053"/>
      <c r="CP128" s="1062" t="s">
        <v>497</v>
      </c>
      <c r="CQ128" s="755"/>
      <c r="CR128" s="755"/>
      <c r="CS128" s="755"/>
      <c r="CT128" s="755"/>
      <c r="CU128" s="755"/>
      <c r="CV128" s="755"/>
      <c r="CW128" s="755"/>
      <c r="CX128" s="755"/>
      <c r="CY128" s="755"/>
      <c r="CZ128" s="755"/>
      <c r="DA128" s="755"/>
      <c r="DB128" s="755"/>
      <c r="DC128" s="755"/>
      <c r="DD128" s="755"/>
      <c r="DE128" s="755"/>
      <c r="DF128" s="1063"/>
      <c r="DG128" s="1064" t="s">
        <v>395</v>
      </c>
      <c r="DH128" s="1065"/>
      <c r="DI128" s="1065"/>
      <c r="DJ128" s="1065"/>
      <c r="DK128" s="1065"/>
      <c r="DL128" s="1065" t="s">
        <v>395</v>
      </c>
      <c r="DM128" s="1065"/>
      <c r="DN128" s="1065"/>
      <c r="DO128" s="1065"/>
      <c r="DP128" s="1065"/>
      <c r="DQ128" s="1065" t="s">
        <v>441</v>
      </c>
      <c r="DR128" s="1065"/>
      <c r="DS128" s="1065"/>
      <c r="DT128" s="1065"/>
      <c r="DU128" s="1065"/>
      <c r="DV128" s="1066" t="s">
        <v>441</v>
      </c>
      <c r="DW128" s="1066"/>
      <c r="DX128" s="1066"/>
      <c r="DY128" s="1066"/>
      <c r="DZ128" s="1067"/>
    </row>
    <row r="129" spans="1:131" s="233" customFormat="1" ht="26.25" customHeight="1" x14ac:dyDescent="0.2">
      <c r="A129" s="961" t="s">
        <v>106</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498</v>
      </c>
      <c r="X129" s="1098"/>
      <c r="Y129" s="1098"/>
      <c r="Z129" s="1099"/>
      <c r="AA129" s="985">
        <v>3650671</v>
      </c>
      <c r="AB129" s="986"/>
      <c r="AC129" s="986"/>
      <c r="AD129" s="986"/>
      <c r="AE129" s="987"/>
      <c r="AF129" s="988">
        <v>3832899</v>
      </c>
      <c r="AG129" s="986"/>
      <c r="AH129" s="986"/>
      <c r="AI129" s="986"/>
      <c r="AJ129" s="987"/>
      <c r="AK129" s="988">
        <v>4116324</v>
      </c>
      <c r="AL129" s="986"/>
      <c r="AM129" s="986"/>
      <c r="AN129" s="986"/>
      <c r="AO129" s="987"/>
      <c r="AP129" s="1100"/>
      <c r="AQ129" s="1101"/>
      <c r="AR129" s="1101"/>
      <c r="AS129" s="1101"/>
      <c r="AT129" s="1102"/>
      <c r="AU129" s="236"/>
      <c r="AV129" s="236"/>
      <c r="AW129" s="236"/>
      <c r="AX129" s="1092" t="s">
        <v>499</v>
      </c>
      <c r="AY129" s="950"/>
      <c r="AZ129" s="950"/>
      <c r="BA129" s="950"/>
      <c r="BB129" s="950"/>
      <c r="BC129" s="950"/>
      <c r="BD129" s="950"/>
      <c r="BE129" s="951"/>
      <c r="BF129" s="1093" t="s">
        <v>413</v>
      </c>
      <c r="BG129" s="1094"/>
      <c r="BH129" s="1094"/>
      <c r="BI129" s="1094"/>
      <c r="BJ129" s="1094"/>
      <c r="BK129" s="1094"/>
      <c r="BL129" s="1095"/>
      <c r="BM129" s="1093">
        <v>20</v>
      </c>
      <c r="BN129" s="1094"/>
      <c r="BO129" s="1094"/>
      <c r="BP129" s="1094"/>
      <c r="BQ129" s="1094"/>
      <c r="BR129" s="1094"/>
      <c r="BS129" s="1095"/>
      <c r="BT129" s="1093">
        <v>30</v>
      </c>
      <c r="BU129" s="1094"/>
      <c r="BV129" s="1094"/>
      <c r="BW129" s="1094"/>
      <c r="BX129" s="1094"/>
      <c r="BY129" s="1094"/>
      <c r="BZ129" s="109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1" t="s">
        <v>500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501</v>
      </c>
      <c r="X130" s="1098"/>
      <c r="Y130" s="1098"/>
      <c r="Z130" s="1099"/>
      <c r="AA130" s="985">
        <v>583762</v>
      </c>
      <c r="AB130" s="986"/>
      <c r="AC130" s="986"/>
      <c r="AD130" s="986"/>
      <c r="AE130" s="987"/>
      <c r="AF130" s="988">
        <v>580818</v>
      </c>
      <c r="AG130" s="986"/>
      <c r="AH130" s="986"/>
      <c r="AI130" s="986"/>
      <c r="AJ130" s="987"/>
      <c r="AK130" s="988">
        <v>583605</v>
      </c>
      <c r="AL130" s="986"/>
      <c r="AM130" s="986"/>
      <c r="AN130" s="986"/>
      <c r="AO130" s="987"/>
      <c r="AP130" s="1100"/>
      <c r="AQ130" s="1101"/>
      <c r="AR130" s="1101"/>
      <c r="AS130" s="1101"/>
      <c r="AT130" s="1102"/>
      <c r="AU130" s="236"/>
      <c r="AV130" s="236"/>
      <c r="AW130" s="236"/>
      <c r="AX130" s="1092" t="s">
        <v>502</v>
      </c>
      <c r="AY130" s="950"/>
      <c r="AZ130" s="950"/>
      <c r="BA130" s="950"/>
      <c r="BB130" s="950"/>
      <c r="BC130" s="950"/>
      <c r="BD130" s="950"/>
      <c r="BE130" s="951"/>
      <c r="BF130" s="1128">
        <v>9.5</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503</v>
      </c>
      <c r="X131" s="1135"/>
      <c r="Y131" s="1135"/>
      <c r="Z131" s="1136"/>
      <c r="AA131" s="1031">
        <v>3066909</v>
      </c>
      <c r="AB131" s="1013"/>
      <c r="AC131" s="1013"/>
      <c r="AD131" s="1013"/>
      <c r="AE131" s="1014"/>
      <c r="AF131" s="1012">
        <v>3252081</v>
      </c>
      <c r="AG131" s="1013"/>
      <c r="AH131" s="1013"/>
      <c r="AI131" s="1013"/>
      <c r="AJ131" s="1014"/>
      <c r="AK131" s="1012">
        <v>3532719</v>
      </c>
      <c r="AL131" s="1013"/>
      <c r="AM131" s="1013"/>
      <c r="AN131" s="1013"/>
      <c r="AO131" s="1014"/>
      <c r="AP131" s="1137"/>
      <c r="AQ131" s="1138"/>
      <c r="AR131" s="1138"/>
      <c r="AS131" s="1138"/>
      <c r="AT131" s="1139"/>
      <c r="AU131" s="236"/>
      <c r="AV131" s="236"/>
      <c r="AW131" s="236"/>
      <c r="AX131" s="1110" t="s">
        <v>504</v>
      </c>
      <c r="AY131" s="755"/>
      <c r="AZ131" s="755"/>
      <c r="BA131" s="755"/>
      <c r="BB131" s="755"/>
      <c r="BC131" s="755"/>
      <c r="BD131" s="755"/>
      <c r="BE131" s="1063"/>
      <c r="BF131" s="1111" t="s">
        <v>395</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7" t="s">
        <v>505</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506</v>
      </c>
      <c r="W132" s="1121"/>
      <c r="X132" s="1121"/>
      <c r="Y132" s="1121"/>
      <c r="Z132" s="1122"/>
      <c r="AA132" s="1123">
        <v>9.9403992750000008</v>
      </c>
      <c r="AB132" s="1124"/>
      <c r="AC132" s="1124"/>
      <c r="AD132" s="1124"/>
      <c r="AE132" s="1125"/>
      <c r="AF132" s="1126">
        <v>9.3251674849999997</v>
      </c>
      <c r="AG132" s="1124"/>
      <c r="AH132" s="1124"/>
      <c r="AI132" s="1124"/>
      <c r="AJ132" s="1125"/>
      <c r="AK132" s="1126">
        <v>9.4944149249999992</v>
      </c>
      <c r="AL132" s="1124"/>
      <c r="AM132" s="1124"/>
      <c r="AN132" s="1124"/>
      <c r="AO132" s="1125"/>
      <c r="AP132" s="1028"/>
      <c r="AQ132" s="1029"/>
      <c r="AR132" s="1029"/>
      <c r="AS132" s="1029"/>
      <c r="AT132" s="112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507</v>
      </c>
      <c r="W133" s="1104"/>
      <c r="X133" s="1104"/>
      <c r="Y133" s="1104"/>
      <c r="Z133" s="1105"/>
      <c r="AA133" s="1106">
        <v>9.5</v>
      </c>
      <c r="AB133" s="1107"/>
      <c r="AC133" s="1107"/>
      <c r="AD133" s="1107"/>
      <c r="AE133" s="1108"/>
      <c r="AF133" s="1106">
        <v>9.3000000000000007</v>
      </c>
      <c r="AG133" s="1107"/>
      <c r="AH133" s="1107"/>
      <c r="AI133" s="1107"/>
      <c r="AJ133" s="1108"/>
      <c r="AK133" s="1106">
        <v>9.5</v>
      </c>
      <c r="AL133" s="1107"/>
      <c r="AM133" s="1107"/>
      <c r="AN133" s="1107"/>
      <c r="AO133" s="1108"/>
      <c r="AP133" s="1055"/>
      <c r="AQ133" s="1056"/>
      <c r="AR133" s="1056"/>
      <c r="AS133" s="1056"/>
      <c r="AT133" s="110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1At+EdS8cSE/QonyaYvyHVPZELPkN/E5bZpU6Qe0Tk1XisZGB9BUvlerlhTMzrpfuv9XFnQkFQnovUVk1/FQ==" saltValue="GcbMSRTUG735vJUityBW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uu+TLyO7DLkX4K2GFTQTj4SFGNQrJilgpdXlRtbrQITb22FvdY36B4cgjT7r0jXO+X1VJGNBj2SatcdCGY7jA==" saltValue="1/soBijC0ntd7dytopVr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1" t="s">
        <v>511</v>
      </c>
      <c r="AP7" s="275"/>
      <c r="AQ7" s="276" t="s">
        <v>512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2"/>
      <c r="AP8" s="281" t="s">
        <v>513</v>
      </c>
      <c r="AQ8" s="282" t="s">
        <v>514</v>
      </c>
      <c r="AR8" s="283" t="s">
        <v>515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3" t="s">
        <v>516</v>
      </c>
      <c r="AL9" s="1144"/>
      <c r="AM9" s="1144"/>
      <c r="AN9" s="1145"/>
      <c r="AO9" s="284">
        <v>1069701</v>
      </c>
      <c r="AP9" s="284">
        <v>140123</v>
      </c>
      <c r="AQ9" s="285">
        <v>135698</v>
      </c>
      <c r="AR9" s="286">
        <v>3.3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3" t="s">
        <v>517</v>
      </c>
      <c r="AL10" s="1144"/>
      <c r="AM10" s="1144"/>
      <c r="AN10" s="1145"/>
      <c r="AO10" s="287">
        <v>131661</v>
      </c>
      <c r="AP10" s="287">
        <v>17247</v>
      </c>
      <c r="AQ10" s="288">
        <v>15070</v>
      </c>
      <c r="AR10" s="289">
        <v>14.4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3" t="s">
        <v>518</v>
      </c>
      <c r="AL11" s="1144"/>
      <c r="AM11" s="1144"/>
      <c r="AN11" s="1145"/>
      <c r="AO11" s="287" t="s">
        <v>519</v>
      </c>
      <c r="AP11" s="287" t="s">
        <v>519</v>
      </c>
      <c r="AQ11" s="288">
        <v>1204</v>
      </c>
      <c r="AR11" s="289" t="s">
        <v>519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3" t="s">
        <v>520</v>
      </c>
      <c r="AL12" s="1144"/>
      <c r="AM12" s="1144"/>
      <c r="AN12" s="1145"/>
      <c r="AO12" s="287" t="s">
        <v>519</v>
      </c>
      <c r="AP12" s="287" t="s">
        <v>519</v>
      </c>
      <c r="AQ12" s="288" t="s">
        <v>519</v>
      </c>
      <c r="AR12" s="289" t="s">
        <v>519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3" t="s">
        <v>521</v>
      </c>
      <c r="AL13" s="1144"/>
      <c r="AM13" s="1144"/>
      <c r="AN13" s="1145"/>
      <c r="AO13" s="287">
        <v>21267</v>
      </c>
      <c r="AP13" s="287">
        <v>2786</v>
      </c>
      <c r="AQ13" s="288">
        <v>5161</v>
      </c>
      <c r="AR13" s="289">
        <v>-46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3" t="s">
        <v>522</v>
      </c>
      <c r="AL14" s="1144"/>
      <c r="AM14" s="1144"/>
      <c r="AN14" s="1145"/>
      <c r="AO14" s="287">
        <v>17750</v>
      </c>
      <c r="AP14" s="287">
        <v>2325</v>
      </c>
      <c r="AQ14" s="288">
        <v>2589</v>
      </c>
      <c r="AR14" s="289">
        <v>-10.199999999999999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6" t="s">
        <v>523</v>
      </c>
      <c r="AL15" s="1147"/>
      <c r="AM15" s="1147"/>
      <c r="AN15" s="1148"/>
      <c r="AO15" s="287">
        <v>-72478</v>
      </c>
      <c r="AP15" s="287">
        <v>-9494</v>
      </c>
      <c r="AQ15" s="288">
        <v>-9993</v>
      </c>
      <c r="AR15" s="289">
        <v>-5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6" t="s">
        <v>187</v>
      </c>
      <c r="AL16" s="1147"/>
      <c r="AM16" s="1147"/>
      <c r="AN16" s="1148"/>
      <c r="AO16" s="287">
        <v>1167901</v>
      </c>
      <c r="AP16" s="287">
        <v>152987</v>
      </c>
      <c r="AQ16" s="288">
        <v>149729</v>
      </c>
      <c r="AR16" s="289">
        <v>2.2000000000000002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49" t="s">
        <v>528</v>
      </c>
      <c r="AL21" s="1150"/>
      <c r="AM21" s="1150"/>
      <c r="AN21" s="1151"/>
      <c r="AO21" s="300">
        <v>14.67</v>
      </c>
      <c r="AP21" s="301">
        <v>13.47</v>
      </c>
      <c r="AQ21" s="302">
        <v>1.2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49" t="s">
        <v>529</v>
      </c>
      <c r="AL22" s="1150"/>
      <c r="AM22" s="1150"/>
      <c r="AN22" s="1151"/>
      <c r="AO22" s="305">
        <v>93.3</v>
      </c>
      <c r="AP22" s="306">
        <v>96.1</v>
      </c>
      <c r="AQ22" s="307">
        <v>-2.8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0" t="s">
        <v>530</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70"/>
    </row>
    <row r="27" spans="1:46" ht="13.2" x14ac:dyDescent="0.2">
      <c r="A27" s="312"/>
      <c r="AO27" s="265"/>
      <c r="AP27" s="265"/>
      <c r="AQ27" s="265"/>
      <c r="AR27" s="265"/>
      <c r="AS27" s="265"/>
      <c r="AT27" s="265"/>
    </row>
    <row r="28" spans="1:46" ht="16.2"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1" t="s">
        <v>511</v>
      </c>
      <c r="AP30" s="275"/>
      <c r="AQ30" s="276" t="s">
        <v>512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2"/>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7" t="s">
        <v>533</v>
      </c>
      <c r="AL32" s="1158"/>
      <c r="AM32" s="1158"/>
      <c r="AN32" s="1159"/>
      <c r="AO32" s="315">
        <v>718097</v>
      </c>
      <c r="AP32" s="315">
        <v>94066</v>
      </c>
      <c r="AQ32" s="316">
        <v>77495</v>
      </c>
      <c r="AR32" s="317">
        <v>21.4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7" t="s">
        <v>534</v>
      </c>
      <c r="AL33" s="1158"/>
      <c r="AM33" s="1158"/>
      <c r="AN33" s="1159"/>
      <c r="AO33" s="315" t="s">
        <v>519</v>
      </c>
      <c r="AP33" s="315" t="s">
        <v>519</v>
      </c>
      <c r="AQ33" s="316" t="s">
        <v>519</v>
      </c>
      <c r="AR33" s="317" t="s">
        <v>519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7" t="s">
        <v>535</v>
      </c>
      <c r="AL34" s="1158"/>
      <c r="AM34" s="1158"/>
      <c r="AN34" s="1159"/>
      <c r="AO34" s="315" t="s">
        <v>519</v>
      </c>
      <c r="AP34" s="315" t="s">
        <v>519</v>
      </c>
      <c r="AQ34" s="316" t="s">
        <v>519</v>
      </c>
      <c r="AR34" s="317" t="s">
        <v>519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7" t="s">
        <v>536</v>
      </c>
      <c r="AL35" s="1158"/>
      <c r="AM35" s="1158"/>
      <c r="AN35" s="1159"/>
      <c r="AO35" s="315">
        <v>179015</v>
      </c>
      <c r="AP35" s="315">
        <v>23450</v>
      </c>
      <c r="AQ35" s="316">
        <v>26940</v>
      </c>
      <c r="AR35" s="317">
        <v>-13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7" t="s">
        <v>537</v>
      </c>
      <c r="AL36" s="1158"/>
      <c r="AM36" s="1158"/>
      <c r="AN36" s="1159"/>
      <c r="AO36" s="315">
        <v>21904</v>
      </c>
      <c r="AP36" s="315">
        <v>2869</v>
      </c>
      <c r="AQ36" s="316">
        <v>3757</v>
      </c>
      <c r="AR36" s="317">
        <v>-23.6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7" t="s">
        <v>538</v>
      </c>
      <c r="AL37" s="1158"/>
      <c r="AM37" s="1158"/>
      <c r="AN37" s="1159"/>
      <c r="AO37" s="315" t="s">
        <v>519</v>
      </c>
      <c r="AP37" s="315" t="s">
        <v>519</v>
      </c>
      <c r="AQ37" s="316">
        <v>476</v>
      </c>
      <c r="AR37" s="317" t="s">
        <v>519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0" t="s">
        <v>539</v>
      </c>
      <c r="AL38" s="1161"/>
      <c r="AM38" s="1161"/>
      <c r="AN38" s="1162"/>
      <c r="AO38" s="318" t="s">
        <v>519</v>
      </c>
      <c r="AP38" s="318" t="s">
        <v>519</v>
      </c>
      <c r="AQ38" s="319">
        <v>3</v>
      </c>
      <c r="AR38" s="307" t="s">
        <v>519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0" t="s">
        <v>540</v>
      </c>
      <c r="AL39" s="1161"/>
      <c r="AM39" s="1161"/>
      <c r="AN39" s="1162"/>
      <c r="AO39" s="315" t="s">
        <v>519</v>
      </c>
      <c r="AP39" s="315" t="s">
        <v>519</v>
      </c>
      <c r="AQ39" s="316">
        <v>-1869</v>
      </c>
      <c r="AR39" s="317" t="s">
        <v>519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7" t="s">
        <v>541</v>
      </c>
      <c r="AL40" s="1158"/>
      <c r="AM40" s="1158"/>
      <c r="AN40" s="1159"/>
      <c r="AO40" s="315">
        <v>-583605</v>
      </c>
      <c r="AP40" s="315">
        <v>-76448</v>
      </c>
      <c r="AQ40" s="316">
        <v>-73868</v>
      </c>
      <c r="AR40" s="317">
        <v>3.5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3" t="s">
        <v>299</v>
      </c>
      <c r="AL41" s="1164"/>
      <c r="AM41" s="1164"/>
      <c r="AN41" s="1165"/>
      <c r="AO41" s="315">
        <v>335411</v>
      </c>
      <c r="AP41" s="315">
        <v>43936</v>
      </c>
      <c r="AQ41" s="316">
        <v>32935</v>
      </c>
      <c r="AR41" s="317">
        <v>33.4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2" t="s">
        <v>511</v>
      </c>
      <c r="AN49" s="1154" t="s">
        <v>545</v>
      </c>
      <c r="AO49" s="1155"/>
      <c r="AP49" s="1155"/>
      <c r="AQ49" s="1155"/>
      <c r="AR49" s="115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3"/>
      <c r="AN50" s="331" t="s">
        <v>546</v>
      </c>
      <c r="AO50" s="332" t="s">
        <v>547</v>
      </c>
      <c r="AP50" s="333" t="s">
        <v>548</v>
      </c>
      <c r="AQ50" s="334" t="s">
        <v>549</v>
      </c>
      <c r="AR50" s="335" t="s">
        <v>550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1130592</v>
      </c>
      <c r="AN51" s="337">
        <v>132310</v>
      </c>
      <c r="AO51" s="338">
        <v>34</v>
      </c>
      <c r="AP51" s="339">
        <v>122882</v>
      </c>
      <c r="AQ51" s="340">
        <v>-11.4</v>
      </c>
      <c r="AR51" s="341">
        <v>45.4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451971</v>
      </c>
      <c r="AN52" s="345">
        <v>52893</v>
      </c>
      <c r="AO52" s="346">
        <v>35.700000000000003</v>
      </c>
      <c r="AP52" s="347">
        <v>65785</v>
      </c>
      <c r="AQ52" s="348">
        <v>-7.6</v>
      </c>
      <c r="AR52" s="349">
        <v>43.3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873745</v>
      </c>
      <c r="AN53" s="337">
        <v>105410</v>
      </c>
      <c r="AO53" s="338">
        <v>-20.3</v>
      </c>
      <c r="AP53" s="339">
        <v>114790</v>
      </c>
      <c r="AQ53" s="340">
        <v>-6.6</v>
      </c>
      <c r="AR53" s="341">
        <v>-13.7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398093</v>
      </c>
      <c r="AN54" s="345">
        <v>48027</v>
      </c>
      <c r="AO54" s="346">
        <v>-9.1999999999999993</v>
      </c>
      <c r="AP54" s="347">
        <v>55601</v>
      </c>
      <c r="AQ54" s="348">
        <v>-15.5</v>
      </c>
      <c r="AR54" s="349">
        <v>6.3</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942846</v>
      </c>
      <c r="AN55" s="337">
        <v>117372</v>
      </c>
      <c r="AO55" s="338">
        <v>11.3</v>
      </c>
      <c r="AP55" s="339">
        <v>126262</v>
      </c>
      <c r="AQ55" s="340">
        <v>10</v>
      </c>
      <c r="AR55" s="341">
        <v>1.3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399167</v>
      </c>
      <c r="AN56" s="345">
        <v>49691</v>
      </c>
      <c r="AO56" s="346">
        <v>3.5</v>
      </c>
      <c r="AP56" s="347">
        <v>56769</v>
      </c>
      <c r="AQ56" s="348">
        <v>2.1</v>
      </c>
      <c r="AR56" s="349">
        <v>1.4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868534</v>
      </c>
      <c r="AN57" s="337">
        <v>111123</v>
      </c>
      <c r="AO57" s="338">
        <v>-5.3</v>
      </c>
      <c r="AP57" s="339">
        <v>126525</v>
      </c>
      <c r="AQ57" s="340">
        <v>0.2</v>
      </c>
      <c r="AR57" s="341">
        <v>-5.5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531502</v>
      </c>
      <c r="AN58" s="345">
        <v>68002</v>
      </c>
      <c r="AO58" s="346">
        <v>36.799999999999997</v>
      </c>
      <c r="AP58" s="347">
        <v>67052</v>
      </c>
      <c r="AQ58" s="348">
        <v>18.100000000000001</v>
      </c>
      <c r="AR58" s="349">
        <v>18.7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803563</v>
      </c>
      <c r="AN59" s="337">
        <v>105261</v>
      </c>
      <c r="AO59" s="338">
        <v>-5.3</v>
      </c>
      <c r="AP59" s="339">
        <v>122054</v>
      </c>
      <c r="AQ59" s="340">
        <v>-3.5</v>
      </c>
      <c r="AR59" s="341">
        <v>-1.8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462439</v>
      </c>
      <c r="AN60" s="345">
        <v>60576</v>
      </c>
      <c r="AO60" s="346">
        <v>-10.9</v>
      </c>
      <c r="AP60" s="347">
        <v>68298</v>
      </c>
      <c r="AQ60" s="348">
        <v>1.9</v>
      </c>
      <c r="AR60" s="349">
        <v>-12.8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923856</v>
      </c>
      <c r="AN61" s="352">
        <v>114295</v>
      </c>
      <c r="AO61" s="353">
        <v>2.9</v>
      </c>
      <c r="AP61" s="354">
        <v>122503</v>
      </c>
      <c r="AQ61" s="355">
        <v>-2.2999999999999998</v>
      </c>
      <c r="AR61" s="341">
        <v>5.2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448634</v>
      </c>
      <c r="AN62" s="345">
        <v>55838</v>
      </c>
      <c r="AO62" s="346">
        <v>11.2</v>
      </c>
      <c r="AP62" s="347">
        <v>62701</v>
      </c>
      <c r="AQ62" s="348">
        <v>-0.2</v>
      </c>
      <c r="AR62" s="349">
        <v>11.4</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RNJwJDIdq9FpFvcelTBT6u+qUfYv9c2laM1MR+pl4lF/4GBU6iOSNO4j7CoNQnxFQd1U8ODpMQhz1HAVEW4Jw==" saltValue="80RrRd6h8nTOxzxdUXvt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0" spans="125:125" ht="13.5" hidden="1" customHeight="1" x14ac:dyDescent="0.2"/>
    <row r="121" spans="125:125" ht="13.5" hidden="1" customHeight="1" x14ac:dyDescent="0.2">
      <c r="DU121" s="262"/>
    </row>
  </sheetData>
  <sheetProtection algorithmName="SHA-512" hashValue="8Y1U5JFWx/fM/Ju89ZPw6CXQmwA/hg1klBFoqio4lqeOhoWHgjo6rS8uf3c5m7svGLyHJE/dBw16mmnXDNTPLQ==" saltValue="NXvtywW+cWiDzXmp18pn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0" zoomScale="85" zoomScaleNormal="8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nGwWyCMEgPToNmIpDjUi1m1o+0LmTDp4gt0mEwVvrtorz/wj/QJMdMiLgGmt8t3+1N+LtCsz5Q2r4QPNtwRYfg==" saltValue="VMdVQPHHnMZcdEaSIj3X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J2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66" t="s">
        <v>3</v>
      </c>
      <c r="D47" s="1166"/>
      <c r="E47" s="1167"/>
      <c r="F47" s="11">
        <v>24.55</v>
      </c>
      <c r="G47" s="12">
        <v>25.06</v>
      </c>
      <c r="H47" s="12">
        <v>24.65</v>
      </c>
      <c r="I47" s="12">
        <v>20.87</v>
      </c>
      <c r="J47" s="13">
        <v>19.43</v>
      </c>
    </row>
    <row r="48" spans="2:10" ht="57.75" customHeight="1" x14ac:dyDescent="0.2">
      <c r="B48" s="14"/>
      <c r="C48" s="1168" t="s">
        <v>4</v>
      </c>
      <c r="D48" s="1168"/>
      <c r="E48" s="1169"/>
      <c r="F48" s="15">
        <v>6.44</v>
      </c>
      <c r="G48" s="16">
        <v>8.26</v>
      </c>
      <c r="H48" s="16">
        <v>6.34</v>
      </c>
      <c r="I48" s="16">
        <v>8.81</v>
      </c>
      <c r="J48" s="17">
        <v>9.74</v>
      </c>
    </row>
    <row r="49" spans="2:10" ht="57.75" customHeight="1" thickBot="1" x14ac:dyDescent="0.25">
      <c r="B49" s="18"/>
      <c r="C49" s="1170" t="s">
        <v>5</v>
      </c>
      <c r="D49" s="1170"/>
      <c r="E49" s="1171"/>
      <c r="F49" s="19" t="s">
        <v>566</v>
      </c>
      <c r="G49" s="20">
        <v>1.69</v>
      </c>
      <c r="H49" s="20" t="s">
        <v>567</v>
      </c>
      <c r="I49" s="20">
        <v>0.16</v>
      </c>
      <c r="J49" s="21">
        <v>1.54</v>
      </c>
    </row>
    <row r="50" spans="2:10" ht="13.2" x14ac:dyDescent="0.2"/>
  </sheetData>
  <sheetProtection algorithmName="SHA-512" hashValue="NmqVBExVSYCRL5XYHNwVF5mwg05BMSokgTSRT4T2t/swYgMEJsGQZzN94pXS52cTqUh6IjhpHQFml6+4xLSt6w==" saltValue="7nKWje1bLlB9LXYY9ee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2023-03-09T02:51:07Z</cp:lastPrinted>
  <dcterms:created xsi:type="dcterms:W3CDTF">2023-02-20T05:33:23Z</dcterms:created>
  <dcterms:modified xsi:type="dcterms:W3CDTF">2023-10-04T07:36:43Z</dcterms:modified>
  <cp:category/>
</cp:coreProperties>
</file>