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152"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<sst xmlns="http://schemas.openxmlformats.org/spreadsheetml/2006/main" count="1186" uniqueCount="624">
  <si>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</si>
  <si>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</si>
  <si>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</si>
  <si>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</si>
  <si>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</si>
  <si>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</si>
  <si>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</si>
  <si>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</si>
  <si>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</si>
  <si>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</si>
  <si>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</si>
  <si>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</si>
  <si>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</si>
  <si>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</si>
  <si>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</si>
  <si>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</si>
  <si>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</si>
  <si>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</si>
  <si>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</si>
  <si>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</si>
  <si>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</si>
  <si>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</si>
  <si>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</si>
  <si>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</si>
  <si>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</si>
  <si>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</si>
  <si>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</si>
  <si>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</si>
  <si>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</si>
  <si>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</si>
  <si>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</si>
  <si>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</si>
  <si>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</si>
  <si>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</si>
  <si>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</si>
  <si>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</si>
  <si>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</si>
  <si>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</si>
  <si>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</si>
  <si>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</si>
  <si>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</si>
  <si>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</si>
  <si>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</si>
  <si>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</si>
  <si>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</si>
  <si>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</si>
  <si>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</si>
  <si>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</si>
  <si>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</si>
  <si>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</si>
  <si>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</si>
  <si>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</si>
  <si>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</si>
  <si>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</si>
  <si>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</si>
  <si>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</si>
  <si>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</si>
  <si>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</si>
  <si>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</si>
  <si>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</si>
  <si>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</si>
  <si>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</si>
  <si>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</si>
  <si>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</si>
  <si>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</si>
  <si>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</si>
  <si>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</si>
  <si>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</si>
  <si>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</si>
  <si>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</si>
  <si>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</si>
  <si>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</si>
  <si>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</si>
  <si>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</si>
  <si>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</si>
  <si>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</si>
  <si>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</si>
  <si>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</si>
  <si>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</si>
  <si>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</si>
  <si>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</si>
  <si>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</si>
  <si>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</si>
  <si>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</si>
  <si>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</si>
  <si>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</si>
  <si>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</si>
  <si>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</si>
  <si>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</si>
  <si>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</si>
  <si>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</si>
  <si>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</si>
  <si>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</si>
  <si>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</si>
  <si>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</si>
  <si>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</si>
  <si>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</si>
  <si>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</si>
  <si>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</si>
  <si>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</si>
  <si>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</si>
  <si>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</si>
  <si>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</si>
  <si>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</si>
  <si>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</si>
  <si>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</si>
  <si>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</si>
  <si>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</si>
  <si>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</si>
  <si>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</si>
  <si>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</si>
  <si>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</si>
  <si>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</si>
  <si>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</si>
  <si>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</si>
  <si>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</si>
  <si>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</si>
  <si>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</si>
  <si>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</si>
  <si>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</si>
  <si>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</si>
  <si>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</si>
  <si>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</si>
  <si>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</si>
  <si>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</si>
  <si>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</si>
  <si>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</si>
  <si>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</si>
  <si>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</si>
  <si>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</si>
  <si>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</si>
  <si>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</si>
  <si>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</si>
  <si>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</si>
  <si>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</si>
  <si>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</si>
  <si>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</si>
  <si>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</si>
  <si>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</si>
  <si>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</si>
  <si>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</si>
  <si>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</si>
  <si>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</si>
  <si>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</si>
  <si>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</si>
  <si>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</si>
  <si>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</si>
  <si>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</si>
  <si>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</si>
  <si>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</si>
  <si>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</si>
  <si>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</si>
  <si>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</si>
  <si>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</si>
  <si>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</si>
  <si>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</si>
  <si>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</si>
  <si>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</si>
  <si>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</si>
  <si>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</si>
  <si>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</si>
  <si>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</si>
  <si>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</si>
  <si>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</si>
  <si>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</si>
  <si>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</si>
  <si>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</si>
  <si>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</si>
  <si>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</si>
  <si>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</si>
  <si>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</si>
  <si>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</si>
  <si>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</si>
  <si>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</si>
  <si>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</si>
  <si>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</si>
  <si>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</si>
  <si>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</si>
  <si>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</si>
  <si>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</si>
  <si>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</si>
  <si>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</si>
  <si>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</si>
  <si>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</si>
  <si>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</si>
  <si>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</si>
  <si>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</si>
  <si>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</si>
  <si>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</si>
  <si>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</si>
  <si>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</si>
  <si>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</si>
  <si>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</si>
  <si>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</si>
  <si>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</si>
  <si>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</si>
  <si>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</si>
  <si>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</si>
  <si>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</si>
  <si>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</si>
  <si>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</si>
  <si>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</si>
  <si>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</si>
  <si>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</si>
  <si>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</si>
  <si>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</si>
  <si>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</si>
  <si>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</si>
  <si>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</si>
  <si>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</si>
  <si>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</si>
  <si>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</si>
  <si>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</si>
  <si>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</si>
  <si>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</si>
  <si>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</si>
  <si>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</si>
  <si>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</si>
  <si>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</si>
  <si>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</si>
  <si>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</si>
  <si>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</si>
  <si>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</si>
  <si>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</si>
  <si>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</si>
  <si>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</si>
  <si>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</si>
  <si>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</si>
  <si>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</si>
  <si>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</si>
  <si>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</si>
  <si>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</si>
  <si>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</si>
  <si>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</si>
  <si>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</si>
  <si>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</si>
  <si>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</si>
  <si>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</si>
  <si>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</si>
  <si>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</si>
  <si>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</si>
  <si>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</si>
  <si>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</si>
  <si>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</si>
  <si>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</si>
  <si>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</si>
  <si>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</si>
  <si>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</si>
  <si>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</si>
  <si>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</si>
  <si>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</si>
  <si>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</si>
  <si>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</si>
  <si>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</si>
  <si>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</si>
  <si>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</si>
  <si>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</si>
  <si>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</si>
  <si>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</si>
  <si>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</si>
  <si>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</si>
  <si>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</si>
  <si>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</si>
  <si>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</si>
  <si>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</si>
  <si>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</si>
  <si>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</si>
  <si>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</si>
  <si>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</si>
  <si>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</si>
  <si>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</si>
  <si>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</si>
  <si>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</si>
  <si>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</si>
  <si>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</si>
  <si>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</si>
  <si>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</si>
  <si>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</si>
  <si>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</si>
  <si>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</si>
  <si>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</si>
  <si>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</si>
  <si>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</si>
  <si>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</si>
  <si>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</si>
  <si>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</si>
  <si>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</si>
  <si>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</si>
  <si>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</si>
  <si>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</si>
  <si>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</si>
  <si>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</si>
  <si>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</si>
  <si>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</si>
  <si>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</si>
  <si>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</si>
  <si>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</si>
  <si>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</si>
  <si>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</si>
  <si>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</si>
  <si>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</si>
  <si>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</si>
  <si>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</si>
  <si>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</si>
  <si>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</si>
  <si>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</si>
  <si>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</si>
  <si>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</si>
  <si>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</si>
  <si>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</si>
  <si>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</si>
  <si>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</si>
  <si>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</si>
  <si>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</si>
  <si>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</si>
  <si>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</si>
  <si>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</si>
  <si>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</si>
  <si>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</si>
  <si>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</si>
  <si>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</si>
  <si>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</si>
  <si>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</si>
  <si>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</si>
  <si>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</si>
  <si>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</si>
  <si>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</si>
  <si>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</si>
  <si>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</si>
  <si>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</si>
  <si>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</si>
  <si>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</si>
  <si>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</si>
  <si>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</si>
  <si>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</si>
  <si>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</si>
  <si>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</si>
  <si>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</si>
  <si>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</si>
  <si>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</si>
  <si>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</si>
  <si>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</si>
  <si>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</si>
  <si>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</si>
  <si>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</si>
  <si>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</si>
  <si>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</si>
  <si>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</si>
  <si>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</si>
  <si>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</si>
  <si>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</si>
  <si>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</si>
  <si>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</si>
  <si>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</si>
  <si>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</si>
  <si>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</si>
  <si>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</si>
  <si>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</si>
  <si>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</si>
  <si>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</si>
  <si>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</si>
  <si>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</si>
  <si>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</si>
  <si>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</si>
  <si>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</si>
  <si>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</si>
  <si>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</si>
  <si>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</si>
  <si>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</si>
  <si>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</si>
  <si>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</si>
  <si>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</si>
  <si>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</si>
  <si>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</si>
  <si>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</si>
  <si>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</si>
  <si>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</si>
  <si>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</si>
  <si>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</si>
  <si>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</si>
  <si>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</si>
  <si>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</si>
  <si>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</si>
  <si>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</si>
  <si>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</si>
  <si>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</si>
  <si>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</si>
  <si>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</si>
  <si>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</si>
  <si>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</si>
  <si>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</si>
  <si>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</si>
  <si>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</si>
  <si>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</si>
  <si>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</si>
  <si>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</si>
  <si>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</si>
  <si>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</si>
  <si>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</si>
  <si>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</si>
  <si>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</si>
  <si>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</si>
  <si>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</si>
  <si>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</si>
  <si>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</si>
  <si>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</si>
  <si>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</si>
  <si>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</si>
  <si>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</si>
  <si>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</si>
  <si>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</si>
  <si>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</si>
  <si>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</si>
  <si>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</si>
  <si>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</si>
  <si>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</si>
  <si>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</si>
  <si>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</si>
  <si>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</si>
  <si>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</si>
  <si>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</si>
  <si>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</si>
  <si>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</si>
  <si>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</si>
  <si>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</si>
  <si>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</si>
  <si>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</si>
  <si>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</si>
  <si>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</si>
  <si>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</si>
  <si>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</si>
  <si>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</si>
  <si>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</si>
  <si>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</si>
  <si>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</si>
  <si>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</si>
  <si>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</si>
  <si>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</si>
  <si>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</si>
  <si>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</si>
  <si>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</si>
  <si>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</si>
  <si>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</si>
  <si>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</si>
  <si>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</si>
  <si>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</si>
  <si>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</si>
  <si>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</si>
  <si>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</si>
  <si>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</si>
  <si>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</si>
  <si>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</si>
  <si>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</si>
  <si>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</si>
  <si>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</si>
  <si>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</si>
  <si>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</si>
  <si>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</si>
  <si>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</si>
  <si>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</si>
  <si>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</si>
  <si>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</si>
  <si>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</si>
  <si>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</si>
  <si>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</si>
  <si>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</si>
  <si>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</si>
  <si>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</si>
  <si>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</si>
  <si>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</si>
  <si>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</si>
  <si>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</si>
  <si>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</si>
  <si>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</si>
  <si>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</si>
  <si>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</si>
  <si>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</si>
  <si>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</si>
  <si>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</si>
  <si>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</si>
  <si>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</si>
  <si>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</si>
  <si>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</si>
  <si>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</si>
  <si>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</si>
  <si>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</si>
  <si>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</si>
  <si>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</si>
  <si>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</si>
  <si>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</si>
  <si>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</si>
  <si>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</si>
  <si>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</si>
  <si>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</si>
  <si>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</si>
  <si>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</si>
  <si>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</si>
  <si>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</si>
  <si>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</si>
  <si>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</si>
  <si>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</si>
  <si>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</si>
  <si>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</si>
  <si>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</si>
  <si>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</si>
  <si>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</si>
  <si>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</si>
  <si>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</si>
  <si>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</si>
  <si>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</si>
  <si>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</si>
  <si>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</si>
  <si>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</si>
  <si>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</si>
  <si>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</si>
  <si>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</si>
  <si>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</si>
  <si>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</si>
  <si>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</si>
  <si>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</si>
  <si>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</si>
  <si>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</si>
  <si>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</si>
  <si>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</si>
  <si>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</si>
  <si>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</si>
  <si>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</si>
  <si>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</si>
  <si>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</si>
  <si>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</si>
  <si>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</si>
  <si>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</si>
  <si>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</si>
  <si>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</si>
  <si>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</si>
  <si>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</si>
  <si>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</si>
  <si>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</si>
  <si>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</si>
  <si>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</si>
  <si>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</si>
  <si>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</si>
  <si>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</si>
  <si>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</si>
  <si>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</si>
  <si>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</si>
  <si>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</si>
  <si>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</si>
  <si>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</si>
  <si>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</si>
  <si>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</si>
  <si>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</si>
  <si>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</si>
  <si>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</si>
  <si>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</si>
  <si>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</si>
  <si>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</si>
  <si>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</si>
  <si>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</si>
  <si>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</si>
  <si>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</si>
  <si>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</si>
  <si>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</si>
  <si>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</si>
  <si>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</si>
  <si>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</si>
  <si>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</si>
  <si>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</si>
  <si>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</si>
  <si>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</si>
  <si>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</si>
  <si>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</si>
  <si>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</si>
  <si>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</si>
  <si>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</si>
  <si>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</si>
  <si>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</si>
  <si>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</si>
  <si>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国民健康保険事業特別会計</t>
  </si>
  <si>
    <t>後期高齢者医療事業特別会計</t>
  </si>
  <si>
    <t>簡易水道事業特別会計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</si>
  <si>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</si>
  <si>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</si>
  <si>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</si>
  <si>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</si>
  <si>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</si>
  <si>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</si>
  <si>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</si>
  <si>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</si>
  <si>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</si>
  <si>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</si>
  <si>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</si>
  <si>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</si>
  <si>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</si>
  <si>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</si>
  <si>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12" eb="14">
      <t>トクベツ</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</si>
  <si>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</si>
  <si>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基金から169百万円</t>
    <rPh sb="0" eb="2">
      <t>キキン</t>
    </rPh>
    <rPh sb="7" eb="10">
      <t>ヒャクマンエン</t>
    </rPh>
    <phoneticPr fontId="2"/>
  </si>
  <si>
    <t>基金からの20百万円</t>
    <rPh sb="0" eb="2">
      <t>キキン</t>
    </rPh>
    <rPh sb="7" eb="10">
      <t>ヒャクマンエン</t>
    </rPh>
    <phoneticPr fontId="2"/>
  </si>
  <si>
    <t>-</t>
    <phoneticPr fontId="2"/>
  </si>
  <si>
    <t>法非適用</t>
    <rPh sb="0" eb="1">
      <t>ホウ</t>
    </rPh>
    <rPh sb="1" eb="2">
      <t>ヒ</t>
    </rPh>
    <rPh sb="2" eb="4">
      <t>テキヨウ</t>
    </rPh>
    <phoneticPr fontId="2"/>
  </si>
  <si>
    <t>七宗町ふるさと開発</t>
    <rPh sb="0" eb="3">
      <t>ヒチソウチョウ</t>
    </rPh>
    <rPh sb="7" eb="9">
      <t>カイハツ</t>
    </rPh>
    <phoneticPr fontId="2"/>
  </si>
  <si>
    <t>-</t>
    <phoneticPr fontId="2"/>
  </si>
  <si>
    <t>基金から８３百万円</t>
    <rPh sb="0" eb="2">
      <t>キキン</t>
    </rPh>
    <rPh sb="6" eb="9">
      <t>ヒャクマンエン</t>
    </rPh>
    <phoneticPr fontId="2"/>
  </si>
  <si>
    <t>まちづくり基金</t>
    <rPh sb="5" eb="7">
      <t>キキン</t>
    </rPh>
    <phoneticPr fontId="5"/>
  </si>
  <si>
    <t>庁舎整備基金</t>
    <rPh sb="0" eb="2">
      <t>チョウシャ</t>
    </rPh>
    <rPh sb="2" eb="4">
      <t>セイビ</t>
    </rPh>
    <rPh sb="4" eb="6">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</si>
  <si>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</si>
  <si>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</si>
  <si>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森林環境整備基金</t>
    <rPh sb="0" eb="2">
      <t>シンリン</t>
    </rPh>
    <rPh sb="2" eb="4">
      <t>カンキョウ</t>
    </rPh>
    <rPh sb="4" eb="6">
      <t>セイビ</t>
    </rPh>
    <rPh sb="6" eb="8">
      <t>キキン</t>
    </rPh>
    <phoneticPr fontId="5"/>
  </si>
  <si>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</si>
  <si>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</si>
  <si>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</si>
  <si>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</si>
  <si>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</si>
  <si>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</si>
  <si>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</si>
  <si>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</si>
  <si>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</si>
  <si>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実質公債費比率は、類似団体内平均値より低い数値となっており、将来負担比率は計上されていません。これは、計画的な繰上償還や地方債の借入額を抑制してきたためです。
今後も、毎年の地方債借入額を元利償還金よりも低く抑え、これまで以上に公債費の適正化に努めることで、実質公債費比率の低下に繋がっていくと考えています。</t>
    <rPh sb="19" eb="20">
      <t>ヒク</t>
    </rPh>
    <rPh sb="21" eb="23">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</si>
  <si>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</si>
  <si>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</si>
  <si>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</si>
  <si>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れまで、財政調整基金等への積み増しや計画的な繰上償還、地方債の借入を抑制してきたことから、将来負担比率は発生していません。一方で、有形固定資産減価償却率は、類似団体内平均値よりも高くなっており、主な要因としては、昭和３６年に建設された神渕小学校校舎、昭和４２年に建設された上麻生小学校校舎、昭和３４年に建設された本庁舎などが９９％以上となっていることが挙げられます。これは、今まで必要な投資が行われず、老朽化対策が先送りされてきたことや、既存施設を活用して、財政負担を抑えてきたことが考えられます。
　今後は、公共施設総合管理計画に基づき、施設の老朽化対策に積極的に取り組んでいきます。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</si>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</sst>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517F-4104-9516-01A5AB2C99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147776</c:v>
                </c:pt>
                <c:pt idx="1">
                  <c:v>124165</c:v>
                </c:pt>
                <c:pt idx="2">
                  <c:v>139841</c:v>
                </c:pt>
                <c:pt idx="3">
                  <c:v>157126</c:v>
                </c:pt>
                <c:pt idx="4">
                  <c:v>112088</c:v>
                </c:pt>
              </c:numCache>
            </c:numRef>
          </c:val>
          <c:smooth val="0"/>
          <c:extLst>
            <c:ext xmlns:c16="http://schemas.microsoft.com/office/drawing/2014/chart" uri="{C3380CC4-5D6E-409C-BE32-E72D297353CC}">
              <c16:uniqueId val="{00000001-517F-4104-9516-01A5AB2C99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8.01</c:v>
                </c:pt>
                <c:pt idx="1">
                  <c:v>4.8499999999999996</c:v>
                </c:pt>
                <c:pt idx="2">
                  <c:v>4.46</c:v>
                </c:pt>
                <c:pt idx="3">
                  <c:v>3.2</c:v>
                </c:pt>
                <c:pt idx="4">
                  <c:v>5.67</c:v>
                </c:pt>
              </c:numCache>
            </c:numRef>
          </c:val>
          <c:extLst>
            <c:ext xmlns:c16="http://schemas.microsoft.com/office/drawing/2014/chart" uri="{C3380CC4-5D6E-409C-BE32-E72D297353CC}">
              <c16:uniqueId val="{00000000-BB4E-488E-80EB-11942692E5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53.8</c:v>
                </c:pt>
                <c:pt idx="1">
                  <c:v>58.26</c:v>
                </c:pt>
                <c:pt idx="2">
                  <c:v>60.01</c:v>
                </c:pt>
                <c:pt idx="3">
                  <c:v>59.67</c:v>
                </c:pt>
                <c:pt idx="4">
                  <c:v>56.13</c:v>
                </c:pt>
              </c:numCache>
            </c:numRef>
          </c:val>
          <c:extLst>
            <c:ext xmlns:c16="http://schemas.microsoft.com/office/drawing/2014/chart" uri="{C3380CC4-5D6E-409C-BE32-E72D297353CC}">
              <c16:uniqueId val="{00000001-BB4E-488E-80EB-11942692E5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3.25</c:v>
                </c:pt>
                <c:pt idx="1">
                  <c:v>0.65</c:v>
                </c:pt>
                <c:pt idx="2">
                  <c:v>1.1399999999999999</c:v>
                </c:pt>
                <c:pt idx="3">
                  <c:v>2.38</c:v>
                </c:pt>
                <c:pt idx="4">
                  <c:v>4.95</c:v>
                </c:pt>
              </c:numCache>
            </c:numRef>
          </c:val>
          <c:smooth val="0"/>
          <c:extLst>
            <c:ext xmlns:c16="http://schemas.microsoft.com/office/drawing/2014/chart" uri="{C3380CC4-5D6E-409C-BE32-E72D297353CC}">
              <c16:uniqueId val="{00000002-BB4E-488E-80EB-11942692E5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16-4CE9-82ED-159B9011E0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16-4CE9-82ED-159B9011E0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16-4CE9-82ED-159B9011E0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16-4CE9-82ED-159B9011E01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0.35</c:v>
                </c:pt>
                <c:pt idx="2">
                  <c:v>#N/A</c:v>
                </c:pt>
                <c:pt idx="3">
                  <c:v>0.36</c:v>
                </c:pt>
                <c:pt idx="4">
                  <c:v>#N/A</c:v>
                </c:pt>
                <c:pt idx="5">
                  <c:v>0.12</c:v>
                </c:pt>
                <c:pt idx="6">
                  <c:v>#N/A</c:v>
                </c:pt>
                <c:pt idx="7">
                  <c:v>0.17</c:v>
                </c:pt>
                <c:pt idx="8">
                  <c:v>#N/A</c:v>
                </c:pt>
                <c:pt idx="9">
                  <c:v>0.18</c:v>
                </c:pt>
              </c:numCache>
            </c:numRef>
          </c:val>
          <c:extLst>
            <c:ext xmlns:c16="http://schemas.microsoft.com/office/drawing/2014/chart" uri="{C3380CC4-5D6E-409C-BE32-E72D297353CC}">
              <c16:uniqueId val="{00000004-AA16-4CE9-82ED-159B9011E01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0.48</c:v>
                </c:pt>
                <c:pt idx="4">
                  <c:v>#N/A</c:v>
                </c:pt>
                <c:pt idx="5">
                  <c:v>0.3</c:v>
                </c:pt>
                <c:pt idx="6">
                  <c:v>#N/A</c:v>
                </c:pt>
                <c:pt idx="7">
                  <c:v>0.32</c:v>
                </c:pt>
                <c:pt idx="8">
                  <c:v>#N/A</c:v>
                </c:pt>
                <c:pt idx="9">
                  <c:v>0.21</c:v>
                </c:pt>
              </c:numCache>
            </c:numRef>
          </c:val>
          <c:extLst>
            <c:ext xmlns:c16="http://schemas.microsoft.com/office/drawing/2014/chart" uri="{C3380CC4-5D6E-409C-BE32-E72D297353CC}">
              <c16:uniqueId val="{00000005-AA16-4CE9-82ED-159B9011E01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0.24</c:v>
                </c:pt>
                <c:pt idx="4">
                  <c:v>#N/A</c:v>
                </c:pt>
                <c:pt idx="5">
                  <c:v>0.26</c:v>
                </c:pt>
                <c:pt idx="6">
                  <c:v>#N/A</c:v>
                </c:pt>
                <c:pt idx="7">
                  <c:v>0.25</c:v>
                </c:pt>
                <c:pt idx="8">
                  <c:v>#N/A</c:v>
                </c:pt>
                <c:pt idx="9">
                  <c:v>0.23</c:v>
                </c:pt>
              </c:numCache>
            </c:numRef>
          </c:val>
          <c:extLst>
            <c:ext xmlns:c16="http://schemas.microsoft.com/office/drawing/2014/chart" uri="{C3380CC4-5D6E-409C-BE32-E72D297353CC}">
              <c16:uniqueId val="{00000006-AA16-4CE9-82ED-159B9011E01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4.1100000000000003</c:v>
                </c:pt>
                <c:pt idx="2">
                  <c:v>#N/A</c:v>
                </c:pt>
                <c:pt idx="3">
                  <c:v>1.94</c:v>
                </c:pt>
                <c:pt idx="4">
                  <c:v>#N/A</c:v>
                </c:pt>
                <c:pt idx="5">
                  <c:v>1.44</c:v>
                </c:pt>
                <c:pt idx="6">
                  <c:v>#N/A</c:v>
                </c:pt>
                <c:pt idx="7">
                  <c:v>2.14</c:v>
                </c:pt>
                <c:pt idx="8">
                  <c:v>#N/A</c:v>
                </c:pt>
                <c:pt idx="9">
                  <c:v>2.09</c:v>
                </c:pt>
              </c:numCache>
            </c:numRef>
          </c:val>
          <c:extLst>
            <c:ext xmlns:c16="http://schemas.microsoft.com/office/drawing/2014/chart" uri="{C3380CC4-5D6E-409C-BE32-E72D297353CC}">
              <c16:uniqueId val="{00000007-AA16-4CE9-82ED-159B9011E01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2.08</c:v>
                </c:pt>
                <c:pt idx="2">
                  <c:v>#N/A</c:v>
                </c:pt>
                <c:pt idx="3">
                  <c:v>2.41</c:v>
                </c:pt>
                <c:pt idx="4">
                  <c:v>#N/A</c:v>
                </c:pt>
                <c:pt idx="5">
                  <c:v>1.84</c:v>
                </c:pt>
                <c:pt idx="6">
                  <c:v>#N/A</c:v>
                </c:pt>
                <c:pt idx="7">
                  <c:v>2.2599999999999998</c:v>
                </c:pt>
                <c:pt idx="8">
                  <c:v>#N/A</c:v>
                </c:pt>
                <c:pt idx="9">
                  <c:v>2.72</c:v>
                </c:pt>
              </c:numCache>
            </c:numRef>
          </c:val>
          <c:extLst>
            <c:ext xmlns:c16="http://schemas.microsoft.com/office/drawing/2014/chart" uri="{C3380CC4-5D6E-409C-BE32-E72D297353CC}">
              <c16:uniqueId val="{00000008-AA16-4CE9-82ED-159B9011E0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8.01</c:v>
                </c:pt>
                <c:pt idx="2">
                  <c:v>#N/A</c:v>
                </c:pt>
                <c:pt idx="3">
                  <c:v>4.8499999999999996</c:v>
                </c:pt>
                <c:pt idx="4">
                  <c:v>#N/A</c:v>
                </c:pt>
                <c:pt idx="5">
                  <c:v>4.46</c:v>
                </c:pt>
                <c:pt idx="6">
                  <c:v>#N/A</c:v>
                </c:pt>
                <c:pt idx="7">
                  <c:v>4.57</c:v>
                </c:pt>
                <c:pt idx="8">
                  <c:v>#N/A</c:v>
                </c:pt>
                <c:pt idx="9">
                  <c:v>5.66</c:v>
                </c:pt>
              </c:numCache>
            </c:numRef>
          </c:val>
          <c:extLst>
            <c:ext xmlns:c16="http://schemas.microsoft.com/office/drawing/2014/chart" uri="{C3380CC4-5D6E-409C-BE32-E72D297353CC}">
              <c16:uniqueId val="{00000009-AA16-4CE9-82ED-159B9011E0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287</c:v>
                </c:pt>
                <c:pt idx="5">
                  <c:v>276</c:v>
                </c:pt>
                <c:pt idx="8">
                  <c:v>263</c:v>
                </c:pt>
                <c:pt idx="11">
                  <c:v>272</c:v>
                </c:pt>
                <c:pt idx="14">
                  <c:v>285</c:v>
                </c:pt>
              </c:numCache>
            </c:numRef>
          </c:val>
          <c:extLst>
            <c:ext xmlns:c16="http://schemas.microsoft.com/office/drawing/2014/chart" uri="{C3380CC4-5D6E-409C-BE32-E72D297353CC}">
              <c16:uniqueId val="{00000000-AE12-480B-A06D-B00B90D7F0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12-480B-A06D-B00B90D7F0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12-480B-A06D-B00B90D7F0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8</c:v>
                </c:pt>
                <c:pt idx="6">
                  <c:v>9</c:v>
                </c:pt>
                <c:pt idx="9">
                  <c:v>12</c:v>
                </c:pt>
                <c:pt idx="12">
                  <c:v>15</c:v>
                </c:pt>
              </c:numCache>
            </c:numRef>
          </c:val>
          <c:extLst>
            <c:ext xmlns:c16="http://schemas.microsoft.com/office/drawing/2014/chart" uri="{C3380CC4-5D6E-409C-BE32-E72D297353CC}">
              <c16:uniqueId val="{00000003-AE12-480B-A06D-B00B90D7F0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c:v>
                </c:pt>
                <c:pt idx="3">
                  <c:v>66</c:v>
                </c:pt>
                <c:pt idx="6">
                  <c:v>70</c:v>
                </c:pt>
                <c:pt idx="9">
                  <c:v>68</c:v>
                </c:pt>
                <c:pt idx="12">
                  <c:v>71</c:v>
                </c:pt>
              </c:numCache>
            </c:numRef>
          </c:val>
          <c:extLst>
            <c:ext xmlns:c16="http://schemas.microsoft.com/office/drawing/2014/chart" uri="{C3380CC4-5D6E-409C-BE32-E72D297353CC}">
              <c16:uniqueId val="{00000004-AE12-480B-A06D-B00B90D7F0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2-480B-A06D-B00B90D7F0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12-480B-A06D-B00B90D7F0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344</c:v>
                </c:pt>
                <c:pt idx="6">
                  <c:v>294</c:v>
                </c:pt>
                <c:pt idx="9">
                  <c:v>300</c:v>
                </c:pt>
                <c:pt idx="12">
                  <c:v>273</c:v>
                </c:pt>
              </c:numCache>
            </c:numRef>
          </c:val>
          <c:extLst>
            <c:ext xmlns:c16="http://schemas.microsoft.com/office/drawing/2014/chart" uri="{C3380CC4-5D6E-409C-BE32-E72D297353CC}">
              <c16:uniqueId val="{00000007-AE12-480B-A06D-B00B90D7F0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c:v>
                </c:pt>
                <c:pt idx="2">
                  <c:v>#N/A</c:v>
                </c:pt>
                <c:pt idx="3">
                  <c:v>#N/A</c:v>
                </c:pt>
                <c:pt idx="4">
                  <c:v>142</c:v>
                </c:pt>
                <c:pt idx="5">
                  <c:v>#N/A</c:v>
                </c:pt>
                <c:pt idx="6">
                  <c:v>#N/A</c:v>
                </c:pt>
                <c:pt idx="7">
                  <c:v>110</c:v>
                </c:pt>
                <c:pt idx="8">
                  <c:v>#N/A</c:v>
                </c:pt>
                <c:pt idx="9">
                  <c:v>#N/A</c:v>
                </c:pt>
                <c:pt idx="10">
                  <c:v>108</c:v>
                </c:pt>
                <c:pt idx="11">
                  <c:v>#N/A</c:v>
                </c:pt>
                <c:pt idx="12">
                  <c:v>#N/A</c:v>
                </c:pt>
                <c:pt idx="13">
                  <c:v>74</c:v>
                </c:pt>
                <c:pt idx="14">
                  <c:v>#N/A</c:v>
                </c:pt>
              </c:numCache>
            </c:numRef>
          </c:val>
          <c:smooth val="0"/>
          <c:extLst>
            <c:ext xmlns:c16="http://schemas.microsoft.com/office/drawing/2014/chart" uri="{C3380CC4-5D6E-409C-BE32-E72D297353CC}">
              <c16:uniqueId val="{00000008-AE12-480B-A06D-B00B90D7F0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2820</c:v>
                </c:pt>
                <c:pt idx="5">
                  <c:v>2626</c:v>
                </c:pt>
                <c:pt idx="8">
                  <c:v>2464</c:v>
                </c:pt>
                <c:pt idx="11">
                  <c:v>2298</c:v>
                </c:pt>
                <c:pt idx="14">
                  <c:v>2183</c:v>
                </c:pt>
              </c:numCache>
            </c:numRef>
          </c:val>
          <c:extLst>
            <c:ext xmlns:c16="http://schemas.microsoft.com/office/drawing/2014/chart" uri="{C3380CC4-5D6E-409C-BE32-E72D297353CC}">
              <c16:uniqueId val="{00000000-C026-49DC-B984-06D327BFE5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26-49DC-B984-06D327BFE5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2497</c:v>
                </c:pt>
                <c:pt idx="5">
                  <c:v>3444</c:v>
                </c:pt>
                <c:pt idx="8">
                  <c:v>3195</c:v>
                </c:pt>
                <c:pt idx="11">
                  <c:v>3123</c:v>
                </c:pt>
                <c:pt idx="14">
                  <c:v>3196</c:v>
                </c:pt>
              </c:numCache>
            </c:numRef>
          </c:val>
          <c:extLst>
            <c:ext xmlns:c16="http://schemas.microsoft.com/office/drawing/2014/chart" uri="{C3380CC4-5D6E-409C-BE32-E72D297353CC}">
              <c16:uniqueId val="{00000002-C026-49DC-B984-06D327BFE5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6-49DC-B984-06D327BFE5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6-49DC-B984-06D327BFE5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6-49DC-B984-06D327BFE5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371</c:v>
                </c:pt>
                <c:pt idx="3">
                  <c:v>430</c:v>
                </c:pt>
                <c:pt idx="6">
                  <c:v>442</c:v>
                </c:pt>
                <c:pt idx="9">
                  <c:v>412</c:v>
                </c:pt>
                <c:pt idx="12">
                  <c:v>452</c:v>
                </c:pt>
              </c:numCache>
            </c:numRef>
          </c:val>
          <c:extLst>
            <c:ext xmlns:c16="http://schemas.microsoft.com/office/drawing/2014/chart" uri="{C3380CC4-5D6E-409C-BE32-E72D297353CC}">
              <c16:uniqueId val="{00000006-C026-49DC-B984-06D327BFE5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c:v>
                </c:pt>
                <c:pt idx="3">
                  <c:v>97</c:v>
                </c:pt>
                <c:pt idx="6">
                  <c:v>104</c:v>
                </c:pt>
                <c:pt idx="9">
                  <c:v>97</c:v>
                </c:pt>
                <c:pt idx="12">
                  <c:v>107</c:v>
                </c:pt>
              </c:numCache>
            </c:numRef>
          </c:val>
          <c:extLst>
            <c:ext xmlns:c16="http://schemas.microsoft.com/office/drawing/2014/chart" uri="{C3380CC4-5D6E-409C-BE32-E72D297353CC}">
              <c16:uniqueId val="{00000007-C026-49DC-B984-06D327BFE5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856</c:v>
                </c:pt>
                <c:pt idx="3">
                  <c:v>793</c:v>
                </c:pt>
                <c:pt idx="6">
                  <c:v>773</c:v>
                </c:pt>
                <c:pt idx="9">
                  <c:v>816</c:v>
                </c:pt>
                <c:pt idx="12">
                  <c:v>912</c:v>
                </c:pt>
              </c:numCache>
            </c:numRef>
          </c:val>
          <c:extLst>
            <c:ext xmlns:c16="http://schemas.microsoft.com/office/drawing/2014/chart" uri="{C3380CC4-5D6E-409C-BE32-E72D297353CC}">
              <c16:uniqueId val="{00000008-C026-49DC-B984-06D327BFE5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26-49DC-B984-06D327BFE5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2441</c:v>
                </c:pt>
                <c:pt idx="3">
                  <c:v>2157</c:v>
                </c:pt>
                <c:pt idx="6">
                  <c:v>1886</c:v>
                </c:pt>
                <c:pt idx="9">
                  <c:v>1635</c:v>
                </c:pt>
                <c:pt idx="12">
                  <c:v>1415</c:v>
                </c:pt>
              </c:numCache>
            </c:numRef>
          </c:val>
          <c:extLst>
            <c:ext xmlns:c16="http://schemas.microsoft.com/office/drawing/2014/chart" uri="{C3380CC4-5D6E-409C-BE32-E72D297353CC}">
              <c16:uniqueId val="{0000000A-C026-49DC-B984-06D327BFE5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26-49DC-B984-06D327BFE5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1176</c:v>
                </c:pt>
                <c:pt idx="1">
                  <c:v>1247</c:v>
                </c:pt>
                <c:pt idx="2">
                  <c:v>1297</c:v>
                </c:pt>
              </c:numCache>
            </c:numRef>
          </c:val>
          <c:extLst>
            <c:ext xmlns:c16="http://schemas.microsoft.com/office/drawing/2014/chart" uri="{C3380CC4-5D6E-409C-BE32-E72D297353CC}">
              <c16:uniqueId val="{00000000-EDAC-4782-B4D9-A2FD4BE05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EDAC-4782-B4D9-A2FD4BE05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1830</c:v>
                </c:pt>
                <c:pt idx="1">
                  <c:v>1600</c:v>
                </c:pt>
                <c:pt idx="2">
                  <c:v>1731</c:v>
                </c:pt>
              </c:numCache>
            </c:numRef>
          </c:val>
          <c:extLst>
            <c:ext xmlns:c16="http://schemas.microsoft.com/office/drawing/2014/chart" uri="{C3380CC4-5D6E-409C-BE32-E72D297353CC}">
              <c16:uniqueId val="{00000002-EDAC-4782-B4D9-A2FD4BE059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{DC79EB24-735B-496E-BF71-063D8C627E76}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C50-456B-996D-1572AFF267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{F79A7F99-DD2E-47D2-8985-8B74BF4D7305}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50-456B-996D-1572AFF267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{9E281383-4F5C-4169-AC0D-4246D2ACCBA2}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50-456B-996D-1572AFF267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{8D79CE07-DA51-4386-9125-08C7531FDD76}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50-456B-996D-1572AFF267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{04879B2E-D95A-4688-A6CE-7299D3766365}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50-456B-996D-1572AFF267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{AEB87A82-1A7F-45BB-A9BB-50599B6F0744}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C50-456B-996D-1572AFF267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{C3973D1F-C113-4BBA-9227-BD1E1A6A949E}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C50-456B-996D-1572AFF267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{11D9DCF4-8062-417A-B74E-0AB667E7D5CE}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C50-456B-996D-1572AFF267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{DA5E362A-A1C4-43E9-AC87-625725F65DEC}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C50-456B-996D-1572AFF267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67.7</c:v>
                </c:pt>
                <c:pt idx="8">
                  <c:v>68.5</c:v>
                </c:pt>
                <c:pt idx="16">
                  <c:v>69.400000000000006</c:v>
                </c:pt>
                <c:pt idx="24">
                  <c:v>69.8</c:v>
                </c:pt>
                <c:pt idx="32">
                  <c:v>70.900000000000006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C50-456B-996D-1572AFF267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{D20EA007-4077-4B6B-9B20-0C32D929C241}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C50-456B-996D-1572AFF267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{61AC76B8-F439-4D60-97EC-2DFE857A039A}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50-456B-996D-1572AFF267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{DC2DDE14-2B24-4D2A-9002-EE81D5616515}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50-456B-996D-1572AFF267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{18CE1E22-C3FC-48B6-B425-6833D7581827}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50-456B-996D-1572AFF267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{EEB11560-F932-4DBB-938C-103D4A08453F}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50-456B-996D-1572AFF267F5}"/>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{8AA63B2D-D84B-4E02-906F-07A3DE9DDC87}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C50-456B-996D-1572AFF267F5}"/>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{0C3D1E4A-D64A-49D3-B183-3E549BF1CAC8}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C50-456B-996D-1572AFF267F5}"/>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{2557F9DE-656E-421D-A559-1F2A9AE0F265}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C50-456B-996D-1572AFF267F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{5FC1EF10-7C6A-4EC9-9798-75D878A03D76}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C50-456B-996D-1572AFF267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50-456B-996D-1572AFF267F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{42D43047-6828-4AD5-ABC2-1C5DD1E8676D}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31-4E6B-B342-C2677D060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{A29ADA28-BECD-48B9-9B62-57F57A43877F}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31-4E6B-B342-C2677D060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{C74213B4-77B8-4E19-A3D2-EE222CA0D735}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31-4E6B-B342-C2677D060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{0A1789BE-0CB5-40C6-A78A-E79D9EF06DB3}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31-4E6B-B342-C2677D060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{AB7C9E76-E527-4770-AE5E-7FF131F8286B}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31-4E6B-B342-C2677D06011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{0307D12A-2E23-44B1-84C8-C8B21175AF5F}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31-4E6B-B342-C2677D06011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{8011BEAB-D958-4C21-9A97-8383191B3019}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31-4E6B-B342-C2677D06011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{97A4FA4B-AEE5-439A-91F0-43621C65C444}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31-4E6B-B342-C2677D06011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{934A21C3-C52F-4C73-86EC-B280E67934DB}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31-4E6B-B342-C2677D060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c:v>
                </c:pt>
                <c:pt idx="16">
                  <c:v>8.5</c:v>
                </c:pt>
                <c:pt idx="24">
                  <c:v>6.9</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31-4E6B-B342-C2677D0601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{43B37465-2905-4A9B-871A-E5F20F0261F6}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31-4E6B-B342-C2677D0601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{D3782FB5-6269-4244-993F-7E24A2642003}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31-4E6B-B342-C2677D060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{71FA9453-0E58-4208-BF2A-7D7B6038874C}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31-4E6B-B342-C2677D060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{0E407B2C-E3F2-4451-B150-906E32D447B0}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31-4E6B-B342-C2677D060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{51736109-0F37-4BAD-A4DE-A09B5497A02C}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31-4E6B-B342-C2677D06011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{F09E34F1-D5A4-444F-9E50-F1255A21F365}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31-4E6B-B342-C2677D060114}"/>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{762AB418-D4D9-4C4A-A4D0-1BD37935D875}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31-4E6B-B342-C2677D060114}"/>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{046D6241-79C8-44CA-90D1-F8745F4EC403}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31-4E6B-B342-C2677D06011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{6E1D37BF-62B6-48CD-BB41-C4AD6D6EB906}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31-4E6B-B342-C2677D060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31-4E6B-B342-C2677D060114}"/>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実質公債費率は、５．３％で、類似団体と比較しても低くなっています。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地方債の元利償還金については、対前年度と比較し２７百万円減少しています。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地方債の借入額を計画的に抑制している成果が表れていると考えます。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今後においても、将来世代への負担を残さないよう、元利償還金を減少させる計画で、公債費の適正化に取り組みます。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該当はありません。</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は、将来負担額を充当可能財源等が上回っているため、将来負担比率は発生していませんが、今後は財源不足による基金の取り崩しや交付税等の減収も考えられるため、地方債の新規借入額を抑制し、将来負担額の算定のもととなる地方債残高を減少させることが重要と考え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・令和３年度末の普通会計の基金残高は、３，１０２百万円となっており、対前年度より１８２百万円増加しています。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これは、まちづくり基金で１７１百万円、財政調整基金で５０百万円、庁舎整備基金３０百万円、森林環境整備基金で１４百万円の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積立を行い、まちづくり基金の取り崩しで８３百万円を事業財源としましたが、積立の増加が主な要因です。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・ふるさと納税制度において、返礼品は寄付額の３割以下の地場産品に限るとされたことにより、寄附金の伸びは見込めない状況に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今後においては、中長期的に基金の使途の明確化を図り、また、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公共施設の老朽化対策の備えとして、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計画的な積み増しと、有効な活用に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・まちづくり基金：「ひちそうまちづくり寄附金条例」に基づき、主に次の①～⑥の事業に活用します。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①「安全で便利な生活基盤づくりに関する事業」　　②「快適でうるおいのある環境づくりに関する事業」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③「思いやりの地域福祉づくりに関する事業」　　　④「こころ豊かなひとづくりに関する事業」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⑤「魅力と活力あふれる産業づくりに関する事業」　⑥「自主・自立のまちづくりに関する事業」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・庁舎整備基金：庁舎の改築等に要する資金を積み立てて活用します。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・地域振興基金：地域における福祉活動の促進、快適な生活環境形成のための地域振興を推進するために活用します。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・森林環境整備基金：適正な森林整備を行い、生活環境の景観等の整備と環境保全に関する意識の高揚を促すために活用します。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・まちづくり基金：ふるさと納税による寄附により、事業財源の８３百万円の取り崩しは行ったが、１７１百万円の積み立てを行ったため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総額８９百万円の増加となっています。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・庁舎整備基金：庁舎の改築等に備え３０百万円の積立を行ったため、基金残高は約３６１百万円となっています。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・森林環境整備基金：森林環境譲与税の交付分について、令和３年度の事業財源として充当した残額の積立により１４百万円の増額と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・まちづくり基金：寄附者から指定された事業の財源として有効に活用していきます。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・庁舎整備基金：公共施設個別施設計画により算出された新庁舎更新費用が約８５０百万円であり、その金額を目標に毎年３０百万円の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積立と決算余剰金の状況による定期的な積み増しにより、基金残高の増加を目指していきます。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適正な森林整備事業の財源や、生活環境の景観等の整備と環境保全に関する意識の高揚を促すために活用していきます。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・令和３年度末の基金残高は、１，２９７百万円となっており、対前年度より５０百万円の増加となっています。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平成２９年度以降ひちそうまちづくり寄附金（ふるさと納税）により、基金の取り崩しを行う必要がなく、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令和２年度７１百万円、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令和３年度５０百万円の決算余剰金の積立により増加しています。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七宗町の財政調整基金は標準財政規模比で５０％を超えており、全国平均を大きく超える残高となっていますが、今後、公共施設等の老朽化対策費用が嵩むことが見込まれることや、災害時の対応に備えるため、今後も適正に残高の管理をしていき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・令和３年度の基金残高は、５４百万円となっており、対前年度と変わりありません。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平成２５年度に地方債の繰上償還を行うため、１７１百万円を取り崩して以降、残高はここ数年変動していません。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・地方債の新規借入額の抑制をしているため、公債費については年々減少しており、現在は積立や取り崩しの計画はないため、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今後の変動はないものと考えます。また、公債費の適正化に取り組み、地方債を減少させていきたいとたいと考えています。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有形固定資産減価償却率は、資産の減価償却がどの程度進んでいるかを指標化することで、その資産の経年の程度を把握することができるものです。</a:t>
          </a:r>
          <a:endParaRPr lang="ja-JP" altLang="ja-JP" sz="1000">
            <a:effectLst/>
          </a:endParaRPr>
        </a:p>
        <a:p>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年度の本町は、類似団体内平均値に比べ</a:t>
          </a:r>
          <a:r>
            <a:rPr kumimoji="1" lang="ja-JP" altLang="en-US" sz="1000">
              <a:solidFill>
                <a:schemeClr val="dk1"/>
              </a:solidFill>
              <a:effectLst/>
              <a:latin typeface="+mn-lt"/>
              <a:ea typeface="+mn-ea"/>
              <a:cs typeface="+mn-cs"/>
            </a:rPr>
            <a:t>２２．９</a:t>
          </a:r>
          <a:r>
            <a:rPr kumimoji="1" lang="ja-JP" altLang="ja-JP" sz="1000">
              <a:solidFill>
                <a:schemeClr val="dk1"/>
              </a:solidFill>
              <a:effectLst/>
              <a:latin typeface="+mn-lt"/>
              <a:ea typeface="+mn-ea"/>
              <a:cs typeface="+mn-cs"/>
            </a:rPr>
            <a:t>ポイント高くなっており、施設の老朽化が他団体と比べ進んでいることが考えられます。公共施設総合管理計画を策定済みであり、当計画に基づき施設の適正管理を図り、老朽化対策を進めていきます。</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4369254"/>
          <a:ext cx="1270" cy="1446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8161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415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436925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4438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458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501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503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50009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48961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5274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55625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525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43271</xdr:rowOff>
    </xdr:from>
    <xdr:to>
      <xdr:col>19</xdr:col>
      <xdr:colOff>187325</xdr:colOff>
      <xdr:row>31</xdr:row>
      <xdr:rowOff>144871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5240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94071</xdr:rowOff>
    </xdr:from>
    <xdr:to>
      <xdr:col>23</xdr:col>
      <xdr:colOff>85725</xdr:colOff>
      <xdr:row>31</xdr:row>
      <xdr:rowOff>127998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588385" y="5290911"/>
          <a:ext cx="6197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5227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94071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917825" y="5278573"/>
          <a:ext cx="67056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5200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81733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5250815"/>
          <a:ext cx="6705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149951</xdr:rowOff>
    </xdr:from>
    <xdr:to>
      <xdr:col>7</xdr:col>
      <xdr:colOff>187325</xdr:colOff>
      <xdr:row>31</xdr:row>
      <xdr:rowOff>80101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5179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29301</xdr:rowOff>
    </xdr:from>
    <xdr:to>
      <xdr:col>11</xdr:col>
      <xdr:colOff>136525</xdr:colOff>
      <xdr:row>31</xdr:row>
      <xdr:rowOff>53975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576705" y="5226141"/>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482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478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467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135998</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533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532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5268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債務償還比率は、類似団体内平均値を大きく下回っています。</a:t>
          </a:r>
          <a:endParaRPr lang="ja-JP" altLang="ja-JP" sz="1000">
            <a:effectLst/>
          </a:endParaRPr>
        </a:p>
        <a:p>
          <a:r>
            <a:rPr kumimoji="1" lang="ja-JP" altLang="ja-JP" sz="1000">
              <a:solidFill>
                <a:schemeClr val="dk1"/>
              </a:solidFill>
              <a:effectLst/>
              <a:latin typeface="+mn-lt"/>
              <a:ea typeface="+mn-ea"/>
              <a:cs typeface="+mn-cs"/>
            </a:rPr>
            <a:t>主な要因は、平成２１年、２３～２６年度にかけ、地方債の繰上償還を行い、地方債残高を減少させるとともに、借入金額の抑制を図ってきたためです。</a:t>
          </a:r>
          <a:endParaRPr lang="ja-JP" altLang="ja-JP" sz="1000">
            <a:effectLst/>
          </a:endParaRPr>
        </a:p>
        <a:p>
          <a:r>
            <a:rPr kumimoji="1" lang="ja-JP" altLang="ja-JP" sz="1000">
              <a:solidFill>
                <a:schemeClr val="dk1"/>
              </a:solidFill>
              <a:effectLst/>
              <a:latin typeface="+mn-lt"/>
              <a:ea typeface="+mn-ea"/>
              <a:cs typeface="+mn-cs"/>
            </a:rPr>
            <a:t>引き続き、この水準を維持できるよう、堅実な財政運営に取り組んでいきます。</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645528" y="44204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3027660" y="4514215"/>
          <a:ext cx="1269" cy="1140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3080365" y="565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565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3080365" y="429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451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3080365" y="46837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001625" y="47014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359005" y="4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688445" y="504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017885" y="495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0347325" y="499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108014</xdr:rowOff>
    </xdr:from>
    <xdr:to>
      <xdr:col>68</xdr:col>
      <xdr:colOff>123825</xdr:colOff>
      <xdr:row>27</xdr:row>
      <xdr:rowOff>38164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688445" y="4466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113195</xdr:rowOff>
    </xdr:from>
    <xdr:to>
      <xdr:col>64</xdr:col>
      <xdr:colOff>123825</xdr:colOff>
      <xdr:row>27</xdr:row>
      <xdr:rowOff>43345</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017885" y="447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158814</xdr:rowOff>
    </xdr:from>
    <xdr:to>
      <xdr:col>68</xdr:col>
      <xdr:colOff>73025</xdr:colOff>
      <xdr:row>26</xdr:row>
      <xdr:rowOff>163995</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1068685" y="4517454"/>
          <a:ext cx="67056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87236</xdr:rowOff>
    </xdr:from>
    <xdr:to>
      <xdr:col>60</xdr:col>
      <xdr:colOff>123825</xdr:colOff>
      <xdr:row>29</xdr:row>
      <xdr:rowOff>17386</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0347325" y="4781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163995</xdr:rowOff>
    </xdr:from>
    <xdr:to>
      <xdr:col>64</xdr:col>
      <xdr:colOff>73025</xdr:colOff>
      <xdr:row>28</xdr:row>
      <xdr:rowOff>138036</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0398125" y="4522635"/>
          <a:ext cx="670560" cy="3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2185092" y="47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1527232" y="513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0856672" y="50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0186112" y="508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25</xdr:row>
      <xdr:rowOff>54691</xdr:rowOff>
    </xdr:from>
    <xdr:ext cx="340478"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1591866" y="42456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59872</xdr:rowOff>
    </xdr:from>
    <xdr:ext cx="340478"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0921306" y="4250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33913</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0186112" y="45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544312"/>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690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54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06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2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179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145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60352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155702</xdr:rowOff>
    </xdr:from>
    <xdr:to>
      <xdr:col>20</xdr:col>
      <xdr:colOff>38100</xdr:colOff>
      <xdr:row>37</xdr:row>
      <xdr:rowOff>85852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6190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35052</xdr:rowOff>
    </xdr:from>
    <xdr:to>
      <xdr:col>24</xdr:col>
      <xdr:colOff>63500</xdr:colOff>
      <xdr:row>37</xdr:row>
      <xdr:rowOff>76200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355340" y="6237732"/>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35052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621030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84836</xdr:rowOff>
    </xdr:from>
    <xdr:to>
      <xdr:col>10</xdr:col>
      <xdr:colOff>165100</xdr:colOff>
      <xdr:row>37</xdr:row>
      <xdr:rowOff>14986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6119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135636</xdr:rowOff>
    </xdr:from>
    <xdr:to>
      <xdr:col>15</xdr:col>
      <xdr:colOff>50800</xdr:colOff>
      <xdr:row>37</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790700" y="6170676"/>
          <a:ext cx="7747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50546</xdr:rowOff>
    </xdr:from>
    <xdr:to>
      <xdr:col>6</xdr:col>
      <xdr:colOff>38100</xdr:colOff>
      <xdr:row>36</xdr:row>
      <xdr:rowOff>152146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965200" y="60855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101346</xdr:rowOff>
    </xdr:from>
    <xdr:to>
      <xdr:col>10</xdr:col>
      <xdr:colOff>114300</xdr:colOff>
      <xdr:row>36</xdr:row>
      <xdr:rowOff>135636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08380" y="613638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170564" y="595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385704" y="59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110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36304"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76979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170564" y="627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49547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38570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6113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611004" y="6208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143273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36304" y="617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578396"/>
          <a:ext cx="0" cy="144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70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7019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578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42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568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624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63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636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632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164533</xdr:rowOff>
    </xdr:from>
    <xdr:to>
      <xdr:col>55</xdr:col>
      <xdr:colOff>50800</xdr:colOff>
      <xdr:row>41</xdr:row>
      <xdr:rowOff>94683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870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79460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78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169387</xdr:rowOff>
    </xdr:from>
    <xdr:to>
      <xdr:col>50</xdr:col>
      <xdr:colOff>165100</xdr:colOff>
      <xdr:row>41</xdr:row>
      <xdr:rowOff>99537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874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43883</xdr:rowOff>
    </xdr:from>
    <xdr:to>
      <xdr:col>55</xdr:col>
      <xdr:colOff>0</xdr:colOff>
      <xdr:row>41</xdr:row>
      <xdr:rowOff>48737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6917123"/>
          <a:ext cx="7239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2433</xdr:rowOff>
    </xdr:from>
    <xdr:to>
      <xdr:col>46</xdr:col>
      <xdr:colOff>38100</xdr:colOff>
      <xdr:row>41</xdr:row>
      <xdr:rowOff>104033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875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48737</xdr:rowOff>
    </xdr:from>
    <xdr:to>
      <xdr:col>50</xdr:col>
      <xdr:colOff>114300</xdr:colOff>
      <xdr:row>41</xdr:row>
      <xdr:rowOff>53233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6921977"/>
          <a:ext cx="78232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5642</xdr:rowOff>
    </xdr:from>
    <xdr:to>
      <xdr:col>41</xdr:col>
      <xdr:colOff>101600</xdr:colOff>
      <xdr:row>41</xdr:row>
      <xdr:rowOff>107242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8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53233</xdr:rowOff>
    </xdr:from>
    <xdr:to>
      <xdr:col>45</xdr:col>
      <xdr:colOff>177800</xdr:colOff>
      <xdr:row>41</xdr:row>
      <xdr:rowOff>56442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6926473"/>
          <a:ext cx="78994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110568</xdr:rowOff>
    </xdr:from>
    <xdr:to>
      <xdr:col>36</xdr:col>
      <xdr:colOff>165100</xdr:colOff>
      <xdr:row>41</xdr:row>
      <xdr:rowOff>40718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816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161368</xdr:rowOff>
    </xdr:from>
    <xdr:to>
      <xdr:col>41</xdr:col>
      <xdr:colOff>50800</xdr:colOff>
      <xdr:row>41</xdr:row>
      <xdr:rowOff>56442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149340" y="6866968"/>
          <a:ext cx="7747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39271" y="6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77271" y="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02571" y="64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05011" y="64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90664</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39271" y="696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95160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477271" y="69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98369</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02571" y="69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31845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05011" y="69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354094"/>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2699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25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387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367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40822</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414907"/>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21227</xdr:rowOff>
    </xdr:from>
    <xdr:to>
      <xdr:col>19</xdr:col>
      <xdr:colOff>177800</xdr:colOff>
      <xdr:row>62</xdr:row>
      <xdr:rowOff>22860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2565400" y="10414907"/>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10348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22860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395313"/>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10325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1633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376263"/>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05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0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43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396775"/>
          <a:ext cx="0" cy="145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8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853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179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396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5822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603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62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620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661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129224</xdr:rowOff>
    </xdr:from>
    <xdr:to>
      <xdr:col>55</xdr:col>
      <xdr:colOff>50800</xdr:colOff>
      <xdr:row>62</xdr:row>
      <xdr:rowOff>59374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355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152101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210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145539</xdr:rowOff>
    </xdr:from>
    <xdr:to>
      <xdr:col>50</xdr:col>
      <xdr:colOff>165100</xdr:colOff>
      <xdr:row>62</xdr:row>
      <xdr:rowOff>75689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371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8574</xdr:rowOff>
    </xdr:from>
    <xdr:to>
      <xdr:col>55</xdr:col>
      <xdr:colOff>0</xdr:colOff>
      <xdr:row>62</xdr:row>
      <xdr:rowOff>24889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402254"/>
          <a:ext cx="7239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167604</xdr:rowOff>
    </xdr:from>
    <xdr:to>
      <xdr:col>46</xdr:col>
      <xdr:colOff>38100</xdr:colOff>
      <xdr:row>62</xdr:row>
      <xdr:rowOff>97754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393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24889</xdr:rowOff>
    </xdr:from>
    <xdr:to>
      <xdr:col>50</xdr:col>
      <xdr:colOff>114300</xdr:colOff>
      <xdr:row>62</xdr:row>
      <xdr:rowOff>46954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713980" y="10418569"/>
          <a:ext cx="78232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6531</xdr:rowOff>
    </xdr:from>
    <xdr:to>
      <xdr:col>41</xdr:col>
      <xdr:colOff>101600</xdr:colOff>
      <xdr:row>62</xdr:row>
      <xdr:rowOff>108131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4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46954</xdr:rowOff>
    </xdr:from>
    <xdr:to>
      <xdr:col>45</xdr:col>
      <xdr:colOff>177800</xdr:colOff>
      <xdr:row>62</xdr:row>
      <xdr:rowOff>57331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440634"/>
          <a:ext cx="78994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20849</xdr:rowOff>
    </xdr:from>
    <xdr:to>
      <xdr:col>36</xdr:col>
      <xdr:colOff>165100</xdr:colOff>
      <xdr:row>62</xdr:row>
      <xdr:rowOff>122449</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4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57331</xdr:rowOff>
    </xdr:from>
    <xdr:to>
      <xdr:col>41</xdr:col>
      <xdr:colOff>50800</xdr:colOff>
      <xdr:row>62</xdr:row>
      <xdr:rowOff>71649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451011"/>
          <a:ext cx="7747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157940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184225" y="107192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151610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399365" y="10712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74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7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92216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184225" y="101506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114281</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399365" y="101726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124658</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4665" y="10183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138976</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49965" y="10197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297686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75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2976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67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783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84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750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4196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4181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84</xdr:row>
      <xdr:rowOff>165736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355340" y="14232255"/>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82550</xdr:rowOff>
    </xdr:from>
    <xdr:to>
      <xdr:col>15</xdr:col>
      <xdr:colOff>101600</xdr:colOff>
      <xdr:row>85</xdr:row>
      <xdr:rowOff>12700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416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84</xdr:row>
      <xdr:rowOff>150495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565400" y="1421511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65405</xdr:rowOff>
    </xdr:from>
    <xdr:to>
      <xdr:col>10</xdr:col>
      <xdr:colOff>165100</xdr:colOff>
      <xdr:row>84</xdr:row>
      <xdr:rowOff>167005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116205</xdr:rowOff>
    </xdr:from>
    <xdr:to>
      <xdr:col>15</xdr:col>
      <xdr:colOff>50800</xdr:colOff>
      <xdr:row>84</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790700" y="1419796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50164</xdr:rowOff>
    </xdr:from>
    <xdr:to>
      <xdr:col>6</xdr:col>
      <xdr:colOff>38100</xdr:colOff>
      <xdr:row>84</xdr:row>
      <xdr:rowOff>151764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41319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100964</xdr:rowOff>
    </xdr:from>
    <xdr:to>
      <xdr:col>10</xdr:col>
      <xdr:colOff>114300</xdr:colOff>
      <xdr:row>84</xdr:row>
      <xdr:rowOff>116205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08380" y="14182724"/>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3827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158132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423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142891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422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219565" y="13047726"/>
          <a:ext cx="0" cy="140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9258300" y="144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445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9258300" y="128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3047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9258300" y="13942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192260" y="140867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445500" y="14004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670800" y="13979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873240" y="1394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09854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22543</xdr:rowOff>
    </xdr:from>
    <xdr:to>
      <xdr:col>55</xdr:col>
      <xdr:colOff>50800</xdr:colOff>
      <xdr:row>85</xdr:row>
      <xdr:rowOff>124143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192260" y="142719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970</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9258300" y="142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28829</xdr:rowOff>
    </xdr:from>
    <xdr:to>
      <xdr:col>50</xdr:col>
      <xdr:colOff>165100</xdr:colOff>
      <xdr:row>85</xdr:row>
      <xdr:rowOff>130429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445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73343</xdr:rowOff>
    </xdr:from>
    <xdr:to>
      <xdr:col>55</xdr:col>
      <xdr:colOff>0</xdr:colOff>
      <xdr:row>85</xdr:row>
      <xdr:rowOff>79629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496300" y="14322743"/>
          <a:ext cx="7239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34544</xdr:rowOff>
    </xdr:from>
    <xdr:to>
      <xdr:col>46</xdr:col>
      <xdr:colOff>38100</xdr:colOff>
      <xdr:row>85</xdr:row>
      <xdr:rowOff>136144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670800" y="14283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79629</xdr:rowOff>
    </xdr:from>
    <xdr:to>
      <xdr:col>50</xdr:col>
      <xdr:colOff>114300</xdr:colOff>
      <xdr:row>85</xdr:row>
      <xdr:rowOff>85344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713980" y="14329029"/>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38545</xdr:rowOff>
    </xdr:from>
    <xdr:to>
      <xdr:col>41</xdr:col>
      <xdr:colOff>101600</xdr:colOff>
      <xdr:row>85</xdr:row>
      <xdr:rowOff>140145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873240" y="142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85344</xdr:rowOff>
    </xdr:from>
    <xdr:to>
      <xdr:col>45</xdr:col>
      <xdr:colOff>177800</xdr:colOff>
      <xdr:row>85</xdr:row>
      <xdr:rowOff>89345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24040" y="14334744"/>
          <a:ext cx="78994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19686</xdr:rowOff>
    </xdr:from>
    <xdr:to>
      <xdr:col>36</xdr:col>
      <xdr:colOff>165100</xdr:colOff>
      <xdr:row>85</xdr:row>
      <xdr:rowOff>121286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09854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70486</xdr:rowOff>
    </xdr:from>
    <xdr:to>
      <xdr:col>41</xdr:col>
      <xdr:colOff>50800</xdr:colOff>
      <xdr:row>85</xdr:row>
      <xdr:rowOff>89345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149340" y="14319886"/>
          <a:ext cx="7747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8271587" y="137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7509587" y="1375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6712027" y="137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59373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121556</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8271587" y="143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127271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750958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131272</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6712027" y="143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112413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5937327" y="143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4375764" y="5574030"/>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4414500" y="5356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2875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4414500" y="627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325600" y="64218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578840" y="63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80414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029440" y="6413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123188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325600" y="67070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44145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578840" y="6679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48441</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629640" y="6726283"/>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30480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2854940" y="6726283"/>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121738</xdr:rowOff>
    </xdr:from>
    <xdr:to>
      <xdr:col>72</xdr:col>
      <xdr:colOff>38100</xdr:colOff>
      <xdr:row>40</xdr:row>
      <xdr:rowOff>51888</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029440" y="6659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xdr:rowOff>
    </xdr:from>
    <xdr:to>
      <xdr:col>76</xdr:col>
      <xdr:colOff>114300</xdr:colOff>
      <xdr:row>40</xdr:row>
      <xdr:rowOff>30480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072620" y="670668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89081</xdr:rowOff>
    </xdr:from>
    <xdr:to>
      <xdr:col>67</xdr:col>
      <xdr:colOff>101600</xdr:colOff>
      <xdr:row>40</xdr:row>
      <xdr:rowOff>19231</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1231880" y="6627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139881</xdr:rowOff>
    </xdr:from>
    <xdr:to>
      <xdr:col>71</xdr:col>
      <xdr:colOff>177800</xdr:colOff>
      <xdr:row>40</xdr:row>
      <xdr:rowOff>1088</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1282680" y="6677841"/>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4372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752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19005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10298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437244" y="676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752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43015</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900544" y="674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10358</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1102984" y="671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100-0000D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9509104" y="5728063"/>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100-0000E0010000}"/>
            </a:ext>
          </a:extLst>
        </xdr:cNvPr>
        <xdr:cNvSpPr txBox="1"/>
      </xdr:nvSpPr>
      <xdr:spPr>
        <a:xfrm>
          <a:off x="19547840" y="70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9443700" y="7046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100-0000E2010000}"/>
            </a:ext>
          </a:extLst>
        </xdr:cNvPr>
        <xdr:cNvSpPr txBox="1"/>
      </xdr:nvSpPr>
      <xdr:spPr>
        <a:xfrm>
          <a:off x="19547840" y="551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9443700" y="5728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100-0000E4010000}"/>
            </a:ext>
          </a:extLst>
        </xdr:cNvPr>
        <xdr:cNvSpPr txBox="1"/>
      </xdr:nvSpPr>
      <xdr:spPr>
        <a:xfrm>
          <a:off x="19547840" y="663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58940" y="6659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735040" y="662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793748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7162780" y="6541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6388080" y="6674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161472</xdr:rowOff>
    </xdr:from>
    <xdr:to>
      <xdr:col>116</xdr:col>
      <xdr:colOff>114300</xdr:colOff>
      <xdr:row>39</xdr:row>
      <xdr:rowOff>91622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58940" y="6531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12899</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100-0000F0010000}"/>
            </a:ext>
          </a:extLst>
        </xdr:cNvPr>
        <xdr:cNvSpPr txBox="1"/>
      </xdr:nvSpPr>
      <xdr:spPr>
        <a:xfrm>
          <a:off x="19547840" y="63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73504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40822</xdr:rowOff>
    </xdr:from>
    <xdr:to>
      <xdr:col>116</xdr:col>
      <xdr:colOff>63500</xdr:colOff>
      <xdr:row>39</xdr:row>
      <xdr:rowOff>57150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778220" y="6578782"/>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22678</xdr:rowOff>
    </xdr:from>
    <xdr:to>
      <xdr:col>107</xdr:col>
      <xdr:colOff>101600</xdr:colOff>
      <xdr:row>39</xdr:row>
      <xdr:rowOff>124278</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7937480" y="656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73478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7988280" y="6595110"/>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33565</xdr:rowOff>
    </xdr:from>
    <xdr:to>
      <xdr:col>102</xdr:col>
      <xdr:colOff>165100</xdr:colOff>
      <xdr:row>39</xdr:row>
      <xdr:rowOff>135165</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7162780" y="65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73478</xdr:rowOff>
    </xdr:from>
    <xdr:to>
      <xdr:col>107</xdr:col>
      <xdr:colOff>50800</xdr:colOff>
      <xdr:row>39</xdr:row>
      <xdr:rowOff>84365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7213580" y="6611438"/>
          <a:ext cx="7747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48804</xdr:rowOff>
    </xdr:from>
    <xdr:to>
      <xdr:col>98</xdr:col>
      <xdr:colOff>38100</xdr:colOff>
      <xdr:row>39</xdr:row>
      <xdr:rowOff>150404</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6388080" y="65867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84365</xdr:rowOff>
    </xdr:from>
    <xdr:to>
      <xdr:col>102</xdr:col>
      <xdr:colOff>114300</xdr:colOff>
      <xdr:row>39</xdr:row>
      <xdr:rowOff>99604</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6431260" y="6622325"/>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5611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776267" y="670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001567" y="63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622686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5611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140805</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7776267" y="634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126292</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7001567" y="66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166931</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6226867" y="63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1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4375764"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100-00001A020000}"/>
            </a:ext>
          </a:extLst>
        </xdr:cNvPr>
        <xdr:cNvSpPr txBox="1"/>
      </xdr:nvSpPr>
      <xdr:spPr>
        <a:xfrm>
          <a:off x="144145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428750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100-00001C020000}"/>
            </a:ext>
          </a:extLst>
        </xdr:cNvPr>
        <xdr:cNvSpPr txBox="1"/>
      </xdr:nvSpPr>
      <xdr:spPr>
        <a:xfrm>
          <a:off x="14414500"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100-00001E020000}"/>
            </a:ext>
          </a:extLst>
        </xdr:cNvPr>
        <xdr:cNvSpPr txBox="1"/>
      </xdr:nvSpPr>
      <xdr:spPr>
        <a:xfrm>
          <a:off x="144145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325600" y="1007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57884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80414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325600" y="10335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100-00002A020000}"/>
            </a:ext>
          </a:extLst>
        </xdr:cNvPr>
        <xdr:cNvSpPr txBox="1"/>
      </xdr:nvSpPr>
      <xdr:spPr>
        <a:xfrm>
          <a:off x="144145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57884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160020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629640" y="1035177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80414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125730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54940" y="103212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0294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95250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072620" y="103212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23495</xdr:rowOff>
    </xdr:from>
    <xdr:to>
      <xdr:col>67</xdr:col>
      <xdr:colOff>101600</xdr:colOff>
      <xdr:row>62</xdr:row>
      <xdr:rowOff>125095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123188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62</xdr:row>
      <xdr:rowOff>74295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1282680" y="10321290"/>
          <a:ext cx="78994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100-000033020000}"/>
            </a:ext>
          </a:extLst>
        </xdr:cNvPr>
        <xdr:cNvSpPr txBox="1"/>
      </xdr:nvSpPr>
      <xdr:spPr>
        <a:xfrm>
          <a:off x="134372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752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100-000035020000}"/>
            </a:ext>
          </a:extLst>
        </xdr:cNvPr>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100-000036020000}"/>
            </a:ext>
          </a:extLst>
        </xdr:cNvPr>
        <xdr:cNvSpPr txBox="1"/>
      </xdr:nvSpPr>
      <xdr:spPr>
        <a:xfrm>
          <a:off x="1110298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4372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752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100-000039020000}"/>
            </a:ext>
          </a:extLst>
        </xdr:cNvPr>
        <xdr:cNvSpPr txBox="1"/>
      </xdr:nvSpPr>
      <xdr:spPr>
        <a:xfrm>
          <a:off x="119005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116222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100-00003A020000}"/>
            </a:ext>
          </a:extLst>
        </xdr:cNvPr>
        <xdr:cNvSpPr txBox="1"/>
      </xdr:nvSpPr>
      <xdr:spPr>
        <a:xfrm>
          <a:off x="1110298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100-000053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9509104" y="9214376"/>
          <a:ext cx="0" cy="153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100-000055020000}"/>
            </a:ext>
          </a:extLst>
        </xdr:cNvPr>
        <xdr:cNvSpPr txBox="1"/>
      </xdr:nvSpPr>
      <xdr:spPr>
        <a:xfrm>
          <a:off x="19547840" y="1075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9443700" y="10748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00000000-0008-0000-0100-000057020000}"/>
            </a:ext>
          </a:extLst>
        </xdr:cNvPr>
        <xdr:cNvSpPr txBox="1"/>
      </xdr:nvSpPr>
      <xdr:spPr>
        <a:xfrm>
          <a:off x="19547840" y="89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443700" y="9214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100-000059020000}"/>
            </a:ext>
          </a:extLst>
        </xdr:cNvPr>
        <xdr:cNvSpPr txBox="1"/>
      </xdr:nvSpPr>
      <xdr:spPr>
        <a:xfrm>
          <a:off x="19547840" y="1025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58940" y="1027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735040" y="102377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7937480" y="10221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7162780" y="1024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6388080" y="10266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83420</xdr:rowOff>
    </xdr:from>
    <xdr:to>
      <xdr:col>116</xdr:col>
      <xdr:colOff>114300</xdr:colOff>
      <xdr:row>61</xdr:row>
      <xdr:rowOff>13570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58940" y="1014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106297</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100-000065020000}"/>
            </a:ext>
          </a:extLst>
        </xdr:cNvPr>
        <xdr:cNvSpPr txBox="1"/>
      </xdr:nvSpPr>
      <xdr:spPr>
        <a:xfrm>
          <a:off x="19547840" y="99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103342</xdr:rowOff>
    </xdr:from>
    <xdr:to>
      <xdr:col>112</xdr:col>
      <xdr:colOff>38100</xdr:colOff>
      <xdr:row>61</xdr:row>
      <xdr:rowOff>33492</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735040" y="10161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134220</xdr:rowOff>
    </xdr:from>
    <xdr:to>
      <xdr:col>116</xdr:col>
      <xdr:colOff>63500</xdr:colOff>
      <xdr:row>60</xdr:row>
      <xdr:rowOff>154142</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778220" y="10192620"/>
          <a:ext cx="73152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121956</xdr:rowOff>
    </xdr:from>
    <xdr:to>
      <xdr:col>107</xdr:col>
      <xdr:colOff>101600</xdr:colOff>
      <xdr:row>61</xdr:row>
      <xdr:rowOff>52106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7937480" y="10180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154142</xdr:rowOff>
    </xdr:from>
    <xdr:to>
      <xdr:col>111</xdr:col>
      <xdr:colOff>177800</xdr:colOff>
      <xdr:row>61</xdr:row>
      <xdr:rowOff>1306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7988280" y="10212542"/>
          <a:ext cx="78994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135019</xdr:rowOff>
    </xdr:from>
    <xdr:to>
      <xdr:col>102</xdr:col>
      <xdr:colOff>165100</xdr:colOff>
      <xdr:row>61</xdr:row>
      <xdr:rowOff>65169</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7162780" y="10193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1306</xdr:rowOff>
    </xdr:from>
    <xdr:to>
      <xdr:col>107</xdr:col>
      <xdr:colOff>50800</xdr:colOff>
      <xdr:row>61</xdr:row>
      <xdr:rowOff>14369</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7213580" y="10227346"/>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127671</xdr:rowOff>
    </xdr:from>
    <xdr:to>
      <xdr:col>98</xdr:col>
      <xdr:colOff>38100</xdr:colOff>
      <xdr:row>61</xdr:row>
      <xdr:rowOff>57821</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6388080" y="10186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7021</xdr:rowOff>
    </xdr:from>
    <xdr:to>
      <xdr:col>102</xdr:col>
      <xdr:colOff>114300</xdr:colOff>
      <xdr:row>61</xdr:row>
      <xdr:rowOff>14369</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431260" y="10233061"/>
          <a:ext cx="78232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18561127" y="103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17776267" y="1031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7001567" y="1033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25" name="n_4aveValue【学校施設】&#10;一人当たり面積">
          <a:extLst>
            <a:ext uri="{FF2B5EF4-FFF2-40B4-BE49-F238E27FC236}">
              <a16:creationId xmlns:a16="http://schemas.microsoft.com/office/drawing/2014/main" id="{00000000-0008-0000-0100-000071020000}"/>
            </a:ext>
          </a:extLst>
        </xdr:cNvPr>
        <xdr:cNvSpPr txBox="1"/>
      </xdr:nvSpPr>
      <xdr:spPr>
        <a:xfrm>
          <a:off x="16226867" y="1035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50019</xdr:rowOff>
    </xdr:from>
    <xdr:ext cx="469744" cy="259045"/>
    <xdr:sp macro="" textlink="">
      <xdr:nvSpPr>
        <xdr:cNvPr id="626" name="n_1mainValue【学校施設】&#10;一人当たり面積">
          <a:extLst>
            <a:ext uri="{FF2B5EF4-FFF2-40B4-BE49-F238E27FC236}">
              <a16:creationId xmlns:a16="http://schemas.microsoft.com/office/drawing/2014/main" id="{00000000-0008-0000-0100-000072020000}"/>
            </a:ext>
          </a:extLst>
        </xdr:cNvPr>
        <xdr:cNvSpPr txBox="1"/>
      </xdr:nvSpPr>
      <xdr:spPr>
        <a:xfrm>
          <a:off x="18561127" y="994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68633</xdr:rowOff>
    </xdr:from>
    <xdr:ext cx="469744" cy="259045"/>
    <xdr:sp macro="" textlink="">
      <xdr:nvSpPr>
        <xdr:cNvPr id="627" name="n_2mainValue【学校施設】&#10;一人当たり面積">
          <a:extLst>
            <a:ext uri="{FF2B5EF4-FFF2-40B4-BE49-F238E27FC236}">
              <a16:creationId xmlns:a16="http://schemas.microsoft.com/office/drawing/2014/main" id="{00000000-0008-0000-0100-000073020000}"/>
            </a:ext>
          </a:extLst>
        </xdr:cNvPr>
        <xdr:cNvSpPr txBox="1"/>
      </xdr:nvSpPr>
      <xdr:spPr>
        <a:xfrm>
          <a:off x="17776267" y="995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81696</xdr:rowOff>
    </xdr:from>
    <xdr:ext cx="469744" cy="259045"/>
    <xdr:sp macro="" textlink="">
      <xdr:nvSpPr>
        <xdr:cNvPr id="628" name="n_3mainValue【学校施設】&#10;一人当たり面積">
          <a:extLst>
            <a:ext uri="{FF2B5EF4-FFF2-40B4-BE49-F238E27FC236}">
              <a16:creationId xmlns:a16="http://schemas.microsoft.com/office/drawing/2014/main" id="{00000000-0008-0000-0100-000074020000}"/>
            </a:ext>
          </a:extLst>
        </xdr:cNvPr>
        <xdr:cNvSpPr txBox="1"/>
      </xdr:nvSpPr>
      <xdr:spPr>
        <a:xfrm>
          <a:off x="17001567" y="997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74348</xdr:rowOff>
    </xdr:from>
    <xdr:ext cx="469744" cy="259045"/>
    <xdr:sp macro="" textlink="">
      <xdr:nvSpPr>
        <xdr:cNvPr id="629" name="n_4mainValue【学校施設】&#10;一人当たり面積">
          <a:extLst>
            <a:ext uri="{FF2B5EF4-FFF2-40B4-BE49-F238E27FC236}">
              <a16:creationId xmlns:a16="http://schemas.microsoft.com/office/drawing/2014/main" id="{00000000-0008-0000-0100-000075020000}"/>
            </a:ext>
          </a:extLst>
        </xdr:cNvPr>
        <xdr:cNvSpPr txBox="1"/>
      </xdr:nvSpPr>
      <xdr:spPr>
        <a:xfrm>
          <a:off x="16226867" y="996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00000000-0008-0000-0100-00009E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4375764" y="1680264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00000000-0008-0000-0100-0000A0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00000000-0008-0000-0100-0000A2020000}"/>
            </a:ext>
          </a:extLst>
        </xdr:cNvPr>
        <xdr:cNvSpPr txBox="1"/>
      </xdr:nvSpPr>
      <xdr:spPr>
        <a:xfrm>
          <a:off x="14414500" y="16585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4287500" y="16802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00000000-0008-0000-0100-0000A4020000}"/>
            </a:ext>
          </a:extLst>
        </xdr:cNvPr>
        <xdr:cNvSpPr txBox="1"/>
      </xdr:nvSpPr>
      <xdr:spPr>
        <a:xfrm>
          <a:off x="144145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325600" y="177756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578840" y="177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280414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2029440" y="17686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123188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4325600" y="177435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164209</xdr:rowOff>
    </xdr:from>
    <xdr:ext cx="405111" cy="259045"/>
    <xdr:sp macro="" textlink="">
      <xdr:nvSpPr>
        <xdr:cNvPr id="688" name="【公民館】&#10;有形固定資産減価償却率該当値テキスト">
          <a:extLst>
            <a:ext uri="{FF2B5EF4-FFF2-40B4-BE49-F238E27FC236}">
              <a16:creationId xmlns:a16="http://schemas.microsoft.com/office/drawing/2014/main" id="{00000000-0008-0000-0100-0000B0020000}"/>
            </a:ext>
          </a:extLst>
        </xdr:cNvPr>
        <xdr:cNvSpPr txBox="1"/>
      </xdr:nvSpPr>
      <xdr:spPr>
        <a:xfrm>
          <a:off x="14414500" y="1759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357884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20682</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3629640" y="17769839"/>
          <a:ext cx="7467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2804140" y="17694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105</xdr:row>
      <xdr:rowOff>167639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854940" y="17745348"/>
          <a:ext cx="7747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2029440" y="17670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143148</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072620" y="17720855"/>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123188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118655</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1282680" y="1768819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97" name="n_1aveValue【公民館】&#10;有形固定資産減価償却率">
          <a:extLst>
            <a:ext uri="{FF2B5EF4-FFF2-40B4-BE49-F238E27FC236}">
              <a16:creationId xmlns:a16="http://schemas.microsoft.com/office/drawing/2014/main" id="{00000000-0008-0000-0100-0000B9020000}"/>
            </a:ext>
          </a:extLst>
        </xdr:cNvPr>
        <xdr:cNvSpPr txBox="1"/>
      </xdr:nvSpPr>
      <xdr:spPr>
        <a:xfrm>
          <a:off x="13437244" y="1788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698" name="n_2aveValue【公民館】&#10;有形固定資産減価償却率">
          <a:extLst>
            <a:ext uri="{FF2B5EF4-FFF2-40B4-BE49-F238E27FC236}">
              <a16:creationId xmlns:a16="http://schemas.microsoft.com/office/drawing/2014/main" id="{00000000-0008-0000-0100-0000BA020000}"/>
            </a:ext>
          </a:extLst>
        </xdr:cNvPr>
        <xdr:cNvSpPr txBox="1"/>
      </xdr:nvSpPr>
      <xdr:spPr>
        <a:xfrm>
          <a:off x="12675244" y="1747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99" name="n_3aveValue【公民館】&#10;有形固定資産減価償却率">
          <a:extLst>
            <a:ext uri="{FF2B5EF4-FFF2-40B4-BE49-F238E27FC236}">
              <a16:creationId xmlns:a16="http://schemas.microsoft.com/office/drawing/2014/main" id="{00000000-0008-0000-0100-0000BB020000}"/>
            </a:ext>
          </a:extLst>
        </xdr:cNvPr>
        <xdr:cNvSpPr txBox="1"/>
      </xdr:nvSpPr>
      <xdr:spPr>
        <a:xfrm>
          <a:off x="11900544"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700" name="n_4aveValue【公民館】&#10;有形固定資産減価償却率">
          <a:extLst>
            <a:ext uri="{FF2B5EF4-FFF2-40B4-BE49-F238E27FC236}">
              <a16:creationId xmlns:a16="http://schemas.microsoft.com/office/drawing/2014/main" id="{00000000-0008-0000-0100-0000BC020000}"/>
            </a:ext>
          </a:extLst>
        </xdr:cNvPr>
        <xdr:cNvSpPr txBox="1"/>
      </xdr:nvSpPr>
      <xdr:spPr>
        <a:xfrm>
          <a:off x="11102984" y="1781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63516</xdr:rowOff>
    </xdr:from>
    <xdr:ext cx="405111" cy="259045"/>
    <xdr:sp macro="" textlink="">
      <xdr:nvSpPr>
        <xdr:cNvPr id="701" name="n_1mainValue【公民館】&#10;有形固定資産減価償却率">
          <a:extLst>
            <a:ext uri="{FF2B5EF4-FFF2-40B4-BE49-F238E27FC236}">
              <a16:creationId xmlns:a16="http://schemas.microsoft.com/office/drawing/2014/main" id="{00000000-0008-0000-0100-0000BD020000}"/>
            </a:ext>
          </a:extLst>
        </xdr:cNvPr>
        <xdr:cNvSpPr txBox="1"/>
      </xdr:nvSpPr>
      <xdr:spPr>
        <a:xfrm>
          <a:off x="13437244" y="174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702" name="n_2mainValue【公民館】&#10;有形固定資産減価償却率">
          <a:extLst>
            <a:ext uri="{FF2B5EF4-FFF2-40B4-BE49-F238E27FC236}">
              <a16:creationId xmlns:a16="http://schemas.microsoft.com/office/drawing/2014/main" id="{00000000-0008-0000-0100-0000BE020000}"/>
            </a:ext>
          </a:extLst>
        </xdr:cNvPr>
        <xdr:cNvSpPr txBox="1"/>
      </xdr:nvSpPr>
      <xdr:spPr>
        <a:xfrm>
          <a:off x="12675244"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14532</xdr:rowOff>
    </xdr:from>
    <xdr:ext cx="405111" cy="259045"/>
    <xdr:sp macro="" textlink="">
      <xdr:nvSpPr>
        <xdr:cNvPr id="703" name="n_3mainValue【公民館】&#10;有形固定資産減価償却率">
          <a:extLst>
            <a:ext uri="{FF2B5EF4-FFF2-40B4-BE49-F238E27FC236}">
              <a16:creationId xmlns:a16="http://schemas.microsoft.com/office/drawing/2014/main" id="{00000000-0008-0000-0100-0000BF020000}"/>
            </a:ext>
          </a:extLst>
        </xdr:cNvPr>
        <xdr:cNvSpPr txBox="1"/>
      </xdr:nvSpPr>
      <xdr:spPr>
        <a:xfrm>
          <a:off x="11900544" y="1744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04" name="n_4mainValue【公民館】&#10;有形固定資産減価償却率">
          <a:extLst>
            <a:ext uri="{FF2B5EF4-FFF2-40B4-BE49-F238E27FC236}">
              <a16:creationId xmlns:a16="http://schemas.microsoft.com/office/drawing/2014/main" id="{00000000-0008-0000-0100-0000C0020000}"/>
            </a:ext>
          </a:extLst>
        </xdr:cNvPr>
        <xdr:cNvSpPr txBox="1"/>
      </xdr:nvSpPr>
      <xdr:spPr>
        <a:xfrm>
          <a:off x="11102984"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0000000-0008-0000-0100-0000D7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9509104" y="16934307"/>
          <a:ext cx="0" cy="130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a:extLst>
            <a:ext uri="{FF2B5EF4-FFF2-40B4-BE49-F238E27FC236}">
              <a16:creationId xmlns:a16="http://schemas.microsoft.com/office/drawing/2014/main" id="{00000000-0008-0000-0100-0000D9020000}"/>
            </a:ext>
          </a:extLst>
        </xdr:cNvPr>
        <xdr:cNvSpPr txBox="1"/>
      </xdr:nvSpPr>
      <xdr:spPr>
        <a:xfrm>
          <a:off x="1954784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944370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a:extLst>
            <a:ext uri="{FF2B5EF4-FFF2-40B4-BE49-F238E27FC236}">
              <a16:creationId xmlns:a16="http://schemas.microsoft.com/office/drawing/2014/main" id="{00000000-0008-0000-0100-0000DB020000}"/>
            </a:ext>
          </a:extLst>
        </xdr:cNvPr>
        <xdr:cNvSpPr txBox="1"/>
      </xdr:nvSpPr>
      <xdr:spPr>
        <a:xfrm>
          <a:off x="19547840" y="1671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9443700" y="1693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a:extLst>
            <a:ext uri="{FF2B5EF4-FFF2-40B4-BE49-F238E27FC236}">
              <a16:creationId xmlns:a16="http://schemas.microsoft.com/office/drawing/2014/main" id="{00000000-0008-0000-0100-0000DD020000}"/>
            </a:ext>
          </a:extLst>
        </xdr:cNvPr>
        <xdr:cNvSpPr txBox="1"/>
      </xdr:nvSpPr>
      <xdr:spPr>
        <a:xfrm>
          <a:off x="19547840" y="1802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9458940" y="18043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8735040" y="18053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7937480" y="1804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7162780" y="18049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6388080" y="18078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9207</xdr:rowOff>
    </xdr:from>
    <xdr:to>
      <xdr:col>116</xdr:col>
      <xdr:colOff>114300</xdr:colOff>
      <xdr:row>107</xdr:row>
      <xdr:rowOff>110807</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58940" y="179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32084</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100-0000E9020000}"/>
            </a:ext>
          </a:extLst>
        </xdr:cNvPr>
        <xdr:cNvSpPr txBox="1"/>
      </xdr:nvSpPr>
      <xdr:spPr>
        <a:xfrm>
          <a:off x="19547840" y="1780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16827</xdr:rowOff>
    </xdr:from>
    <xdr:to>
      <xdr:col>112</xdr:col>
      <xdr:colOff>38100</xdr:colOff>
      <xdr:row>107</xdr:row>
      <xdr:rowOff>118427</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735040" y="17954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60007</xdr:rowOff>
    </xdr:from>
    <xdr:to>
      <xdr:col>116</xdr:col>
      <xdr:colOff>63500</xdr:colOff>
      <xdr:row>107</xdr:row>
      <xdr:rowOff>67627</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778220" y="17997487"/>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24067</xdr:rowOff>
    </xdr:from>
    <xdr:to>
      <xdr:col>107</xdr:col>
      <xdr:colOff>101600</xdr:colOff>
      <xdr:row>107</xdr:row>
      <xdr:rowOff>125667</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7937480" y="17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67627</xdr:rowOff>
    </xdr:from>
    <xdr:to>
      <xdr:col>111</xdr:col>
      <xdr:colOff>177800</xdr:colOff>
      <xdr:row>107</xdr:row>
      <xdr:rowOff>74867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7988280" y="18005107"/>
          <a:ext cx="78994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7162780" y="179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74867</xdr:rowOff>
    </xdr:from>
    <xdr:to>
      <xdr:col>107</xdr:col>
      <xdr:colOff>50800</xdr:colOff>
      <xdr:row>107</xdr:row>
      <xdr:rowOff>80011</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7213580" y="18012347"/>
          <a:ext cx="7747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161607</xdr:rowOff>
    </xdr:from>
    <xdr:to>
      <xdr:col>98</xdr:col>
      <xdr:colOff>38100</xdr:colOff>
      <xdr:row>108</xdr:row>
      <xdr:rowOff>91757</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6388080" y="18099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80011</xdr:rowOff>
    </xdr:from>
    <xdr:to>
      <xdr:col>102</xdr:col>
      <xdr:colOff>114300</xdr:colOff>
      <xdr:row>108</xdr:row>
      <xdr:rowOff>40957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6431260" y="18017491"/>
          <a:ext cx="782320" cy="1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4" name="n_1aveValue【公民館】&#10;一人当たり面積">
          <a:extLst>
            <a:ext uri="{FF2B5EF4-FFF2-40B4-BE49-F238E27FC236}">
              <a16:creationId xmlns:a16="http://schemas.microsoft.com/office/drawing/2014/main" id="{00000000-0008-0000-0100-0000F2020000}"/>
            </a:ext>
          </a:extLst>
        </xdr:cNvPr>
        <xdr:cNvSpPr txBox="1"/>
      </xdr:nvSpPr>
      <xdr:spPr>
        <a:xfrm>
          <a:off x="18561127" y="1814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5" name="n_2aveValue【公民館】&#10;一人当たり面積">
          <a:extLst>
            <a:ext uri="{FF2B5EF4-FFF2-40B4-BE49-F238E27FC236}">
              <a16:creationId xmlns:a16="http://schemas.microsoft.com/office/drawing/2014/main" id="{00000000-0008-0000-0100-0000F3020000}"/>
            </a:ext>
          </a:extLst>
        </xdr:cNvPr>
        <xdr:cNvSpPr txBox="1"/>
      </xdr:nvSpPr>
      <xdr:spPr>
        <a:xfrm>
          <a:off x="17776267" y="1813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756" name="n_3aveValue【公民館】&#10;一人当たり面積">
          <a:extLst>
            <a:ext uri="{FF2B5EF4-FFF2-40B4-BE49-F238E27FC236}">
              <a16:creationId xmlns:a16="http://schemas.microsoft.com/office/drawing/2014/main" id="{00000000-0008-0000-0100-0000F4020000}"/>
            </a:ext>
          </a:extLst>
        </xdr:cNvPr>
        <xdr:cNvSpPr txBox="1"/>
      </xdr:nvSpPr>
      <xdr:spPr>
        <a:xfrm>
          <a:off x="17001567" y="1813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57" name="n_4aveValue【公民館】&#10;一人当たり面積">
          <a:extLst>
            <a:ext uri="{FF2B5EF4-FFF2-40B4-BE49-F238E27FC236}">
              <a16:creationId xmlns:a16="http://schemas.microsoft.com/office/drawing/2014/main" id="{00000000-0008-0000-0100-0000F5020000}"/>
            </a:ext>
          </a:extLst>
        </xdr:cNvPr>
        <xdr:cNvSpPr txBox="1"/>
      </xdr:nvSpPr>
      <xdr:spPr>
        <a:xfrm>
          <a:off x="16226867" y="1785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134954</xdr:rowOff>
    </xdr:from>
    <xdr:ext cx="469744" cy="259045"/>
    <xdr:sp macro="" textlink="">
      <xdr:nvSpPr>
        <xdr:cNvPr id="758" name="n_1mainValue【公民館】&#10;一人当たり面積">
          <a:extLst>
            <a:ext uri="{FF2B5EF4-FFF2-40B4-BE49-F238E27FC236}">
              <a16:creationId xmlns:a16="http://schemas.microsoft.com/office/drawing/2014/main" id="{00000000-0008-0000-0100-0000F6020000}"/>
            </a:ext>
          </a:extLst>
        </xdr:cNvPr>
        <xdr:cNvSpPr txBox="1"/>
      </xdr:nvSpPr>
      <xdr:spPr>
        <a:xfrm>
          <a:off x="18561127" y="177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142194</xdr:rowOff>
    </xdr:from>
    <xdr:ext cx="469744" cy="259045"/>
    <xdr:sp macro="" textlink="">
      <xdr:nvSpPr>
        <xdr:cNvPr id="759" name="n_2mainValue【公民館】&#10;一人当たり面積">
          <a:extLst>
            <a:ext uri="{FF2B5EF4-FFF2-40B4-BE49-F238E27FC236}">
              <a16:creationId xmlns:a16="http://schemas.microsoft.com/office/drawing/2014/main" id="{00000000-0008-0000-0100-0000F7020000}"/>
            </a:ext>
          </a:extLst>
        </xdr:cNvPr>
        <xdr:cNvSpPr txBox="1"/>
      </xdr:nvSpPr>
      <xdr:spPr>
        <a:xfrm>
          <a:off x="17776267" y="1774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147338</xdr:rowOff>
    </xdr:from>
    <xdr:ext cx="469744" cy="259045"/>
    <xdr:sp macro="" textlink="">
      <xdr:nvSpPr>
        <xdr:cNvPr id="760" name="n_3mainValue【公民館】&#10;一人当たり面積">
          <a:extLst>
            <a:ext uri="{FF2B5EF4-FFF2-40B4-BE49-F238E27FC236}">
              <a16:creationId xmlns:a16="http://schemas.microsoft.com/office/drawing/2014/main" id="{00000000-0008-0000-0100-0000F8020000}"/>
            </a:ext>
          </a:extLst>
        </xdr:cNvPr>
        <xdr:cNvSpPr txBox="1"/>
      </xdr:nvSpPr>
      <xdr:spPr>
        <a:xfrm>
          <a:off x="1700156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82884</xdr:rowOff>
    </xdr:from>
    <xdr:ext cx="469744" cy="259045"/>
    <xdr:sp macro="" textlink="">
      <xdr:nvSpPr>
        <xdr:cNvPr id="761" name="n_4mainValue【公民館】&#10;一人当たり面積">
          <a:extLst>
            <a:ext uri="{FF2B5EF4-FFF2-40B4-BE49-F238E27FC236}">
              <a16:creationId xmlns:a16="http://schemas.microsoft.com/office/drawing/2014/main" id="{00000000-0008-0000-0100-0000F9020000}"/>
            </a:ext>
          </a:extLst>
        </xdr:cNvPr>
        <xdr:cNvSpPr txBox="1"/>
      </xdr:nvSpPr>
      <xdr:spPr>
        <a:xfrm>
          <a:off x="16226867" y="1818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公営住宅については、昭和３０～４０年代に多くの公営住宅が建設され、耐用年数を超過したものがあるためです。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学校施設については、昭和３６年に建設された神渕小学校校舎、昭和４２年に建設された上麻生小学校校舎が有形固定資産減価償却率９９％以上と高くなっています。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保育所については、２園のうち、平成４年に建築した七宗第２保育園園舎が３０年を経過しているため、有形固定資産減価償却率が９９％以上と高い要因のひとつと考えられます。</a:t>
          </a:r>
          <a:endParaRPr lang="ja-JP" altLang="ja-JP" sz="1400">
            <a:effectLst/>
          </a:endParaRPr>
        </a:p>
        <a:p>
          <a:r>
            <a:rPr kumimoji="1" lang="ja-JP" altLang="ja-JP" sz="1100">
              <a:solidFill>
                <a:schemeClr val="dk1"/>
              </a:solidFill>
              <a:effectLst/>
              <a:latin typeface="+mn-lt"/>
              <a:ea typeface="+mn-ea"/>
              <a:cs typeface="+mn-cs"/>
            </a:rPr>
            <a:t>橋りょうは、昭和４年から昭和３１年に建設された７橋が、有形固定資産減価償却率９９％以上と高くなっています。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今後は町営住宅等長寿命化計画・公共施設総合管理計画に基づき適正管理を図り、老朽化対策を実施していきます。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086225" y="9423763"/>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124960" y="10062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312160" y="10063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5146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739900" y="1034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965200" y="103679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135346</xdr:rowOff>
    </xdr:from>
    <xdr:to>
      <xdr:col>24</xdr:col>
      <xdr:colOff>114300</xdr:colOff>
      <xdr:row>63</xdr:row>
      <xdr:rowOff>65496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036060" y="10529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113773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124960" y="1050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102688</xdr:rowOff>
    </xdr:from>
    <xdr:to>
      <xdr:col>20</xdr:col>
      <xdr:colOff>38100</xdr:colOff>
      <xdr:row>63</xdr:row>
      <xdr:rowOff>32838</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312160" y="10496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153488</xdr:rowOff>
    </xdr:from>
    <xdr:to>
      <xdr:col>24</xdr:col>
      <xdr:colOff>63500</xdr:colOff>
      <xdr:row>63</xdr:row>
      <xdr:rowOff>14696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355340" y="10547168"/>
          <a:ext cx="7315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70031</xdr:rowOff>
    </xdr:from>
    <xdr:to>
      <xdr:col>15</xdr:col>
      <xdr:colOff>101600</xdr:colOff>
      <xdr:row>63</xdr:row>
      <xdr:rowOff>181</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514600" y="10463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120831</xdr:rowOff>
    </xdr:from>
    <xdr:to>
      <xdr:col>19</xdr:col>
      <xdr:colOff>177800</xdr:colOff>
      <xdr:row>62</xdr:row>
      <xdr:rowOff>153488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565400" y="1051451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739900" y="104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120831</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790700" y="10480221"/>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96520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62</xdr:row>
      <xdr:rowOff>102870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008380" y="10480221"/>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17056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38570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61100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83630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23965</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170564" y="1058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162758</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385704" y="1055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611004" y="1052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83630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219565" y="9521190"/>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9258300"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154160" y="10753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92583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915416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9258300" y="1038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192260" y="103985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445500" y="10384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670800" y="10401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873240" y="10353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09854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106553</xdr:rowOff>
    </xdr:from>
    <xdr:to>
      <xdr:col>55</xdr:col>
      <xdr:colOff>50800</xdr:colOff>
      <xdr:row>62</xdr:row>
      <xdr:rowOff>36703</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192260" y="10332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129430</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9258300" y="101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119126</xdr:rowOff>
    </xdr:from>
    <xdr:to>
      <xdr:col>50</xdr:col>
      <xdr:colOff>165100</xdr:colOff>
      <xdr:row>62</xdr:row>
      <xdr:rowOff>49276</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445500" y="10345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157353</xdr:rowOff>
    </xdr:from>
    <xdr:to>
      <xdr:col>55</xdr:col>
      <xdr:colOff>0</xdr:colOff>
      <xdr:row>61</xdr:row>
      <xdr:rowOff>169926</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496300" y="10383393"/>
          <a:ext cx="7239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130937</xdr:rowOff>
    </xdr:from>
    <xdr:to>
      <xdr:col>46</xdr:col>
      <xdr:colOff>38100</xdr:colOff>
      <xdr:row>62</xdr:row>
      <xdr:rowOff>61087</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670800" y="10356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169926</xdr:rowOff>
    </xdr:from>
    <xdr:to>
      <xdr:col>50</xdr:col>
      <xdr:colOff>114300</xdr:colOff>
      <xdr:row>62</xdr:row>
      <xdr:rowOff>10287</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713980" y="10395966"/>
          <a:ext cx="7823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139319</xdr:rowOff>
    </xdr:from>
    <xdr:to>
      <xdr:col>41</xdr:col>
      <xdr:colOff>101600</xdr:colOff>
      <xdr:row>62</xdr:row>
      <xdr:rowOff>69469</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873240" y="10365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xdr:rowOff>
    </xdr:from>
    <xdr:to>
      <xdr:col>45</xdr:col>
      <xdr:colOff>177800</xdr:colOff>
      <xdr:row>62</xdr:row>
      <xdr:rowOff>18669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24040" y="10403967"/>
          <a:ext cx="78994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151130</xdr:rowOff>
    </xdr:from>
    <xdr:to>
      <xdr:col>36</xdr:col>
      <xdr:colOff>165100</xdr:colOff>
      <xdr:row>62</xdr:row>
      <xdr:rowOff>81280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09854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18669</xdr:rowOff>
    </xdr:from>
    <xdr:to>
      <xdr:col>41</xdr:col>
      <xdr:colOff>50800</xdr:colOff>
      <xdr:row>62</xdr:row>
      <xdr:rowOff>30480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149340" y="10412349"/>
          <a:ext cx="7747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8271587" y="104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7509587" y="1049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6712027"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5937327" y="105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65803</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8271587" y="101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77614</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750958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60596</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6712027" y="1045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97807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59373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086225" y="13153208"/>
          <a:ext cx="0" cy="134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124960" y="1293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020820" y="1315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124960" y="13576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03606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312160" y="13755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5146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7399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965200" y="13724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036060" y="137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8182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124960" y="1375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31216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80555</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355340" y="13818869"/>
          <a:ext cx="73152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157118</xdr:rowOff>
    </xdr:from>
    <xdr:to>
      <xdr:col>15</xdr:col>
      <xdr:colOff>101600</xdr:colOff>
      <xdr:row>82</xdr:row>
      <xdr:rowOff>87268</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514600" y="13735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36468</xdr:rowOff>
    </xdr:from>
    <xdr:to>
      <xdr:col>19</xdr:col>
      <xdr:colOff>177800</xdr:colOff>
      <xdr:row>82</xdr:row>
      <xdr:rowOff>72389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565400" y="13782948"/>
          <a:ext cx="78994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7399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36468</xdr:rowOff>
    </xdr:from>
    <xdr:to>
      <xdr:col>15</xdr:col>
      <xdr:colOff>50800</xdr:colOff>
      <xdr:row>82</xdr:row>
      <xdr:rowOff>83820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790700" y="13782948"/>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965200" y="137468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83820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08380" y="1379764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17056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3857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61100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8363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17056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103795</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385704" y="1351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6110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93090</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836304" y="138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219565" y="13312292"/>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9258300" y="14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154160" y="14442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9258300" y="130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154160" y="13312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9258300" y="14070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9192260" y="1421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8445500" y="142224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7670800" y="14213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687324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09854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192260" y="14318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155973</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9258300" y="142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72340</xdr:rowOff>
    </xdr:from>
    <xdr:to>
      <xdr:col>50</xdr:col>
      <xdr:colOff>165100</xdr:colOff>
      <xdr:row>86</xdr:row>
      <xdr:rowOff>2490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445500" y="14321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120396</xdr:rowOff>
    </xdr:from>
    <xdr:to>
      <xdr:col>55</xdr:col>
      <xdr:colOff>0</xdr:colOff>
      <xdr:row>85</xdr:row>
      <xdr:rowOff>123140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496300" y="14369796"/>
          <a:ext cx="723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74625</xdr:rowOff>
    </xdr:from>
    <xdr:to>
      <xdr:col>46</xdr:col>
      <xdr:colOff>38100</xdr:colOff>
      <xdr:row>86</xdr:row>
      <xdr:rowOff>4775</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670800" y="14324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123140</xdr:rowOff>
    </xdr:from>
    <xdr:to>
      <xdr:col>50</xdr:col>
      <xdr:colOff>114300</xdr:colOff>
      <xdr:row>85</xdr:row>
      <xdr:rowOff>125425</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713980" y="14372540"/>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873240" y="14325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125425</xdr:rowOff>
    </xdr:from>
    <xdr:to>
      <xdr:col>45</xdr:col>
      <xdr:colOff>177800</xdr:colOff>
      <xdr:row>85</xdr:row>
      <xdr:rowOff>127254</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6924040" y="14374825"/>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66624</xdr:rowOff>
    </xdr:from>
    <xdr:to>
      <xdr:col>36</xdr:col>
      <xdr:colOff>165100</xdr:colOff>
      <xdr:row>85</xdr:row>
      <xdr:rowOff>168224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098540" y="1431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117424</xdr:rowOff>
    </xdr:from>
    <xdr:to>
      <xdr:col>41</xdr:col>
      <xdr:colOff>50800</xdr:colOff>
      <xdr:row>85</xdr:row>
      <xdr:rowOff>127254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149340" y="14366824"/>
          <a:ext cx="7747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8271587" y="140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7509587" y="1399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6712027" y="139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593732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165067</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8271587" y="1441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167352</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7509587" y="144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6712027" y="144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159351</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5937327" y="1440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a:extLst>
            <a:ext uri="{FF2B5EF4-FFF2-40B4-BE49-F238E27FC236}">
              <a16:creationId xmlns:a16="http://schemas.microsoft.com/office/drawing/2014/main" id="{00000000-0008-0000-0200-000052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14375764" y="93516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340" name="【保健センター・保健所】&#10;有形固定資産減価償却率最小値テキスト">
          <a:extLst>
            <a:ext uri="{FF2B5EF4-FFF2-40B4-BE49-F238E27FC236}">
              <a16:creationId xmlns:a16="http://schemas.microsoft.com/office/drawing/2014/main" id="{00000000-0008-0000-0200-000054010000}"/>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342" name="【保健センター・保健所】&#10;有形固定資産減価償却率最大値テキスト">
          <a:extLst>
            <a:ext uri="{FF2B5EF4-FFF2-40B4-BE49-F238E27FC236}">
              <a16:creationId xmlns:a16="http://schemas.microsoft.com/office/drawing/2014/main" id="{00000000-0008-0000-0200-000056010000}"/>
            </a:ext>
          </a:extLst>
        </xdr:cNvPr>
        <xdr:cNvSpPr txBox="1"/>
      </xdr:nvSpPr>
      <xdr:spPr>
        <a:xfrm>
          <a:off x="14414500" y="913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4287500" y="935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344" name="【保健センター・保健所】&#10;有形固定資産減価償却率平均値テキスト">
          <a:extLst>
            <a:ext uri="{FF2B5EF4-FFF2-40B4-BE49-F238E27FC236}">
              <a16:creationId xmlns:a16="http://schemas.microsoft.com/office/drawing/2014/main" id="{00000000-0008-0000-0200-000058010000}"/>
            </a:ext>
          </a:extLst>
        </xdr:cNvPr>
        <xdr:cNvSpPr txBox="1"/>
      </xdr:nvSpPr>
      <xdr:spPr>
        <a:xfrm>
          <a:off x="14414500" y="10026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4325600" y="100485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3578840" y="986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2804140" y="9812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2029440" y="9908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1231880" y="9812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4325600" y="99942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356" name="【保健センター・保健所】&#10;有形固定資産減価償却率該当値テキスト">
          <a:extLst>
            <a:ext uri="{FF2B5EF4-FFF2-40B4-BE49-F238E27FC236}">
              <a16:creationId xmlns:a16="http://schemas.microsoft.com/office/drawing/2014/main" id="{00000000-0008-0000-0200-000064010000}"/>
            </a:ext>
          </a:extLst>
        </xdr:cNvPr>
        <xdr:cNvSpPr txBox="1"/>
      </xdr:nvSpPr>
      <xdr:spPr>
        <a:xfrm>
          <a:off x="144145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26353</xdr:rowOff>
    </xdr:from>
    <xdr:to>
      <xdr:col>81</xdr:col>
      <xdr:colOff>101600</xdr:colOff>
      <xdr:row>59</xdr:row>
      <xdr:rowOff>127953</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3578840" y="99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77153</xdr:rowOff>
    </xdr:from>
    <xdr:to>
      <xdr:col>85</xdr:col>
      <xdr:colOff>127000</xdr:colOff>
      <xdr:row>59</xdr:row>
      <xdr:rowOff>154305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3629640" y="9967913"/>
          <a:ext cx="74676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2804140" y="984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77153</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854940" y="9890760"/>
          <a:ext cx="7747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43497</xdr:rowOff>
    </xdr:from>
    <xdr:to>
      <xdr:col>72</xdr:col>
      <xdr:colOff>38100</xdr:colOff>
      <xdr:row>58</xdr:row>
      <xdr:rowOff>145097</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2029440" y="9766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94297</xdr:rowOff>
    </xdr:from>
    <xdr:to>
      <xdr:col>76</xdr:col>
      <xdr:colOff>114300</xdr:colOff>
      <xdr:row>59</xdr:row>
      <xdr:rowOff>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072620" y="9817417"/>
          <a:ext cx="78232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137795</xdr:rowOff>
    </xdr:from>
    <xdr:to>
      <xdr:col>67</xdr:col>
      <xdr:colOff>101600</xdr:colOff>
      <xdr:row>58</xdr:row>
      <xdr:rowOff>67945</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1231880" y="969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17145</xdr:rowOff>
    </xdr:from>
    <xdr:to>
      <xdr:col>71</xdr:col>
      <xdr:colOff>177800</xdr:colOff>
      <xdr:row>58</xdr:row>
      <xdr:rowOff>94297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1282680" y="9740265"/>
          <a:ext cx="78994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84472</xdr:rowOff>
    </xdr:from>
    <xdr:ext cx="405111" cy="259045"/>
    <xdr:sp macro="" textlink="">
      <xdr:nvSpPr>
        <xdr:cNvPr id="365" name="n_1ave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34372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35895</xdr:rowOff>
    </xdr:from>
    <xdr:ext cx="405111" cy="259045"/>
    <xdr:sp macro="" textlink="">
      <xdr:nvSpPr>
        <xdr:cNvPr id="366" name="n_2ave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2675244" y="959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367" name="n_3ave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19005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10495</xdr:rowOff>
    </xdr:from>
    <xdr:ext cx="405111" cy="259045"/>
    <xdr:sp macro="" textlink="">
      <xdr:nvSpPr>
        <xdr:cNvPr id="368" name="n_4aveValue【保健センター・保健所】&#10;有形固定資産減価償却率">
          <a:extLst>
            <a:ext uri="{FF2B5EF4-FFF2-40B4-BE49-F238E27FC236}">
              <a16:creationId xmlns:a16="http://schemas.microsoft.com/office/drawing/2014/main" id="{00000000-0008-0000-0200-000070010000}"/>
            </a:ext>
          </a:extLst>
        </xdr:cNvPr>
        <xdr:cNvSpPr txBox="1"/>
      </xdr:nvSpPr>
      <xdr:spPr>
        <a:xfrm>
          <a:off x="11102984" y="990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119080</xdr:rowOff>
    </xdr:from>
    <xdr:ext cx="405111" cy="259045"/>
    <xdr:sp macro="" textlink="">
      <xdr:nvSpPr>
        <xdr:cNvPr id="369" name="n_1mainValue【保健センター・保健所】&#10;有形固定資産減価償却率">
          <a:extLst>
            <a:ext uri="{FF2B5EF4-FFF2-40B4-BE49-F238E27FC236}">
              <a16:creationId xmlns:a16="http://schemas.microsoft.com/office/drawing/2014/main" id="{00000000-0008-0000-0200-000071010000}"/>
            </a:ext>
          </a:extLst>
        </xdr:cNvPr>
        <xdr:cNvSpPr txBox="1"/>
      </xdr:nvSpPr>
      <xdr:spPr>
        <a:xfrm>
          <a:off x="13437244" y="1000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41927</xdr:rowOff>
    </xdr:from>
    <xdr:ext cx="405111" cy="259045"/>
    <xdr:sp macro="" textlink="">
      <xdr:nvSpPr>
        <xdr:cNvPr id="370" name="n_2mainValue【保健センター・保健所】&#10;有形固定資産減価償却率">
          <a:extLst>
            <a:ext uri="{FF2B5EF4-FFF2-40B4-BE49-F238E27FC236}">
              <a16:creationId xmlns:a16="http://schemas.microsoft.com/office/drawing/2014/main" id="{00000000-0008-0000-0200-000072010000}"/>
            </a:ext>
          </a:extLst>
        </xdr:cNvPr>
        <xdr:cNvSpPr txBox="1"/>
      </xdr:nvSpPr>
      <xdr:spPr>
        <a:xfrm>
          <a:off x="1267524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161624</xdr:rowOff>
    </xdr:from>
    <xdr:ext cx="405111" cy="259045"/>
    <xdr:sp macro="" textlink="">
      <xdr:nvSpPr>
        <xdr:cNvPr id="371" name="n_3mainValue【保健センター・保健所】&#10;有形固定資産減価償却率">
          <a:extLst>
            <a:ext uri="{FF2B5EF4-FFF2-40B4-BE49-F238E27FC236}">
              <a16:creationId xmlns:a16="http://schemas.microsoft.com/office/drawing/2014/main" id="{00000000-0008-0000-0200-000073010000}"/>
            </a:ext>
          </a:extLst>
        </xdr:cNvPr>
        <xdr:cNvSpPr txBox="1"/>
      </xdr:nvSpPr>
      <xdr:spPr>
        <a:xfrm>
          <a:off x="11900544" y="954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84472</xdr:rowOff>
    </xdr:from>
    <xdr:ext cx="405111" cy="259045"/>
    <xdr:sp macro="" textlink="">
      <xdr:nvSpPr>
        <xdr:cNvPr id="372" name="n_4mainValue【保健センター・保健所】&#10;有形固定資産減価償却率">
          <a:extLst>
            <a:ext uri="{FF2B5EF4-FFF2-40B4-BE49-F238E27FC236}">
              <a16:creationId xmlns:a16="http://schemas.microsoft.com/office/drawing/2014/main" id="{00000000-0008-0000-0200-000074010000}"/>
            </a:ext>
          </a:extLst>
        </xdr:cNvPr>
        <xdr:cNvSpPr txBox="1"/>
      </xdr:nvSpPr>
      <xdr:spPr>
        <a:xfrm>
          <a:off x="1110298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id="{00000000-0008-0000-0200-000089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9509104" y="9275521"/>
          <a:ext cx="0" cy="13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id="{00000000-0008-0000-0200-00008B010000}"/>
            </a:ext>
          </a:extLst>
        </xdr:cNvPr>
        <xdr:cNvSpPr txBox="1"/>
      </xdr:nvSpPr>
      <xdr:spPr>
        <a:xfrm>
          <a:off x="19547840" y="106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9443700" y="10672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id="{00000000-0008-0000-0200-00008D010000}"/>
            </a:ext>
          </a:extLst>
        </xdr:cNvPr>
        <xdr:cNvSpPr txBox="1"/>
      </xdr:nvSpPr>
      <xdr:spPr>
        <a:xfrm>
          <a:off x="19547840" y="90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9443700" y="9275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id="{00000000-0008-0000-0200-00008F010000}"/>
            </a:ext>
          </a:extLst>
        </xdr:cNvPr>
        <xdr:cNvSpPr txBox="1"/>
      </xdr:nvSpPr>
      <xdr:spPr>
        <a:xfrm>
          <a:off x="19547840" y="10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9458940" y="10364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8735040" y="10226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7937480" y="10222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7162780" y="102169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6388080" y="10227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37440</xdr:rowOff>
    </xdr:from>
    <xdr:to>
      <xdr:col>116</xdr:col>
      <xdr:colOff>114300</xdr:colOff>
      <xdr:row>63</xdr:row>
      <xdr:rowOff>139040</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9458940" y="105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123817</xdr:rowOff>
    </xdr:from>
    <xdr:ext cx="469744" cy="259045"/>
    <xdr:sp macro="" textlink="">
      <xdr:nvSpPr>
        <xdr:cNvPr id="411" name="【保健センター・保健所】&#10;一人当たり面積該当値テキスト">
          <a:extLst>
            <a:ext uri="{FF2B5EF4-FFF2-40B4-BE49-F238E27FC236}">
              <a16:creationId xmlns:a16="http://schemas.microsoft.com/office/drawing/2014/main" id="{00000000-0008-0000-0200-00009B010000}"/>
            </a:ext>
          </a:extLst>
        </xdr:cNvPr>
        <xdr:cNvSpPr txBox="1"/>
      </xdr:nvSpPr>
      <xdr:spPr>
        <a:xfrm>
          <a:off x="19547840" y="105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40183</xdr:rowOff>
    </xdr:from>
    <xdr:to>
      <xdr:col>112</xdr:col>
      <xdr:colOff>38100</xdr:colOff>
      <xdr:row>63</xdr:row>
      <xdr:rowOff>141783</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8735040" y="106015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88240</xdr:rowOff>
    </xdr:from>
    <xdr:to>
      <xdr:col>116</xdr:col>
      <xdr:colOff>63500</xdr:colOff>
      <xdr:row>63</xdr:row>
      <xdr:rowOff>90983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8778220" y="10649560"/>
          <a:ext cx="7315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793748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90983</xdr:rowOff>
    </xdr:from>
    <xdr:to>
      <xdr:col>111</xdr:col>
      <xdr:colOff>177800</xdr:colOff>
      <xdr:row>63</xdr:row>
      <xdr:rowOff>93726</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7988280" y="10652303"/>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43841</xdr:rowOff>
    </xdr:from>
    <xdr:to>
      <xdr:col>102</xdr:col>
      <xdr:colOff>165100</xdr:colOff>
      <xdr:row>63</xdr:row>
      <xdr:rowOff>145441</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7162780" y="106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94641</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7213580" y="10655046"/>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46584</xdr:rowOff>
    </xdr:from>
    <xdr:to>
      <xdr:col>98</xdr:col>
      <xdr:colOff>38100</xdr:colOff>
      <xdr:row>63</xdr:row>
      <xdr:rowOff>148184</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6388080" y="10607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94641</xdr:rowOff>
    </xdr:from>
    <xdr:to>
      <xdr:col>102</xdr:col>
      <xdr:colOff>114300</xdr:colOff>
      <xdr:row>63</xdr:row>
      <xdr:rowOff>97384</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431260" y="10655961"/>
          <a:ext cx="7823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420" name="n_1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8561127" y="100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421" name="n_2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7776267" y="1000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422" name="n_3aveValue【保健センター・保健所】&#10;一人当たり面積">
          <a:extLst>
            <a:ext uri="{FF2B5EF4-FFF2-40B4-BE49-F238E27FC236}">
              <a16:creationId xmlns:a16="http://schemas.microsoft.com/office/drawing/2014/main" id="{00000000-0008-0000-0200-0000A6010000}"/>
            </a:ext>
          </a:extLst>
        </xdr:cNvPr>
        <xdr:cNvSpPr txBox="1"/>
      </xdr:nvSpPr>
      <xdr:spPr>
        <a:xfrm>
          <a:off x="17001567" y="99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423" name="n_4aveValue【保健センター・保健所】&#10;一人当たり面積">
          <a:extLst>
            <a:ext uri="{FF2B5EF4-FFF2-40B4-BE49-F238E27FC236}">
              <a16:creationId xmlns:a16="http://schemas.microsoft.com/office/drawing/2014/main" id="{00000000-0008-0000-0200-0000A7010000}"/>
            </a:ext>
          </a:extLst>
        </xdr:cNvPr>
        <xdr:cNvSpPr txBox="1"/>
      </xdr:nvSpPr>
      <xdr:spPr>
        <a:xfrm>
          <a:off x="16226867" y="100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132910</xdr:rowOff>
    </xdr:from>
    <xdr:ext cx="469744" cy="259045"/>
    <xdr:sp macro="" textlink="">
      <xdr:nvSpPr>
        <xdr:cNvPr id="424" name="n_1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8561127" y="106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425" name="n_2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777626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136568</xdr:rowOff>
    </xdr:from>
    <xdr:ext cx="469744" cy="259045"/>
    <xdr:sp macro="" textlink="">
      <xdr:nvSpPr>
        <xdr:cNvPr id="426" name="n_3mainValue【保健センター・保健所】&#10;一人当たり面積">
          <a:extLst>
            <a:ext uri="{FF2B5EF4-FFF2-40B4-BE49-F238E27FC236}">
              <a16:creationId xmlns:a16="http://schemas.microsoft.com/office/drawing/2014/main" id="{00000000-0008-0000-0200-0000AA010000}"/>
            </a:ext>
          </a:extLst>
        </xdr:cNvPr>
        <xdr:cNvSpPr txBox="1"/>
      </xdr:nvSpPr>
      <xdr:spPr>
        <a:xfrm>
          <a:off x="17001567" y="106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139311</xdr:rowOff>
    </xdr:from>
    <xdr:ext cx="469744" cy="259045"/>
    <xdr:sp macro="" textlink="">
      <xdr:nvSpPr>
        <xdr:cNvPr id="427" name="n_4mainValue【保健センター・保健所】&#10;一人当たり面積">
          <a:extLst>
            <a:ext uri="{FF2B5EF4-FFF2-40B4-BE49-F238E27FC236}">
              <a16:creationId xmlns:a16="http://schemas.microsoft.com/office/drawing/2014/main" id="{00000000-0008-0000-0200-0000AB010000}"/>
            </a:ext>
          </a:extLst>
        </xdr:cNvPr>
        <xdr:cNvSpPr txBox="1"/>
      </xdr:nvSpPr>
      <xdr:spPr>
        <a:xfrm>
          <a:off x="16226867" y="107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00000000-0008-0000-0200-0000C4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4375764" y="13054149"/>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消防施設】&#10;有形固定資産減価償却率最小値テキスト">
          <a:extLst>
            <a:ext uri="{FF2B5EF4-FFF2-40B4-BE49-F238E27FC236}">
              <a16:creationId xmlns:a16="http://schemas.microsoft.com/office/drawing/2014/main" id="{00000000-0008-0000-0200-0000C601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6" name="【消防施設】&#10;有形固定資産減価償却率最大値テキスト">
          <a:extLst>
            <a:ext uri="{FF2B5EF4-FFF2-40B4-BE49-F238E27FC236}">
              <a16:creationId xmlns:a16="http://schemas.microsoft.com/office/drawing/2014/main" id="{00000000-0008-0000-0200-0000C8010000}"/>
            </a:ext>
          </a:extLst>
        </xdr:cNvPr>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00000000-0008-0000-0200-0000CA010000}"/>
            </a:ext>
          </a:extLst>
        </xdr:cNvPr>
        <xdr:cNvSpPr txBox="1"/>
      </xdr:nvSpPr>
      <xdr:spPr>
        <a:xfrm>
          <a:off x="14414500" y="14003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325600" y="140255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57884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80414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20294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1231880" y="1387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325600" y="137033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00000000-0008-0000-0200-0000D6010000}"/>
            </a:ext>
          </a:extLst>
        </xdr:cNvPr>
        <xdr:cNvSpPr txBox="1"/>
      </xdr:nvSpPr>
      <xdr:spPr>
        <a:xfrm>
          <a:off x="144145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35788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3811</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3629640" y="1375029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2804140" y="13683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3811</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854940" y="13734506"/>
          <a:ext cx="7747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106499</xdr:rowOff>
    </xdr:from>
    <xdr:to>
      <xdr:col>72</xdr:col>
      <xdr:colOff>38100</xdr:colOff>
      <xdr:row>82</xdr:row>
      <xdr:rowOff>36649</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029440" y="136853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81</xdr:row>
      <xdr:rowOff>157299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2072620" y="13734506"/>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8527</xdr:rowOff>
    </xdr:from>
    <xdr:to>
      <xdr:col>67</xdr:col>
      <xdr:colOff>101600</xdr:colOff>
      <xdr:row>83</xdr:row>
      <xdr:rowOff>110127</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1231880" y="139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157299</xdr:rowOff>
    </xdr:from>
    <xdr:to>
      <xdr:col>71</xdr:col>
      <xdr:colOff>177800</xdr:colOff>
      <xdr:row>83</xdr:row>
      <xdr:rowOff>59327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1282680" y="13736139"/>
          <a:ext cx="789940" cy="2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479" name="n_1aveValue【消防施設】&#10;有形固定資産減価償却率">
          <a:extLst>
            <a:ext uri="{FF2B5EF4-FFF2-40B4-BE49-F238E27FC236}">
              <a16:creationId xmlns:a16="http://schemas.microsoft.com/office/drawing/2014/main" id="{00000000-0008-0000-0200-0000DF010000}"/>
            </a:ext>
          </a:extLst>
        </xdr:cNvPr>
        <xdr:cNvSpPr txBox="1"/>
      </xdr:nvSpPr>
      <xdr:spPr>
        <a:xfrm>
          <a:off x="13437244" y="1399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480" name="n_2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75244" y="1400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481" name="n_3aveValue【消防施設】&#10;有形固定資産減価償却率">
          <a:extLst>
            <a:ext uri="{FF2B5EF4-FFF2-40B4-BE49-F238E27FC236}">
              <a16:creationId xmlns:a16="http://schemas.microsoft.com/office/drawing/2014/main" id="{00000000-0008-0000-0200-0000E1010000}"/>
            </a:ext>
          </a:extLst>
        </xdr:cNvPr>
        <xdr:cNvSpPr txBox="1"/>
      </xdr:nvSpPr>
      <xdr:spPr>
        <a:xfrm>
          <a:off x="119005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482" name="n_4aveValue【消防施設】&#10;有形固定資産減価償却率">
          <a:extLst>
            <a:ext uri="{FF2B5EF4-FFF2-40B4-BE49-F238E27FC236}">
              <a16:creationId xmlns:a16="http://schemas.microsoft.com/office/drawing/2014/main" id="{00000000-0008-0000-0200-0000E2010000}"/>
            </a:ext>
          </a:extLst>
        </xdr:cNvPr>
        <xdr:cNvSpPr txBox="1"/>
      </xdr:nvSpPr>
      <xdr:spPr>
        <a:xfrm>
          <a:off x="1110298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483" name="n_1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437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484" name="n_2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75244" y="134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53176</xdr:rowOff>
    </xdr:from>
    <xdr:ext cx="405111" cy="259045"/>
    <xdr:sp macro="" textlink="">
      <xdr:nvSpPr>
        <xdr:cNvPr id="485" name="n_3mainValue【消防施設】&#10;有形固定資産減価償却率">
          <a:extLst>
            <a:ext uri="{FF2B5EF4-FFF2-40B4-BE49-F238E27FC236}">
              <a16:creationId xmlns:a16="http://schemas.microsoft.com/office/drawing/2014/main" id="{00000000-0008-0000-0200-0000E5010000}"/>
            </a:ext>
          </a:extLst>
        </xdr:cNvPr>
        <xdr:cNvSpPr txBox="1"/>
      </xdr:nvSpPr>
      <xdr:spPr>
        <a:xfrm>
          <a:off x="11900544" y="1346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101254</xdr:rowOff>
    </xdr:from>
    <xdr:ext cx="405111" cy="259045"/>
    <xdr:sp macro="" textlink="">
      <xdr:nvSpPr>
        <xdr:cNvPr id="486" name="n_4mainValue【消防施設】&#10;有形固定資産減価償却率">
          <a:extLst>
            <a:ext uri="{FF2B5EF4-FFF2-40B4-BE49-F238E27FC236}">
              <a16:creationId xmlns:a16="http://schemas.microsoft.com/office/drawing/2014/main" id="{00000000-0008-0000-0200-0000E6010000}"/>
            </a:ext>
          </a:extLst>
        </xdr:cNvPr>
        <xdr:cNvSpPr txBox="1"/>
      </xdr:nvSpPr>
      <xdr:spPr>
        <a:xfrm>
          <a:off x="1110298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a:extLst>
            <a:ext uri="{FF2B5EF4-FFF2-40B4-BE49-F238E27FC236}">
              <a16:creationId xmlns:a16="http://schemas.microsoft.com/office/drawing/2014/main" id="{00000000-0008-0000-0200-0000FF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9509104" y="13102590"/>
          <a:ext cx="0" cy="145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13" name="【消防施設】&#10;一人当たり面積最小値テキスト">
          <a:extLst>
            <a:ext uri="{FF2B5EF4-FFF2-40B4-BE49-F238E27FC236}">
              <a16:creationId xmlns:a16="http://schemas.microsoft.com/office/drawing/2014/main" id="{00000000-0008-0000-0200-000001020000}"/>
            </a:ext>
          </a:extLst>
        </xdr:cNvPr>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15" name="【消防施設】&#10;一人当たり面積最大値テキスト">
          <a:extLst>
            <a:ext uri="{FF2B5EF4-FFF2-40B4-BE49-F238E27FC236}">
              <a16:creationId xmlns:a16="http://schemas.microsoft.com/office/drawing/2014/main" id="{00000000-0008-0000-0200-000003020000}"/>
            </a:ext>
          </a:extLst>
        </xdr:cNvPr>
        <xdr:cNvSpPr txBox="1"/>
      </xdr:nvSpPr>
      <xdr:spPr>
        <a:xfrm>
          <a:off x="19547840" y="1288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94437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517" name="【消防施設】&#10;一人当たり面積平均値テキスト">
          <a:extLst>
            <a:ext uri="{FF2B5EF4-FFF2-40B4-BE49-F238E27FC236}">
              <a16:creationId xmlns:a16="http://schemas.microsoft.com/office/drawing/2014/main" id="{00000000-0008-0000-0200-000005020000}"/>
            </a:ext>
          </a:extLst>
        </xdr:cNvPr>
        <xdr:cNvSpPr txBox="1"/>
      </xdr:nvSpPr>
      <xdr:spPr>
        <a:xfrm>
          <a:off x="19547840" y="14086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9458940" y="1410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8735040" y="14100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7937480" y="13704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716278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6388080" y="137016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80373</xdr:rowOff>
    </xdr:from>
    <xdr:to>
      <xdr:col>116</xdr:col>
      <xdr:colOff>114300</xdr:colOff>
      <xdr:row>81</xdr:row>
      <xdr:rowOff>10523</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9458940" y="13491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103250</xdr:rowOff>
    </xdr:from>
    <xdr:ext cx="469744" cy="259045"/>
    <xdr:sp macro="" textlink="">
      <xdr:nvSpPr>
        <xdr:cNvPr id="529" name="【消防施設】&#10;一人当たり面積該当値テキスト">
          <a:extLst>
            <a:ext uri="{FF2B5EF4-FFF2-40B4-BE49-F238E27FC236}">
              <a16:creationId xmlns:a16="http://schemas.microsoft.com/office/drawing/2014/main" id="{00000000-0008-0000-0200-000011020000}"/>
            </a:ext>
          </a:extLst>
        </xdr:cNvPr>
        <xdr:cNvSpPr txBox="1"/>
      </xdr:nvSpPr>
      <xdr:spPr>
        <a:xfrm>
          <a:off x="19547840" y="1334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148952</xdr:rowOff>
    </xdr:from>
    <xdr:to>
      <xdr:col>112</xdr:col>
      <xdr:colOff>38100</xdr:colOff>
      <xdr:row>80</xdr:row>
      <xdr:rowOff>79102</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8735040" y="13392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28302</xdr:rowOff>
    </xdr:from>
    <xdr:to>
      <xdr:col>116</xdr:col>
      <xdr:colOff>63500</xdr:colOff>
      <xdr:row>80</xdr:row>
      <xdr:rowOff>131173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778220" y="13439502"/>
          <a:ext cx="73152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10161</xdr:rowOff>
    </xdr:from>
    <xdr:to>
      <xdr:col>107</xdr:col>
      <xdr:colOff>101600</xdr:colOff>
      <xdr:row>80</xdr:row>
      <xdr:rowOff>111761</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793748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28302</xdr:rowOff>
    </xdr:from>
    <xdr:to>
      <xdr:col>111</xdr:col>
      <xdr:colOff>177800</xdr:colOff>
      <xdr:row>80</xdr:row>
      <xdr:rowOff>60961</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7988280" y="13439502"/>
          <a:ext cx="78994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42818</xdr:rowOff>
    </xdr:from>
    <xdr:to>
      <xdr:col>102</xdr:col>
      <xdr:colOff>165100</xdr:colOff>
      <xdr:row>80</xdr:row>
      <xdr:rowOff>144418</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7162780" y="134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60961</xdr:rowOff>
    </xdr:from>
    <xdr:to>
      <xdr:col>107</xdr:col>
      <xdr:colOff>50800</xdr:colOff>
      <xdr:row>80</xdr:row>
      <xdr:rowOff>93618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7213580" y="1347216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15058</xdr:rowOff>
    </xdr:from>
    <xdr:to>
      <xdr:col>98</xdr:col>
      <xdr:colOff>38100</xdr:colOff>
      <xdr:row>84</xdr:row>
      <xdr:rowOff>116658</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6388080" y="14096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93618</xdr:rowOff>
    </xdr:from>
    <xdr:to>
      <xdr:col>102</xdr:col>
      <xdr:colOff>114300</xdr:colOff>
      <xdr:row>84</xdr:row>
      <xdr:rowOff>65858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6431260" y="13504818"/>
          <a:ext cx="782320" cy="64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111051</xdr:rowOff>
    </xdr:from>
    <xdr:ext cx="469744" cy="259045"/>
    <xdr:sp macro="" textlink="">
      <xdr:nvSpPr>
        <xdr:cNvPr id="538" name="n_1aveValue【消防施設】&#10;一人当たり面積">
          <a:extLst>
            <a:ext uri="{FF2B5EF4-FFF2-40B4-BE49-F238E27FC236}">
              <a16:creationId xmlns:a16="http://schemas.microsoft.com/office/drawing/2014/main" id="{00000000-0008-0000-0200-00001A020000}"/>
            </a:ext>
          </a:extLst>
        </xdr:cNvPr>
        <xdr:cNvSpPr txBox="1"/>
      </xdr:nvSpPr>
      <xdr:spPr>
        <a:xfrm>
          <a:off x="18561127" y="1419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47370</xdr:rowOff>
    </xdr:from>
    <xdr:ext cx="469744" cy="259045"/>
    <xdr:sp macro="" textlink="">
      <xdr:nvSpPr>
        <xdr:cNvPr id="539" name="n_2aveValue【消防施設】&#10;一人当たり面積">
          <a:extLst>
            <a:ext uri="{FF2B5EF4-FFF2-40B4-BE49-F238E27FC236}">
              <a16:creationId xmlns:a16="http://schemas.microsoft.com/office/drawing/2014/main" id="{00000000-0008-0000-0200-00001B020000}"/>
            </a:ext>
          </a:extLst>
        </xdr:cNvPr>
        <xdr:cNvSpPr txBox="1"/>
      </xdr:nvSpPr>
      <xdr:spPr>
        <a:xfrm>
          <a:off x="17776267" y="137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106153</xdr:rowOff>
    </xdr:from>
    <xdr:ext cx="469744" cy="259045"/>
    <xdr:sp macro="" textlink="">
      <xdr:nvSpPr>
        <xdr:cNvPr id="540" name="n_3aveValue【消防施設】&#10;一人当たり面積">
          <a:extLst>
            <a:ext uri="{FF2B5EF4-FFF2-40B4-BE49-F238E27FC236}">
              <a16:creationId xmlns:a16="http://schemas.microsoft.com/office/drawing/2014/main" id="{00000000-0008-0000-0200-00001C020000}"/>
            </a:ext>
          </a:extLst>
        </xdr:cNvPr>
        <xdr:cNvSpPr txBox="1"/>
      </xdr:nvSpPr>
      <xdr:spPr>
        <a:xfrm>
          <a:off x="17001567" y="136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541" name="n_4aveValue【消防施設】&#10;一人当たり面積">
          <a:extLst>
            <a:ext uri="{FF2B5EF4-FFF2-40B4-BE49-F238E27FC236}">
              <a16:creationId xmlns:a16="http://schemas.microsoft.com/office/drawing/2014/main" id="{00000000-0008-0000-0200-00001D020000}"/>
            </a:ext>
          </a:extLst>
        </xdr:cNvPr>
        <xdr:cNvSpPr txBox="1"/>
      </xdr:nvSpPr>
      <xdr:spPr>
        <a:xfrm>
          <a:off x="16226867" y="1348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95629</xdr:rowOff>
    </xdr:from>
    <xdr:ext cx="469744" cy="259045"/>
    <xdr:sp macro="" textlink="">
      <xdr:nvSpPr>
        <xdr:cNvPr id="542" name="n_1mainValue【消防施設】&#10;一人当たり面積">
          <a:extLst>
            <a:ext uri="{FF2B5EF4-FFF2-40B4-BE49-F238E27FC236}">
              <a16:creationId xmlns:a16="http://schemas.microsoft.com/office/drawing/2014/main" id="{00000000-0008-0000-0200-00001E020000}"/>
            </a:ext>
          </a:extLst>
        </xdr:cNvPr>
        <xdr:cNvSpPr txBox="1"/>
      </xdr:nvSpPr>
      <xdr:spPr>
        <a:xfrm>
          <a:off x="18561127" y="131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128288</xdr:rowOff>
    </xdr:from>
    <xdr:ext cx="469744" cy="259045"/>
    <xdr:sp macro="" textlink="">
      <xdr:nvSpPr>
        <xdr:cNvPr id="543" name="n_2mainValue【消防施設】&#10;一人当たり面積">
          <a:extLst>
            <a:ext uri="{FF2B5EF4-FFF2-40B4-BE49-F238E27FC236}">
              <a16:creationId xmlns:a16="http://schemas.microsoft.com/office/drawing/2014/main" id="{00000000-0008-0000-0200-00001F020000}"/>
            </a:ext>
          </a:extLst>
        </xdr:cNvPr>
        <xdr:cNvSpPr txBox="1"/>
      </xdr:nvSpPr>
      <xdr:spPr>
        <a:xfrm>
          <a:off x="17776267" y="132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160945</xdr:rowOff>
    </xdr:from>
    <xdr:ext cx="469744" cy="259045"/>
    <xdr:sp macro="" textlink="">
      <xdr:nvSpPr>
        <xdr:cNvPr id="544" name="n_3mainValue【消防施設】&#10;一人当たり面積">
          <a:extLst>
            <a:ext uri="{FF2B5EF4-FFF2-40B4-BE49-F238E27FC236}">
              <a16:creationId xmlns:a16="http://schemas.microsoft.com/office/drawing/2014/main" id="{00000000-0008-0000-0200-000020020000}"/>
            </a:ext>
          </a:extLst>
        </xdr:cNvPr>
        <xdr:cNvSpPr txBox="1"/>
      </xdr:nvSpPr>
      <xdr:spPr>
        <a:xfrm>
          <a:off x="17001567" y="1323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107785</xdr:rowOff>
    </xdr:from>
    <xdr:ext cx="469744" cy="259045"/>
    <xdr:sp macro="" textlink="">
      <xdr:nvSpPr>
        <xdr:cNvPr id="545" name="n_4mainValue【消防施設】&#10;一人当たり面積">
          <a:extLst>
            <a:ext uri="{FF2B5EF4-FFF2-40B4-BE49-F238E27FC236}">
              <a16:creationId xmlns:a16="http://schemas.microsoft.com/office/drawing/2014/main" id="{00000000-0008-0000-0200-000021020000}"/>
            </a:ext>
          </a:extLst>
        </xdr:cNvPr>
        <xdr:cNvSpPr txBox="1"/>
      </xdr:nvSpPr>
      <xdr:spPr>
        <a:xfrm>
          <a:off x="16226867" y="14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id="{00000000-0008-0000-0200-00003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4375764" y="16848364"/>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庁舎】&#10;有形固定資産減価償却率最小値テキスト">
          <a:extLst>
            <a:ext uri="{FF2B5EF4-FFF2-40B4-BE49-F238E27FC236}">
              <a16:creationId xmlns:a16="http://schemas.microsoft.com/office/drawing/2014/main" id="{00000000-0008-0000-0200-00003C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74" name="【庁舎】&#10;有形固定資産減価償却率最大値テキスト">
          <a:extLst>
            <a:ext uri="{FF2B5EF4-FFF2-40B4-BE49-F238E27FC236}">
              <a16:creationId xmlns:a16="http://schemas.microsoft.com/office/drawing/2014/main" id="{00000000-0008-0000-0200-00003E020000}"/>
            </a:ext>
          </a:extLst>
        </xdr:cNvPr>
        <xdr:cNvSpPr txBox="1"/>
      </xdr:nvSpPr>
      <xdr:spPr>
        <a:xfrm>
          <a:off x="14414500" y="166274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4287500" y="16848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576" name="【庁舎】&#10;有形固定資産減価償却率平均値テキスト">
          <a:extLst>
            <a:ext uri="{FF2B5EF4-FFF2-40B4-BE49-F238E27FC236}">
              <a16:creationId xmlns:a16="http://schemas.microsoft.com/office/drawing/2014/main" id="{00000000-0008-0000-0200-000040020000}"/>
            </a:ext>
          </a:extLst>
        </xdr:cNvPr>
        <xdr:cNvSpPr txBox="1"/>
      </xdr:nvSpPr>
      <xdr:spPr>
        <a:xfrm>
          <a:off x="14414500" y="173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4325600" y="174975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357884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280414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2029440" y="17683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123188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4325600" y="177740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588" name="【庁舎】&#10;有形固定資産減価償却率該当値テキスト">
          <a:extLst>
            <a:ext uri="{FF2B5EF4-FFF2-40B4-BE49-F238E27FC236}">
              <a16:creationId xmlns:a16="http://schemas.microsoft.com/office/drawing/2014/main" id="{00000000-0008-0000-0200-00004C020000}"/>
            </a:ext>
          </a:extLst>
        </xdr:cNvPr>
        <xdr:cNvSpPr txBox="1"/>
      </xdr:nvSpPr>
      <xdr:spPr>
        <a:xfrm>
          <a:off x="14414500"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3578840" y="1776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54973</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3629640" y="17808484"/>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2804140" y="17738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38644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854940" y="1778562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2029440" y="17723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15784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072620" y="17770928"/>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123188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1088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1282680" y="17756777"/>
          <a:ext cx="78994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597" name="n_1aveValue【庁舎】&#10;有形固定資産減価償却率">
          <a:extLst>
            <a:ext uri="{FF2B5EF4-FFF2-40B4-BE49-F238E27FC236}">
              <a16:creationId xmlns:a16="http://schemas.microsoft.com/office/drawing/2014/main" id="{00000000-0008-0000-0200-000055020000}"/>
            </a:ext>
          </a:extLst>
        </xdr:cNvPr>
        <xdr:cNvSpPr txBox="1"/>
      </xdr:nvSpPr>
      <xdr:spPr>
        <a:xfrm>
          <a:off x="134372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598" name="n_2aveValue【庁舎】&#10;有形固定資産減価償却率">
          <a:extLst>
            <a:ext uri="{FF2B5EF4-FFF2-40B4-BE49-F238E27FC236}">
              <a16:creationId xmlns:a16="http://schemas.microsoft.com/office/drawing/2014/main" id="{00000000-0008-0000-0200-000056020000}"/>
            </a:ext>
          </a:extLst>
        </xdr:cNvPr>
        <xdr:cNvSpPr txBox="1"/>
      </xdr:nvSpPr>
      <xdr:spPr>
        <a:xfrm>
          <a:off x="1267524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599" name="n_3aveValue【庁舎】&#10;有形固定資産減価償却率">
          <a:extLst>
            <a:ext uri="{FF2B5EF4-FFF2-40B4-BE49-F238E27FC236}">
              <a16:creationId xmlns:a16="http://schemas.microsoft.com/office/drawing/2014/main" id="{00000000-0008-0000-0200-000057020000}"/>
            </a:ext>
          </a:extLst>
        </xdr:cNvPr>
        <xdr:cNvSpPr txBox="1"/>
      </xdr:nvSpPr>
      <xdr:spPr>
        <a:xfrm>
          <a:off x="11900544" y="1746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00" name="n_4aveValue【庁舎】&#10;有形固定資産減価償却率">
          <a:extLst>
            <a:ext uri="{FF2B5EF4-FFF2-40B4-BE49-F238E27FC236}">
              <a16:creationId xmlns:a16="http://schemas.microsoft.com/office/drawing/2014/main" id="{00000000-0008-0000-0200-000058020000}"/>
            </a:ext>
          </a:extLst>
        </xdr:cNvPr>
        <xdr:cNvSpPr txBox="1"/>
      </xdr:nvSpPr>
      <xdr:spPr>
        <a:xfrm>
          <a:off x="1110298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601" name="n_1mainValue【庁舎】&#10;有形固定資産減価償却率">
          <a:extLst>
            <a:ext uri="{FF2B5EF4-FFF2-40B4-BE49-F238E27FC236}">
              <a16:creationId xmlns:a16="http://schemas.microsoft.com/office/drawing/2014/main" id="{00000000-0008-0000-0200-000059020000}"/>
            </a:ext>
          </a:extLst>
        </xdr:cNvPr>
        <xdr:cNvSpPr txBox="1"/>
      </xdr:nvSpPr>
      <xdr:spPr>
        <a:xfrm>
          <a:off x="13437244" y="1785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602" name="n_2mainValue【庁舎】&#10;有形固定資産減価償却率">
          <a:extLst>
            <a:ext uri="{FF2B5EF4-FFF2-40B4-BE49-F238E27FC236}">
              <a16:creationId xmlns:a16="http://schemas.microsoft.com/office/drawing/2014/main" id="{00000000-0008-0000-0200-00005A020000}"/>
            </a:ext>
          </a:extLst>
        </xdr:cNvPr>
        <xdr:cNvSpPr txBox="1"/>
      </xdr:nvSpPr>
      <xdr:spPr>
        <a:xfrm>
          <a:off x="12675244" y="1782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603" name="n_3mainValue【庁舎】&#10;有形固定資産減価償却率">
          <a:extLst>
            <a:ext uri="{FF2B5EF4-FFF2-40B4-BE49-F238E27FC236}">
              <a16:creationId xmlns:a16="http://schemas.microsoft.com/office/drawing/2014/main" id="{00000000-0008-0000-0200-00005B020000}"/>
            </a:ext>
          </a:extLst>
        </xdr:cNvPr>
        <xdr:cNvSpPr txBox="1"/>
      </xdr:nvSpPr>
      <xdr:spPr>
        <a:xfrm>
          <a:off x="11900544" y="1781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604" name="n_4mainValue【庁舎】&#10;有形固定資産減価償却率">
          <a:extLst>
            <a:ext uri="{FF2B5EF4-FFF2-40B4-BE49-F238E27FC236}">
              <a16:creationId xmlns:a16="http://schemas.microsoft.com/office/drawing/2014/main" id="{00000000-0008-0000-0200-00005C020000}"/>
            </a:ext>
          </a:extLst>
        </xdr:cNvPr>
        <xdr:cNvSpPr txBox="1"/>
      </xdr:nvSpPr>
      <xdr:spPr>
        <a:xfrm>
          <a:off x="11102984" y="1779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00000000-0008-0000-0200-000071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9509104" y="16839285"/>
          <a:ext cx="0" cy="125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627" name="【庁舎】&#10;一人当たり面積最小値テキスト">
          <a:extLst>
            <a:ext uri="{FF2B5EF4-FFF2-40B4-BE49-F238E27FC236}">
              <a16:creationId xmlns:a16="http://schemas.microsoft.com/office/drawing/2014/main" id="{00000000-0008-0000-0200-000073020000}"/>
            </a:ext>
          </a:extLst>
        </xdr:cNvPr>
        <xdr:cNvSpPr txBox="1"/>
      </xdr:nvSpPr>
      <xdr:spPr>
        <a:xfrm>
          <a:off x="19547840" y="180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9443700" y="18091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629" name="【庁舎】&#10;一人当たり面積最大値テキスト">
          <a:extLst>
            <a:ext uri="{FF2B5EF4-FFF2-40B4-BE49-F238E27FC236}">
              <a16:creationId xmlns:a16="http://schemas.microsoft.com/office/drawing/2014/main" id="{00000000-0008-0000-0200-000075020000}"/>
            </a:ext>
          </a:extLst>
        </xdr:cNvPr>
        <xdr:cNvSpPr txBox="1"/>
      </xdr:nvSpPr>
      <xdr:spPr>
        <a:xfrm>
          <a:off x="19547840" y="166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9443700" y="1683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631" name="【庁舎】&#10;一人当たり面積平均値テキスト">
          <a:extLst>
            <a:ext uri="{FF2B5EF4-FFF2-40B4-BE49-F238E27FC236}">
              <a16:creationId xmlns:a16="http://schemas.microsoft.com/office/drawing/2014/main" id="{00000000-0008-0000-0200-000077020000}"/>
            </a:ext>
          </a:extLst>
        </xdr:cNvPr>
        <xdr:cNvSpPr txBox="1"/>
      </xdr:nvSpPr>
      <xdr:spPr>
        <a:xfrm>
          <a:off x="19547840" y="17606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9458940" y="17754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8735040" y="177615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7937480" y="1778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7162780" y="1777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6388080" y="177277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62433</xdr:rowOff>
    </xdr:from>
    <xdr:to>
      <xdr:col>116</xdr:col>
      <xdr:colOff>114300</xdr:colOff>
      <xdr:row>106</xdr:row>
      <xdr:rowOff>164033</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9458940" y="178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40860</xdr:rowOff>
    </xdr:from>
    <xdr:ext cx="469744" cy="259045"/>
    <xdr:sp macro="" textlink="">
      <xdr:nvSpPr>
        <xdr:cNvPr id="643" name="【庁舎】&#10;一人当たり面積該当値テキスト">
          <a:extLst>
            <a:ext uri="{FF2B5EF4-FFF2-40B4-BE49-F238E27FC236}">
              <a16:creationId xmlns:a16="http://schemas.microsoft.com/office/drawing/2014/main" id="{00000000-0008-0000-0200-000083020000}"/>
            </a:ext>
          </a:extLst>
        </xdr:cNvPr>
        <xdr:cNvSpPr txBox="1"/>
      </xdr:nvSpPr>
      <xdr:spPr>
        <a:xfrm>
          <a:off x="19547840" y="178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71577</xdr:rowOff>
    </xdr:from>
    <xdr:to>
      <xdr:col>112</xdr:col>
      <xdr:colOff>38100</xdr:colOff>
      <xdr:row>107</xdr:row>
      <xdr:rowOff>1727</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8735040" y="17841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113233</xdr:rowOff>
    </xdr:from>
    <xdr:to>
      <xdr:col>116</xdr:col>
      <xdr:colOff>63500</xdr:colOff>
      <xdr:row>106</xdr:row>
      <xdr:rowOff>122377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8778220" y="17883073"/>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79808</xdr:rowOff>
    </xdr:from>
    <xdr:to>
      <xdr:col>107</xdr:col>
      <xdr:colOff>101600</xdr:colOff>
      <xdr:row>107</xdr:row>
      <xdr:rowOff>9958</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7937480" y="17849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122377</xdr:rowOff>
    </xdr:from>
    <xdr:to>
      <xdr:col>111</xdr:col>
      <xdr:colOff>177800</xdr:colOff>
      <xdr:row>106</xdr:row>
      <xdr:rowOff>130608</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7988280" y="17892217"/>
          <a:ext cx="78994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85750</xdr:rowOff>
    </xdr:from>
    <xdr:to>
      <xdr:col>102</xdr:col>
      <xdr:colOff>165100</xdr:colOff>
      <xdr:row>107</xdr:row>
      <xdr:rowOff>15900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7162780" y="17855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130608</xdr:rowOff>
    </xdr:from>
    <xdr:to>
      <xdr:col>107</xdr:col>
      <xdr:colOff>50800</xdr:colOff>
      <xdr:row>106</xdr:row>
      <xdr:rowOff>136550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7213580" y="17900448"/>
          <a:ext cx="7747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388080" y="178821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136550</xdr:rowOff>
    </xdr:from>
    <xdr:to>
      <xdr:col>102</xdr:col>
      <xdr:colOff>114300</xdr:colOff>
      <xdr:row>106</xdr:row>
      <xdr:rowOff>163068</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16431260" y="17906390"/>
          <a:ext cx="78232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652" name="n_1aveValue【庁舎】&#10;一人当たり面積">
          <a:extLst>
            <a:ext uri="{FF2B5EF4-FFF2-40B4-BE49-F238E27FC236}">
              <a16:creationId xmlns:a16="http://schemas.microsoft.com/office/drawing/2014/main" id="{00000000-0008-0000-0200-00008C020000}"/>
            </a:ext>
          </a:extLst>
        </xdr:cNvPr>
        <xdr:cNvSpPr txBox="1"/>
      </xdr:nvSpPr>
      <xdr:spPr>
        <a:xfrm>
          <a:off x="18561127" y="175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653" name="n_2aveValue【庁舎】&#10;一人当たり面積">
          <a:extLst>
            <a:ext uri="{FF2B5EF4-FFF2-40B4-BE49-F238E27FC236}">
              <a16:creationId xmlns:a16="http://schemas.microsoft.com/office/drawing/2014/main" id="{00000000-0008-0000-0200-00008D020000}"/>
            </a:ext>
          </a:extLst>
        </xdr:cNvPr>
        <xdr:cNvSpPr txBox="1"/>
      </xdr:nvSpPr>
      <xdr:spPr>
        <a:xfrm>
          <a:off x="17776267" y="175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654" name="n_3aveValue【庁舎】&#10;一人当たり面積">
          <a:extLst>
            <a:ext uri="{FF2B5EF4-FFF2-40B4-BE49-F238E27FC236}">
              <a16:creationId xmlns:a16="http://schemas.microsoft.com/office/drawing/2014/main" id="{00000000-0008-0000-0200-00008E020000}"/>
            </a:ext>
          </a:extLst>
        </xdr:cNvPr>
        <xdr:cNvSpPr txBox="1"/>
      </xdr:nvSpPr>
      <xdr:spPr>
        <a:xfrm>
          <a:off x="17001567" y="17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655" name="n_4aveValue【庁舎】&#10;一人当たり面積">
          <a:extLst>
            <a:ext uri="{FF2B5EF4-FFF2-40B4-BE49-F238E27FC236}">
              <a16:creationId xmlns:a16="http://schemas.microsoft.com/office/drawing/2014/main" id="{00000000-0008-0000-0200-00008F020000}"/>
            </a:ext>
          </a:extLst>
        </xdr:cNvPr>
        <xdr:cNvSpPr txBox="1"/>
      </xdr:nvSpPr>
      <xdr:spPr>
        <a:xfrm>
          <a:off x="16226867" y="175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164304</xdr:rowOff>
    </xdr:from>
    <xdr:ext cx="469744" cy="259045"/>
    <xdr:sp macro="" textlink="">
      <xdr:nvSpPr>
        <xdr:cNvPr id="656" name="n_1mainValue【庁舎】&#10;一人当たり面積">
          <a:extLst>
            <a:ext uri="{FF2B5EF4-FFF2-40B4-BE49-F238E27FC236}">
              <a16:creationId xmlns:a16="http://schemas.microsoft.com/office/drawing/2014/main" id="{00000000-0008-0000-0200-000090020000}"/>
            </a:ext>
          </a:extLst>
        </xdr:cNvPr>
        <xdr:cNvSpPr txBox="1"/>
      </xdr:nvSpPr>
      <xdr:spPr>
        <a:xfrm>
          <a:off x="18561127" y="179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1085</xdr:rowOff>
    </xdr:from>
    <xdr:ext cx="469744" cy="259045"/>
    <xdr:sp macro="" textlink="">
      <xdr:nvSpPr>
        <xdr:cNvPr id="657" name="n_2mainValue【庁舎】&#10;一人当たり面積">
          <a:extLst>
            <a:ext uri="{FF2B5EF4-FFF2-40B4-BE49-F238E27FC236}">
              <a16:creationId xmlns:a16="http://schemas.microsoft.com/office/drawing/2014/main" id="{00000000-0008-0000-0200-000091020000}"/>
            </a:ext>
          </a:extLst>
        </xdr:cNvPr>
        <xdr:cNvSpPr txBox="1"/>
      </xdr:nvSpPr>
      <xdr:spPr>
        <a:xfrm>
          <a:off x="17776267" y="1793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7027</xdr:rowOff>
    </xdr:from>
    <xdr:ext cx="469744" cy="259045"/>
    <xdr:sp macro="" textlink="">
      <xdr:nvSpPr>
        <xdr:cNvPr id="658" name="n_3mainValue【庁舎】&#10;一人当たり面積">
          <a:extLst>
            <a:ext uri="{FF2B5EF4-FFF2-40B4-BE49-F238E27FC236}">
              <a16:creationId xmlns:a16="http://schemas.microsoft.com/office/drawing/2014/main" id="{00000000-0008-0000-0200-000092020000}"/>
            </a:ext>
          </a:extLst>
        </xdr:cNvPr>
        <xdr:cNvSpPr txBox="1"/>
      </xdr:nvSpPr>
      <xdr:spPr>
        <a:xfrm>
          <a:off x="17001567" y="179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659" name="n_4mainValue【庁舎】&#10;一人当たり面積">
          <a:extLst>
            <a:ext uri="{FF2B5EF4-FFF2-40B4-BE49-F238E27FC236}">
              <a16:creationId xmlns:a16="http://schemas.microsoft.com/office/drawing/2014/main" id="{00000000-0008-0000-0200-000093020000}"/>
            </a:ext>
          </a:extLst>
        </xdr:cNvPr>
        <xdr:cNvSpPr txBox="1"/>
      </xdr:nvSpPr>
      <xdr:spPr>
        <a:xfrm>
          <a:off x="16226867" y="1797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です。</a:t>
          </a:r>
          <a:endParaRPr lang="ja-JP" altLang="ja-JP" sz="1400">
            <a:effectLst/>
          </a:endParaRPr>
        </a:p>
        <a:p>
          <a:r>
            <a:rPr kumimoji="1" lang="ja-JP" altLang="ja-JP" sz="1100">
              <a:solidFill>
                <a:schemeClr val="dk1"/>
              </a:solidFill>
              <a:effectLst/>
              <a:latin typeface="+mn-lt"/>
              <a:ea typeface="+mn-ea"/>
              <a:cs typeface="+mn-cs"/>
            </a:rPr>
            <a:t>体育館については、七宗町体育館が昭和５２・５３年に建築され、４０年以上経過しており、有形固定資産減価償却率も９９％以上と高くなっています。</a:t>
          </a:r>
          <a:endParaRPr lang="ja-JP" altLang="ja-JP" sz="1400">
            <a:effectLst/>
          </a:endParaRPr>
        </a:p>
        <a:p>
          <a:r>
            <a:rPr kumimoji="1" lang="ja-JP" altLang="ja-JP" sz="1100">
              <a:solidFill>
                <a:schemeClr val="dk1"/>
              </a:solidFill>
              <a:effectLst/>
              <a:latin typeface="+mn-lt"/>
              <a:ea typeface="+mn-ea"/>
              <a:cs typeface="+mn-cs"/>
            </a:rPr>
            <a:t>庁舎については、昭和３４年に建設された本庁舎の一部が高い要因となっています。</a:t>
          </a:r>
          <a:endParaRPr lang="ja-JP" altLang="ja-JP" sz="1400">
            <a:effectLst/>
          </a:endParaRPr>
        </a:p>
        <a:p>
          <a:r>
            <a:rPr kumimoji="1" lang="ja-JP" altLang="ja-JP" sz="1100">
              <a:solidFill>
                <a:schemeClr val="dk1"/>
              </a:solidFill>
              <a:effectLst/>
              <a:latin typeface="+mn-lt"/>
              <a:ea typeface="+mn-ea"/>
              <a:cs typeface="+mn-cs"/>
            </a:rPr>
            <a:t>今後は公共施設総合管理計画に基づき適正管理を図り、老朽化対策に取り組みます。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値が高いほど財政力が強いとされる財政力指数は、対前年度から０．０２ポイント低くなってはいますが、（令和元年度～令和３年度の３ヶ年平均）は、類似団体内平均値と同数値であり、ここ数年、大きな変動はありません。</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しかし、人口減少や全国平均を上回る高齢化率（令和３年度末４７</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０％）に加え、町内に中心となる産業がないこと等により財政基盤が弱く大変厳しい財政力指数となっていることに変わりありません。</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今後においても財政指数の大きな改善は望めないため、公共施設の統廃合を含めた具体案の検討を進めていきます。</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28363</xdr:rowOff>
    </xdr:to>
    <xdr:cxnSp macro="">
      <xdr:nvCxnSpPr>
        <xdr:cNvPr id="68" name="直線コネクタ 67"/>
        <xdr:cNvCxnSpPr/>
      </xdr:nvCxnSpPr>
      <xdr:spPr>
        <a:xfrm>
          <a:off x="4114800" y="75560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12277</xdr:rowOff>
    </xdr:to>
    <xdr:cxnSp macro="">
      <xdr:nvCxnSpPr>
        <xdr:cNvPr id="71" name="直線コネクタ 70"/>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12277</xdr:rowOff>
    </xdr:to>
    <xdr:cxnSp macro="">
      <xdr:nvCxnSpPr>
        <xdr:cNvPr id="74" name="直線コネクタ 73"/>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20320</xdr:rowOff>
    </xdr:to>
    <xdr:cxnSp macro="">
      <xdr:nvCxnSpPr>
        <xdr:cNvPr id="77" name="直線コネクタ 76"/>
        <xdr:cNvCxnSpPr/>
      </xdr:nvCxnSpPr>
      <xdr:spPr>
        <a:xfrm flipV="1">
          <a:off x="1447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90" name="テキスト ボックス 89"/>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92" name="テキスト ボックス 91"/>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94" name="テキスト ボックス 93"/>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81297</xdr:rowOff>
    </xdr:from>
    <xdr:ext cx="762000" cy="259045"/>
    <xdr:sp macro="" textlink="">
      <xdr:nvSpPr>
        <xdr:cNvPr id="96" name="テキスト ボックス 95"/>
        <xdr:cNvSpPr txBox="1"/>
      </xdr:nvSpPr>
      <xdr:spPr>
        <a:xfrm>
          <a:off x="1066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財政構造の弾力性を測る指数として用いられており、数値が低いほど良いとされています。類似団体の平均値から、９．１ポイント低くなっており、対前年度からは、６．５ポイント低く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この要因としては、経常経費一般財源の地方交付税の増加（約２億３千６百万円）が大きく影響していると考えられます。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今後は、地方税等使途に制限がない経常的な収入が減少していくことが予測されるため、この水準を維持していくために義務的経費の削減に努める必要があります。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63</xdr:row>
      <xdr:rowOff>27432</xdr:rowOff>
    </xdr:to>
    <xdr:cxnSp macro="">
      <xdr:nvCxnSpPr>
        <xdr:cNvPr id="129" name="直線コネクタ 128"/>
        <xdr:cNvCxnSpPr/>
      </xdr:nvCxnSpPr>
      <xdr:spPr>
        <a:xfrm flipV="1">
          <a:off x="4114800" y="1051509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64</xdr:row>
      <xdr:rowOff>145542</xdr:rowOff>
    </xdr:to>
    <xdr:cxnSp macro="">
      <xdr:nvCxnSpPr>
        <xdr:cNvPr id="132" name="直線コネクタ 131"/>
        <xdr:cNvCxnSpPr/>
      </xdr:nvCxnSpPr>
      <xdr:spPr>
        <a:xfrm flipV="1">
          <a:off x="3225800" y="1082878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145542</xdr:rowOff>
    </xdr:to>
    <xdr:cxnSp macro="">
      <xdr:nvCxnSpPr>
        <xdr:cNvPr id="135" name="直線コネクタ 134"/>
        <xdr:cNvCxnSpPr/>
      </xdr:nvCxnSpPr>
      <xdr:spPr>
        <a:xfrm>
          <a:off x="2336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145542</xdr:rowOff>
    </xdr:to>
    <xdr:cxnSp macro="">
      <xdr:nvCxnSpPr>
        <xdr:cNvPr id="138" name="直線コネクタ 137"/>
        <xdr:cNvCxnSpPr/>
      </xdr:nvCxnSpPr>
      <xdr:spPr>
        <a:xfrm flipV="1">
          <a:off x="1447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8" name="楕円 147"/>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49"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0" name="楕円 149"/>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1" name="テキスト ボックス 150"/>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3" name="テキスト ボックス 152"/>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5" name="テキスト ボックス 154"/>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6" name="楕円 155"/>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35069</xdr:rowOff>
    </xdr:from>
    <xdr:ext cx="762000" cy="259045"/>
    <xdr:sp macro="" textlink="">
      <xdr:nvSpPr>
        <xdr:cNvPr id="157" name="テキスト ボックス 156"/>
        <xdr:cNvSpPr txBox="1"/>
      </xdr:nvSpPr>
      <xdr:spPr>
        <a:xfrm>
          <a:off x="1066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対前年度と比較した決算総額は、人件費が２３，０４０千円の増、物件費が４１，９２０千円の減、補助費等は３２４，９５６千円の減になり</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人当たり１０，４４１円の増加となりました。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要因は、会計年度任用職員制度による人件費の増加がある一方で、特別定額給付金事業の終了、旧診療所解体工事の完了による減少もあるが、経常経費一般財源の地方交付税の増加が大きく影響していると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今後は、自主運行バス事業の外部委託など人件費の削減に向けた取り組みを行っていきます。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124251</xdr:rowOff>
    </xdr:from>
    <xdr:to>
      <xdr:col>23</xdr:col>
      <xdr:colOff>133350</xdr:colOff>
      <xdr:row>80</xdr:row>
      <xdr:rowOff>138247</xdr:rowOff>
    </xdr:to>
    <xdr:cxnSp macro="">
      <xdr:nvCxnSpPr>
        <xdr:cNvPr id="192" name="直線コネクタ 191"/>
        <xdr:cNvCxnSpPr/>
      </xdr:nvCxnSpPr>
      <xdr:spPr>
        <a:xfrm>
          <a:off x="4114800" y="1384025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61666</xdr:rowOff>
    </xdr:from>
    <xdr:to>
      <xdr:col>19</xdr:col>
      <xdr:colOff>133350</xdr:colOff>
      <xdr:row>80</xdr:row>
      <xdr:rowOff>124251</xdr:rowOff>
    </xdr:to>
    <xdr:cxnSp macro="">
      <xdr:nvCxnSpPr>
        <xdr:cNvPr id="195" name="直線コネクタ 194"/>
        <xdr:cNvCxnSpPr/>
      </xdr:nvCxnSpPr>
      <xdr:spPr>
        <a:xfrm>
          <a:off x="3225800" y="13777666"/>
          <a:ext cx="8890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61666</xdr:rowOff>
    </xdr:from>
    <xdr:to>
      <xdr:col>15</xdr:col>
      <xdr:colOff>82550</xdr:colOff>
      <xdr:row>82</xdr:row>
      <xdr:rowOff>152512</xdr:rowOff>
    </xdr:to>
    <xdr:cxnSp macro="">
      <xdr:nvCxnSpPr>
        <xdr:cNvPr id="198" name="直線コネクタ 197"/>
        <xdr:cNvCxnSpPr/>
      </xdr:nvCxnSpPr>
      <xdr:spPr>
        <a:xfrm flipV="1">
          <a:off x="2336800" y="13777666"/>
          <a:ext cx="889000" cy="4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83657</xdr:rowOff>
    </xdr:from>
    <xdr:to>
      <xdr:col>11</xdr:col>
      <xdr:colOff>31750</xdr:colOff>
      <xdr:row>82</xdr:row>
      <xdr:rowOff>152512</xdr:rowOff>
    </xdr:to>
    <xdr:cxnSp macro="">
      <xdr:nvCxnSpPr>
        <xdr:cNvPr id="201" name="直線コネクタ 200"/>
        <xdr:cNvCxnSpPr/>
      </xdr:nvCxnSpPr>
      <xdr:spPr>
        <a:xfrm>
          <a:off x="1447800" y="13799657"/>
          <a:ext cx="8890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3" name="テキスト ボックス 202"/>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87447</xdr:rowOff>
    </xdr:from>
    <xdr:to>
      <xdr:col>23</xdr:col>
      <xdr:colOff>184150</xdr:colOff>
      <xdr:row>81</xdr:row>
      <xdr:rowOff>17597</xdr:rowOff>
    </xdr:to>
    <xdr:sp macro="" textlink="">
      <xdr:nvSpPr>
        <xdr:cNvPr id="211" name="楕円 210"/>
        <xdr:cNvSpPr/>
      </xdr:nvSpPr>
      <xdr:spPr>
        <a:xfrm>
          <a:off x="4902200" y="138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103974</xdr:rowOff>
    </xdr:from>
    <xdr:ext cx="762000" cy="259045"/>
    <xdr:sp macro="" textlink="">
      <xdr:nvSpPr>
        <xdr:cNvPr id="212" name="人件費・物件費等の状況該当値テキスト"/>
        <xdr:cNvSpPr txBox="1"/>
      </xdr:nvSpPr>
      <xdr:spPr>
        <a:xfrm>
          <a:off x="5041900" y="1364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73451</xdr:rowOff>
    </xdr:from>
    <xdr:to>
      <xdr:col>19</xdr:col>
      <xdr:colOff>184150</xdr:colOff>
      <xdr:row>81</xdr:row>
      <xdr:rowOff>3601</xdr:rowOff>
    </xdr:to>
    <xdr:sp macro="" textlink="">
      <xdr:nvSpPr>
        <xdr:cNvPr id="213" name="楕円 212"/>
        <xdr:cNvSpPr/>
      </xdr:nvSpPr>
      <xdr:spPr>
        <a:xfrm>
          <a:off x="4064000" y="137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13778</xdr:rowOff>
    </xdr:from>
    <xdr:ext cx="736600" cy="259045"/>
    <xdr:sp macro="" textlink="">
      <xdr:nvSpPr>
        <xdr:cNvPr id="214" name="テキスト ボックス 213"/>
        <xdr:cNvSpPr txBox="1"/>
      </xdr:nvSpPr>
      <xdr:spPr>
        <a:xfrm>
          <a:off x="3733800" y="1355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10866</xdr:rowOff>
    </xdr:from>
    <xdr:to>
      <xdr:col>15</xdr:col>
      <xdr:colOff>133350</xdr:colOff>
      <xdr:row>80</xdr:row>
      <xdr:rowOff>112466</xdr:rowOff>
    </xdr:to>
    <xdr:sp macro="" textlink="">
      <xdr:nvSpPr>
        <xdr:cNvPr id="215" name="楕円 214"/>
        <xdr:cNvSpPr/>
      </xdr:nvSpPr>
      <xdr:spPr>
        <a:xfrm>
          <a:off x="3175000" y="137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122643</xdr:rowOff>
    </xdr:from>
    <xdr:ext cx="762000" cy="259045"/>
    <xdr:sp macro="" textlink="">
      <xdr:nvSpPr>
        <xdr:cNvPr id="216" name="テキスト ボックス 215"/>
        <xdr:cNvSpPr txBox="1"/>
      </xdr:nvSpPr>
      <xdr:spPr>
        <a:xfrm>
          <a:off x="2844800" y="134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101712</xdr:rowOff>
    </xdr:from>
    <xdr:to>
      <xdr:col>11</xdr:col>
      <xdr:colOff>82550</xdr:colOff>
      <xdr:row>83</xdr:row>
      <xdr:rowOff>31862</xdr:rowOff>
    </xdr:to>
    <xdr:sp macro="" textlink="">
      <xdr:nvSpPr>
        <xdr:cNvPr id="217" name="楕円 216"/>
        <xdr:cNvSpPr/>
      </xdr:nvSpPr>
      <xdr:spPr>
        <a:xfrm>
          <a:off x="2286000" y="141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16639</xdr:rowOff>
    </xdr:from>
    <xdr:ext cx="762000" cy="259045"/>
    <xdr:sp macro="" textlink="">
      <xdr:nvSpPr>
        <xdr:cNvPr id="218" name="テキスト ボックス 217"/>
        <xdr:cNvSpPr txBox="1"/>
      </xdr:nvSpPr>
      <xdr:spPr>
        <a:xfrm>
          <a:off x="1955800" y="1424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32857</xdr:rowOff>
    </xdr:from>
    <xdr:to>
      <xdr:col>7</xdr:col>
      <xdr:colOff>31750</xdr:colOff>
      <xdr:row>80</xdr:row>
      <xdr:rowOff>134457</xdr:rowOff>
    </xdr:to>
    <xdr:sp macro="" textlink="">
      <xdr:nvSpPr>
        <xdr:cNvPr id="219" name="楕円 218"/>
        <xdr:cNvSpPr/>
      </xdr:nvSpPr>
      <xdr:spPr>
        <a:xfrm>
          <a:off x="1397000" y="13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144634</xdr:rowOff>
    </xdr:from>
    <xdr:ext cx="762000" cy="259045"/>
    <xdr:sp macro="" textlink="">
      <xdr:nvSpPr>
        <xdr:cNvPr id="220" name="テキスト ボックス 219"/>
        <xdr:cNvSpPr txBox="1"/>
      </xdr:nvSpPr>
      <xdr:spPr>
        <a:xfrm>
          <a:off x="1066800" y="135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国家公務員の給与を基準として、職員の給与水準を表しているラスパイレス指数は、類似団体内平均値より１．４ポイント高くなっておりますが、対前年度では変わりありませんでした。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経験年数階層区分の変動が影響するので、今後も引き続き給与の適正化に努めます。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2" name="直線コネクタ 251"/>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26670</xdr:rowOff>
    </xdr:to>
    <xdr:cxnSp macro="">
      <xdr:nvCxnSpPr>
        <xdr:cNvPr id="255" name="直線コネクタ 254"/>
        <xdr:cNvCxnSpPr/>
      </xdr:nvCxnSpPr>
      <xdr:spPr>
        <a:xfrm>
          <a:off x="15290800" y="147497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87</xdr:row>
      <xdr:rowOff>91016</xdr:rowOff>
    </xdr:to>
    <xdr:cxnSp macro="">
      <xdr:nvCxnSpPr>
        <xdr:cNvPr id="258" name="直線コネクタ 257"/>
        <xdr:cNvCxnSpPr/>
      </xdr:nvCxnSpPr>
      <xdr:spPr>
        <a:xfrm flipV="1">
          <a:off x="14401800" y="1474978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87</xdr:row>
      <xdr:rowOff>91016</xdr:rowOff>
    </xdr:to>
    <xdr:cxnSp macro="">
      <xdr:nvCxnSpPr>
        <xdr:cNvPr id="261" name="直線コネクタ 260"/>
        <xdr:cNvCxnSpPr/>
      </xdr:nvCxnSpPr>
      <xdr:spPr>
        <a:xfrm>
          <a:off x="13512800" y="1473369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1" name="楕円 270"/>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2"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3" name="楕円 272"/>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4" name="テキスト ボックス 273"/>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5" name="楕円 274"/>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6" name="テキスト ボックス 275"/>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7" name="楕円 276"/>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78" name="テキスト ボックス 277"/>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79" name="楕円 278"/>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24570</xdr:rowOff>
    </xdr:from>
    <xdr:ext cx="762000" cy="259045"/>
    <xdr:sp macro="" textlink="">
      <xdr:nvSpPr>
        <xdr:cNvPr id="280" name="テキスト ボックス 279"/>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人口千人当たりの職員数は、対前年度から０．５７ポイント増加しておりますが、類似団体内平均値との比較では０．１１ポイント低い値となっています。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これは、算定基礎数値となる人口が１０６人（３，６１７人から３，５１１人）減少していることが要因と考えられますが、問題のない数値だと認識しています。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今後は、年代別職員構成のバランスに配慮しながら、定員管理計画に沿った適正な人事管理を行っていきます。</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93165</xdr:rowOff>
    </xdr:to>
    <xdr:cxnSp macro="">
      <xdr:nvCxnSpPr>
        <xdr:cNvPr id="314" name="直線コネクタ 313"/>
        <xdr:cNvCxnSpPr/>
      </xdr:nvCxnSpPr>
      <xdr:spPr>
        <a:xfrm>
          <a:off x="16179800" y="10368704"/>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65818</xdr:rowOff>
    </xdr:from>
    <xdr:to>
      <xdr:col>77</xdr:col>
      <xdr:colOff>44450</xdr:colOff>
      <xdr:row>60</xdr:row>
      <xdr:rowOff>81704</xdr:rowOff>
    </xdr:to>
    <xdr:cxnSp macro="">
      <xdr:nvCxnSpPr>
        <xdr:cNvPr id="317" name="直線コネクタ 316"/>
        <xdr:cNvCxnSpPr/>
      </xdr:nvCxnSpPr>
      <xdr:spPr>
        <a:xfrm>
          <a:off x="15290800" y="1035281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58378</xdr:rowOff>
    </xdr:from>
    <xdr:to>
      <xdr:col>72</xdr:col>
      <xdr:colOff>203200</xdr:colOff>
      <xdr:row>60</xdr:row>
      <xdr:rowOff>65818</xdr:rowOff>
    </xdr:to>
    <xdr:cxnSp macro="">
      <xdr:nvCxnSpPr>
        <xdr:cNvPr id="320" name="直線コネクタ 319"/>
        <xdr:cNvCxnSpPr/>
      </xdr:nvCxnSpPr>
      <xdr:spPr>
        <a:xfrm>
          <a:off x="14401800" y="1034537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52546</xdr:rowOff>
    </xdr:from>
    <xdr:to>
      <xdr:col>68</xdr:col>
      <xdr:colOff>152400</xdr:colOff>
      <xdr:row>60</xdr:row>
      <xdr:rowOff>58378</xdr:rowOff>
    </xdr:to>
    <xdr:cxnSp macro="">
      <xdr:nvCxnSpPr>
        <xdr:cNvPr id="323" name="直線コネクタ 322"/>
        <xdr:cNvCxnSpPr/>
      </xdr:nvCxnSpPr>
      <xdr:spPr>
        <a:xfrm>
          <a:off x="13512800" y="10339546"/>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42365</xdr:rowOff>
    </xdr:from>
    <xdr:to>
      <xdr:col>81</xdr:col>
      <xdr:colOff>95250</xdr:colOff>
      <xdr:row>60</xdr:row>
      <xdr:rowOff>143965</xdr:rowOff>
    </xdr:to>
    <xdr:sp macro="" textlink="">
      <xdr:nvSpPr>
        <xdr:cNvPr id="333" name="楕円 332"/>
        <xdr:cNvSpPr/>
      </xdr:nvSpPr>
      <xdr:spPr>
        <a:xfrm>
          <a:off x="16967200" y="103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14442</xdr:rowOff>
    </xdr:from>
    <xdr:ext cx="762000" cy="259045"/>
    <xdr:sp macro="" textlink="">
      <xdr:nvSpPr>
        <xdr:cNvPr id="334" name="定員管理の状況該当値テキスト"/>
        <xdr:cNvSpPr txBox="1"/>
      </xdr:nvSpPr>
      <xdr:spPr>
        <a:xfrm>
          <a:off x="17106900" y="103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35" name="楕円 334"/>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36" name="テキスト ボックス 335"/>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15018</xdr:rowOff>
    </xdr:from>
    <xdr:to>
      <xdr:col>73</xdr:col>
      <xdr:colOff>44450</xdr:colOff>
      <xdr:row>60</xdr:row>
      <xdr:rowOff>116618</xdr:rowOff>
    </xdr:to>
    <xdr:sp macro="" textlink="">
      <xdr:nvSpPr>
        <xdr:cNvPr id="337" name="楕円 336"/>
        <xdr:cNvSpPr/>
      </xdr:nvSpPr>
      <xdr:spPr>
        <a:xfrm>
          <a:off x="15240000" y="10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126795</xdr:rowOff>
    </xdr:from>
    <xdr:ext cx="762000" cy="259045"/>
    <xdr:sp macro="" textlink="">
      <xdr:nvSpPr>
        <xdr:cNvPr id="338" name="テキスト ボックス 337"/>
        <xdr:cNvSpPr txBox="1"/>
      </xdr:nvSpPr>
      <xdr:spPr>
        <a:xfrm>
          <a:off x="14909800" y="1007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7578</xdr:rowOff>
    </xdr:from>
    <xdr:to>
      <xdr:col>68</xdr:col>
      <xdr:colOff>203200</xdr:colOff>
      <xdr:row>60</xdr:row>
      <xdr:rowOff>109178</xdr:rowOff>
    </xdr:to>
    <xdr:sp macro="" textlink="">
      <xdr:nvSpPr>
        <xdr:cNvPr id="339" name="楕円 338"/>
        <xdr:cNvSpPr/>
      </xdr:nvSpPr>
      <xdr:spPr>
        <a:xfrm>
          <a:off x="14351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119355</xdr:rowOff>
    </xdr:from>
    <xdr:ext cx="762000" cy="259045"/>
    <xdr:sp macro="" textlink="">
      <xdr:nvSpPr>
        <xdr:cNvPr id="340" name="テキスト ボックス 339"/>
        <xdr:cNvSpPr txBox="1"/>
      </xdr:nvSpPr>
      <xdr:spPr>
        <a:xfrm>
          <a:off x="14020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1746</xdr:rowOff>
    </xdr:from>
    <xdr:to>
      <xdr:col>64</xdr:col>
      <xdr:colOff>152400</xdr:colOff>
      <xdr:row>60</xdr:row>
      <xdr:rowOff>103346</xdr:rowOff>
    </xdr:to>
    <xdr:sp macro="" textlink="">
      <xdr:nvSpPr>
        <xdr:cNvPr id="341" name="楕円 340"/>
        <xdr:cNvSpPr/>
      </xdr:nvSpPr>
      <xdr:spPr>
        <a:xfrm>
          <a:off x="13462000" y="102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113523</xdr:rowOff>
    </xdr:from>
    <xdr:ext cx="762000" cy="259045"/>
    <xdr:sp macro="" textlink="">
      <xdr:nvSpPr>
        <xdr:cNvPr id="342" name="テキスト ボックス 341"/>
        <xdr:cNvSpPr txBox="1"/>
      </xdr:nvSpPr>
      <xdr:spPr>
        <a:xfrm>
          <a:off x="13131800" y="1005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数値が高いほど財政運営が硬直化していることを示している実質公債費比率は、類似団体内の平均よ０．８ポイント低くなり、対前年度と比較すると１．６ポイントと年々改善されています。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今後も引き続き地方債の抑制に努め、一層の財政健全化を目指します。</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108373</xdr:rowOff>
    </xdr:to>
    <xdr:cxnSp macro="">
      <xdr:nvCxnSpPr>
        <xdr:cNvPr id="375" name="直線コネクタ 374"/>
        <xdr:cNvCxnSpPr/>
      </xdr:nvCxnSpPr>
      <xdr:spPr>
        <a:xfrm flipV="1">
          <a:off x="16179800" y="70091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65617</xdr:rowOff>
    </xdr:to>
    <xdr:cxnSp macro="">
      <xdr:nvCxnSpPr>
        <xdr:cNvPr id="378" name="直線コネクタ 377"/>
        <xdr:cNvCxnSpPr/>
      </xdr:nvCxnSpPr>
      <xdr:spPr>
        <a:xfrm flipV="1">
          <a:off x="15290800" y="71378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43</xdr:row>
      <xdr:rowOff>14817</xdr:rowOff>
    </xdr:to>
    <xdr:cxnSp macro="">
      <xdr:nvCxnSpPr>
        <xdr:cNvPr id="381" name="直線コネクタ 380"/>
        <xdr:cNvCxnSpPr/>
      </xdr:nvCxnSpPr>
      <xdr:spPr>
        <a:xfrm flipV="1">
          <a:off x="14401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87206</xdr:rowOff>
    </xdr:to>
    <xdr:cxnSp macro="">
      <xdr:nvCxnSpPr>
        <xdr:cNvPr id="384" name="直線コネクタ 383"/>
        <xdr:cNvCxnSpPr/>
      </xdr:nvCxnSpPr>
      <xdr:spPr>
        <a:xfrm flipV="1">
          <a:off x="13512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4" name="楕円 39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5"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6" name="楕円 395"/>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97" name="テキスト ボックス 396"/>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8" name="楕円 397"/>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9" name="テキスト ボックス 39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0" name="楕円 39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1" name="テキスト ボックス 40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2" name="楕円 401"/>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03" name="テキスト ボックス 402"/>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数値が高いほど財政を圧迫する可能性が高いとされる将来負担比率は、ゼロとなっています。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この要因は、将来支払っていく可能性のある負担額を財政調整基金等の充当加納な財源が上回っているためです。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今後も計画的な基金運用や地方債の借入額の抑制を図り、財政の健全化に努めます。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対前年度では１．５ポイント減少しています。人件費は増加していますが、地方税等の財源が多かったことが減少の要因と考えられます。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類似団体内平均値を２．６ポイント上回っていますが、この要因は、自主運行バス運営のため職員を配置し、施設管理等を行っていることが考えられます。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今後は、自主運行バス事業の外部委託拡大の検討を進めるなど、人件費の抑制に努めます。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40</xdr:row>
      <xdr:rowOff>56243</xdr:rowOff>
    </xdr:to>
    <xdr:cxnSp macro="">
      <xdr:nvCxnSpPr>
        <xdr:cNvPr id="68" name="直線コネクタ 67"/>
        <xdr:cNvCxnSpPr/>
      </xdr:nvCxnSpPr>
      <xdr:spPr>
        <a:xfrm flipV="1">
          <a:off x="3987800" y="6750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23585</xdr:rowOff>
    </xdr:from>
    <xdr:to>
      <xdr:col>19</xdr:col>
      <xdr:colOff>187325</xdr:colOff>
      <xdr:row>40</xdr:row>
      <xdr:rowOff>56243</xdr:rowOff>
    </xdr:to>
    <xdr:cxnSp macro="">
      <xdr:nvCxnSpPr>
        <xdr:cNvPr id="71" name="直線コネクタ 70"/>
        <xdr:cNvCxnSpPr/>
      </xdr:nvCxnSpPr>
      <xdr:spPr>
        <a:xfrm>
          <a:off x="3098800" y="6881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23585</xdr:rowOff>
    </xdr:from>
    <xdr:to>
      <xdr:col>15</xdr:col>
      <xdr:colOff>98425</xdr:colOff>
      <xdr:row>40</xdr:row>
      <xdr:rowOff>23585</xdr:rowOff>
    </xdr:to>
    <xdr:cxnSp macro="">
      <xdr:nvCxnSpPr>
        <xdr:cNvPr id="74" name="直線コネクタ 73"/>
        <xdr:cNvCxnSpPr/>
      </xdr:nvCxnSpPr>
      <xdr:spPr>
        <a:xfrm>
          <a:off x="2209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129722</xdr:rowOff>
    </xdr:from>
    <xdr:to>
      <xdr:col>11</xdr:col>
      <xdr:colOff>9525</xdr:colOff>
      <xdr:row>40</xdr:row>
      <xdr:rowOff>23585</xdr:rowOff>
    </xdr:to>
    <xdr:cxnSp macro="">
      <xdr:nvCxnSpPr>
        <xdr:cNvPr id="77" name="直線コネクタ 76"/>
        <xdr:cNvCxnSpPr/>
      </xdr:nvCxnSpPr>
      <xdr:spPr>
        <a:xfrm>
          <a:off x="1320800" y="6816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5443</xdr:rowOff>
    </xdr:from>
    <xdr:to>
      <xdr:col>20</xdr:col>
      <xdr:colOff>38100</xdr:colOff>
      <xdr:row>40</xdr:row>
      <xdr:rowOff>107043</xdr:rowOff>
    </xdr:to>
    <xdr:sp macro="" textlink="">
      <xdr:nvSpPr>
        <xdr:cNvPr id="89" name="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144235</xdr:rowOff>
    </xdr:from>
    <xdr:to>
      <xdr:col>11</xdr:col>
      <xdr:colOff>60325</xdr:colOff>
      <xdr:row>40</xdr:row>
      <xdr:rowOff>74385</xdr:rowOff>
    </xdr:to>
    <xdr:sp macro="" textlink="">
      <xdr:nvSpPr>
        <xdr:cNvPr id="93" name="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78922</xdr:rowOff>
    </xdr:from>
    <xdr:to>
      <xdr:col>6</xdr:col>
      <xdr:colOff>171450</xdr:colOff>
      <xdr:row>40</xdr:row>
      <xdr:rowOff>9072</xdr:rowOff>
    </xdr:to>
    <xdr:sp macro="" textlink="">
      <xdr:nvSpPr>
        <xdr:cNvPr id="95" name="楕円 94"/>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165299</xdr:rowOff>
    </xdr:from>
    <xdr:ext cx="762000" cy="259045"/>
    <xdr:sp macro="" textlink="">
      <xdr:nvSpPr>
        <xdr:cNvPr id="96" name="テキスト ボックス 95"/>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類似団体内平均値と比較すると１．０ポイント低くなっております。旧診療所解体工事等（約２千８百万円の減）など、減少はしているが、対前年度との比較では、０．２ポイント増加しました。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この主な要因は、経常経費一般財源の交付税等の増加が影響していると考えられます。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第４次行政改革への取り組みを通じて、一層の経費削減に努めて行く必要があります。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127000</xdr:rowOff>
    </xdr:to>
    <xdr:cxnSp macro="">
      <xdr:nvCxnSpPr>
        <xdr:cNvPr id="126" name="直線コネクタ 125"/>
        <xdr:cNvCxnSpPr/>
      </xdr:nvCxnSpPr>
      <xdr:spPr>
        <a:xfrm>
          <a:off x="15671800" y="2861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17</xdr:row>
      <xdr:rowOff>88138</xdr:rowOff>
    </xdr:to>
    <xdr:cxnSp macro="">
      <xdr:nvCxnSpPr>
        <xdr:cNvPr id="129" name="直線コネクタ 128"/>
        <xdr:cNvCxnSpPr/>
      </xdr:nvCxnSpPr>
      <xdr:spPr>
        <a:xfrm flipV="1">
          <a:off x="14782800" y="28610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88138</xdr:rowOff>
    </xdr:to>
    <xdr:cxnSp macro="">
      <xdr:nvCxnSpPr>
        <xdr:cNvPr id="132" name="直線コネクタ 131"/>
        <xdr:cNvCxnSpPr/>
      </xdr:nvCxnSpPr>
      <xdr:spPr>
        <a:xfrm>
          <a:off x="13893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51562</xdr:rowOff>
    </xdr:to>
    <xdr:cxnSp macro="">
      <xdr:nvCxnSpPr>
        <xdr:cNvPr id="135" name="直線コネクタ 134"/>
        <xdr:cNvCxnSpPr/>
      </xdr:nvCxnSpPr>
      <xdr:spPr>
        <a:xfrm>
          <a:off x="13004800" y="2961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5" name="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6"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7" name="楕円 146"/>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8" name="テキスト ボックス 147"/>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9" name="楕円 148"/>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50" name="テキスト ボックス 149"/>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1" name="楕円 150"/>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2" name="テキスト ボックス 151"/>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扶助費に係る経常収支比率は、対前年度比１．６ポイント増加したが、類似団体内平均値からは０．８ポイント低くなっています。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増加の要因は、障がい者に対する給付費（約１千百万円の増）や地域生活支援事業費（約百万円増）等の社会保障事業費の増加が考えられます。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今後も扶助費による財政圧迫を招かぬよう、対策を講じていく必要があります。</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58</xdr:row>
      <xdr:rowOff>12700</xdr:rowOff>
    </xdr:to>
    <xdr:cxnSp macro="">
      <xdr:nvCxnSpPr>
        <xdr:cNvPr id="184" name="直線コネクタ 183"/>
        <xdr:cNvCxnSpPr/>
      </xdr:nvCxnSpPr>
      <xdr:spPr>
        <a:xfrm>
          <a:off x="3987800" y="95910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161290</xdr:rowOff>
    </xdr:to>
    <xdr:cxnSp macro="">
      <xdr:nvCxnSpPr>
        <xdr:cNvPr id="187" name="直線コネクタ 186"/>
        <xdr:cNvCxnSpPr/>
      </xdr:nvCxnSpPr>
      <xdr:spPr>
        <a:xfrm>
          <a:off x="3098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138430</xdr:rowOff>
    </xdr:to>
    <xdr:cxnSp macro="">
      <xdr:nvCxnSpPr>
        <xdr:cNvPr id="190" name="直線コネクタ 189"/>
        <xdr:cNvCxnSpPr/>
      </xdr:nvCxnSpPr>
      <xdr:spPr>
        <a:xfrm>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92710</xdr:rowOff>
    </xdr:to>
    <xdr:cxnSp macro="">
      <xdr:nvCxnSpPr>
        <xdr:cNvPr id="193" name="直線コネクタ 192"/>
        <xdr:cNvCxnSpPr/>
      </xdr:nvCxnSpPr>
      <xdr:spPr>
        <a:xfrm flipV="1">
          <a:off x="1320800" y="94996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5" name="楕円 204"/>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6" name="テキスト ボックス 205"/>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7" name="楕円 206"/>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8" name="テキスト ボックス 207"/>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1" name="楕円 210"/>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12" name="テキスト ボックス 211"/>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類似団体内平均値と比較すると、３．６ポイント低く、対前年度と比較すると、３．８ポイント減少しています。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主な要因は、小規模集合排水事業への繰出金の減少によるものです。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簡易水道施設や下水道施設の老朽化に伴う改修費用や維持管理経費が膨らんでくることが予想されるため、令和５年度に公営企業会計の一部適用化に移行し、中長期的な視野に立った経営戦略の見直しを含め、将来負担を見据えた料金体系の見直しにに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56</xdr:row>
      <xdr:rowOff>104140</xdr:rowOff>
    </xdr:to>
    <xdr:cxnSp macro="">
      <xdr:nvCxnSpPr>
        <xdr:cNvPr id="242" name="直線コネクタ 241"/>
        <xdr:cNvCxnSpPr/>
      </xdr:nvCxnSpPr>
      <xdr:spPr>
        <a:xfrm flipV="1">
          <a:off x="15671800" y="953160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163576</xdr:rowOff>
    </xdr:to>
    <xdr:cxnSp macro="">
      <xdr:nvCxnSpPr>
        <xdr:cNvPr id="245" name="直線コネクタ 244"/>
        <xdr:cNvCxnSpPr/>
      </xdr:nvCxnSpPr>
      <xdr:spPr>
        <a:xfrm flipV="1">
          <a:off x="14782800" y="9705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163576</xdr:rowOff>
    </xdr:to>
    <xdr:cxnSp macro="">
      <xdr:nvCxnSpPr>
        <xdr:cNvPr id="248" name="直線コネクタ 247"/>
        <xdr:cNvCxnSpPr/>
      </xdr:nvCxnSpPr>
      <xdr:spPr>
        <a:xfrm>
          <a:off x="13893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136144</xdr:rowOff>
    </xdr:to>
    <xdr:cxnSp macro="">
      <xdr:nvCxnSpPr>
        <xdr:cNvPr id="251" name="直線コネクタ 250"/>
        <xdr:cNvCxnSpPr/>
      </xdr:nvCxnSpPr>
      <xdr:spPr>
        <a:xfrm>
          <a:off x="13004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1" name="楕円 260"/>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2"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4" name="テキスト ボックス 263"/>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65" name="楕円 264"/>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66" name="テキスト ボックス 265"/>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7" name="楕円 266"/>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68" name="テキスト ボックス 267"/>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70" name="テキスト ボックス 269"/>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類似団体内平均値と比較すると１．０ポイント低くなっており、対前年度との比較では、０．６ポイント減少しました。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この主な要因は、特別定額給付金（約３億６千７百万円の減）が、影響していると考えられます。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今後においても、事業内容の検証を行い、適正な支出に努めていきます。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38826</xdr:rowOff>
    </xdr:to>
    <xdr:cxnSp macro="">
      <xdr:nvCxnSpPr>
        <xdr:cNvPr id="304" name="直線コネクタ 303"/>
        <xdr:cNvCxnSpPr/>
      </xdr:nvCxnSpPr>
      <xdr:spPr>
        <a:xfrm flipV="1">
          <a:off x="15671800" y="61718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117203</xdr:rowOff>
    </xdr:to>
    <xdr:cxnSp macro="">
      <xdr:nvCxnSpPr>
        <xdr:cNvPr id="307" name="直線コネクタ 306"/>
        <xdr:cNvCxnSpPr/>
      </xdr:nvCxnSpPr>
      <xdr:spPr>
        <a:xfrm flipV="1">
          <a:off x="14782800" y="62110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117203</xdr:rowOff>
    </xdr:to>
    <xdr:cxnSp macro="">
      <xdr:nvCxnSpPr>
        <xdr:cNvPr id="310" name="直線コネクタ 309"/>
        <xdr:cNvCxnSpPr/>
      </xdr:nvCxnSpPr>
      <xdr:spPr>
        <a:xfrm>
          <a:off x="13893800" y="617183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171087</xdr:rowOff>
    </xdr:from>
    <xdr:to>
      <xdr:col>69</xdr:col>
      <xdr:colOff>92075</xdr:colOff>
      <xdr:row>36</xdr:row>
      <xdr:rowOff>12700</xdr:rowOff>
    </xdr:to>
    <xdr:cxnSp macro="">
      <xdr:nvCxnSpPr>
        <xdr:cNvPr id="313" name="直線コネクタ 312"/>
        <xdr:cNvCxnSpPr/>
      </xdr:nvCxnSpPr>
      <xdr:spPr>
        <a:xfrm flipV="1">
          <a:off x="13004800" y="6171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23" name="楕円 322"/>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24"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159476</xdr:rowOff>
    </xdr:from>
    <xdr:to>
      <xdr:col>78</xdr:col>
      <xdr:colOff>120650</xdr:colOff>
      <xdr:row>36</xdr:row>
      <xdr:rowOff>89626</xdr:rowOff>
    </xdr:to>
    <xdr:sp macro="" textlink="">
      <xdr:nvSpPr>
        <xdr:cNvPr id="325" name="楕円 324"/>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6" name="テキスト ボックス 325"/>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66403</xdr:rowOff>
    </xdr:from>
    <xdr:to>
      <xdr:col>74</xdr:col>
      <xdr:colOff>31750</xdr:colOff>
      <xdr:row>36</xdr:row>
      <xdr:rowOff>168003</xdr:rowOff>
    </xdr:to>
    <xdr:sp macro="" textlink="">
      <xdr:nvSpPr>
        <xdr:cNvPr id="327" name="楕円 326"/>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6730</xdr:rowOff>
    </xdr:from>
    <xdr:ext cx="762000" cy="259045"/>
    <xdr:sp macro="" textlink="">
      <xdr:nvSpPr>
        <xdr:cNvPr id="328" name="テキスト ボックス 32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120287</xdr:rowOff>
    </xdr:from>
    <xdr:to>
      <xdr:col>69</xdr:col>
      <xdr:colOff>142875</xdr:colOff>
      <xdr:row>36</xdr:row>
      <xdr:rowOff>50437</xdr:rowOff>
    </xdr:to>
    <xdr:sp macro="" textlink="">
      <xdr:nvSpPr>
        <xdr:cNvPr id="329" name="楕円 328"/>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30" name="テキスト ボックス 329"/>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1" name="楕円 330"/>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2" name="テキスト ボックス 331"/>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公債費については、ここ数年借入額の抑制を図っており、類似団体内平均値と比較すると４．８ポイント低くなっています。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今後においても非常に厳しい財政運営が予測されるため、予算規模を縮小するなど、地方債に頼らない計画的な対策を講じ、財政健全化に努めます。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149861</xdr:rowOff>
    </xdr:to>
    <xdr:cxnSp macro="">
      <xdr:nvCxnSpPr>
        <xdr:cNvPr id="362" name="直線コネクタ 361"/>
        <xdr:cNvCxnSpPr/>
      </xdr:nvCxnSpPr>
      <xdr:spPr>
        <a:xfrm flipV="1">
          <a:off x="3987800" y="13070332"/>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14987</xdr:rowOff>
    </xdr:to>
    <xdr:cxnSp macro="">
      <xdr:nvCxnSpPr>
        <xdr:cNvPr id="365" name="直線コネクタ 364"/>
        <xdr:cNvCxnSpPr/>
      </xdr:nvCxnSpPr>
      <xdr:spPr>
        <a:xfrm flipV="1">
          <a:off x="3098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138430</xdr:rowOff>
    </xdr:to>
    <xdr:cxnSp macro="">
      <xdr:nvCxnSpPr>
        <xdr:cNvPr id="368" name="直線コネクタ 367"/>
        <xdr:cNvCxnSpPr/>
      </xdr:nvCxnSpPr>
      <xdr:spPr>
        <a:xfrm flipV="1">
          <a:off x="2209800" y="132166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138430</xdr:rowOff>
    </xdr:to>
    <xdr:cxnSp macro="">
      <xdr:nvCxnSpPr>
        <xdr:cNvPr id="371" name="直線コネクタ 370"/>
        <xdr:cNvCxnSpPr/>
      </xdr:nvCxnSpPr>
      <xdr:spPr>
        <a:xfrm>
          <a:off x="1320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1" name="楕円 380"/>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2"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3" name="楕円 382"/>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4" name="テキスト ボックス 383"/>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5" name="楕円 384"/>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6" name="テキスト ボックス 38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7" name="楕円 386"/>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8" name="テキスト ボックス 387"/>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9" name="楕円 38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0" name="テキスト ボックス 38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公債費以外の経常収支比率は、類似団体内平均値より４．３ポイント低く、対前年度比では、４．１ポイント減少しています。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経常経費一般財源の交付税等の増加が影響していると考えられます。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今後も計画的かつ効率的な財政運営に努めます。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166188</xdr:rowOff>
    </xdr:to>
    <xdr:cxnSp macro="">
      <xdr:nvCxnSpPr>
        <xdr:cNvPr id="425" name="直線コネクタ 424"/>
        <xdr:cNvCxnSpPr/>
      </xdr:nvCxnSpPr>
      <xdr:spPr>
        <a:xfrm flipV="1">
          <a:off x="15671800" y="13062494"/>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166188</xdr:rowOff>
    </xdr:from>
    <xdr:to>
      <xdr:col>78</xdr:col>
      <xdr:colOff>69850</xdr:colOff>
      <xdr:row>77</xdr:row>
      <xdr:rowOff>164556</xdr:rowOff>
    </xdr:to>
    <xdr:cxnSp macro="">
      <xdr:nvCxnSpPr>
        <xdr:cNvPr id="428" name="直線コネクタ 427"/>
        <xdr:cNvCxnSpPr/>
      </xdr:nvCxnSpPr>
      <xdr:spPr>
        <a:xfrm flipV="1">
          <a:off x="14782800" y="131963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50256</xdr:rowOff>
    </xdr:from>
    <xdr:to>
      <xdr:col>73</xdr:col>
      <xdr:colOff>180975</xdr:colOff>
      <xdr:row>77</xdr:row>
      <xdr:rowOff>164556</xdr:rowOff>
    </xdr:to>
    <xdr:cxnSp macro="">
      <xdr:nvCxnSpPr>
        <xdr:cNvPr id="431" name="直線コネクタ 430"/>
        <xdr:cNvCxnSpPr/>
      </xdr:nvCxnSpPr>
      <xdr:spPr>
        <a:xfrm>
          <a:off x="13893800" y="132519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76381</xdr:rowOff>
    </xdr:to>
    <xdr:cxnSp macro="">
      <xdr:nvCxnSpPr>
        <xdr:cNvPr id="434" name="直線コネクタ 433"/>
        <xdr:cNvCxnSpPr/>
      </xdr:nvCxnSpPr>
      <xdr:spPr>
        <a:xfrm flipV="1">
          <a:off x="13004800" y="13251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4" name="楕円 443"/>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169471</xdr:rowOff>
    </xdr:from>
    <xdr:ext cx="762000" cy="259045"/>
    <xdr:sp macro="" textlink="">
      <xdr:nvSpPr>
        <xdr:cNvPr id="445"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6" name="楕円 445"/>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55715</xdr:rowOff>
    </xdr:from>
    <xdr:ext cx="736600" cy="259045"/>
    <xdr:sp macro="" textlink="">
      <xdr:nvSpPr>
        <xdr:cNvPr id="447" name="テキスト ボックス 446"/>
        <xdr:cNvSpPr txBox="1"/>
      </xdr:nvSpPr>
      <xdr:spPr>
        <a:xfrm>
          <a:off x="15290800" y="1291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48" name="楕円 447"/>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54083</xdr:rowOff>
    </xdr:from>
    <xdr:ext cx="762000" cy="259045"/>
    <xdr:sp macro="" textlink="">
      <xdr:nvSpPr>
        <xdr:cNvPr id="449" name="テキスト ボックス 448"/>
        <xdr:cNvSpPr txBox="1"/>
      </xdr:nvSpPr>
      <xdr:spPr>
        <a:xfrm>
          <a:off x="14401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170906</xdr:rowOff>
    </xdr:from>
    <xdr:to>
      <xdr:col>69</xdr:col>
      <xdr:colOff>142875</xdr:colOff>
      <xdr:row>77</xdr:row>
      <xdr:rowOff>101056</xdr:rowOff>
    </xdr:to>
    <xdr:sp macro="" textlink="">
      <xdr:nvSpPr>
        <xdr:cNvPr id="450" name="楕円 449"/>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111233</xdr:rowOff>
    </xdr:from>
    <xdr:ext cx="762000" cy="259045"/>
    <xdr:sp macro="" textlink="">
      <xdr:nvSpPr>
        <xdr:cNvPr id="451" name="テキスト ボックス 450"/>
        <xdr:cNvSpPr txBox="1"/>
      </xdr:nvSpPr>
      <xdr:spPr>
        <a:xfrm>
          <a:off x="13512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25581</xdr:rowOff>
    </xdr:from>
    <xdr:to>
      <xdr:col>65</xdr:col>
      <xdr:colOff>53975</xdr:colOff>
      <xdr:row>77</xdr:row>
      <xdr:rowOff>127181</xdr:rowOff>
    </xdr:to>
    <xdr:sp macro="" textlink="">
      <xdr:nvSpPr>
        <xdr:cNvPr id="452" name="楕円 451"/>
        <xdr:cNvSpPr/>
      </xdr:nvSpPr>
      <xdr:spPr>
        <a:xfrm>
          <a:off x="12954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137358</xdr:rowOff>
    </xdr:from>
    <xdr:ext cx="762000" cy="259045"/>
    <xdr:sp macro="" textlink="">
      <xdr:nvSpPr>
        <xdr:cNvPr id="453" name="テキスト ボックス 452"/>
        <xdr:cNvSpPr txBox="1"/>
      </xdr:nvSpPr>
      <xdr:spPr>
        <a:xfrm>
          <a:off x="12623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47743</xdr:rowOff>
    </xdr:from>
    <xdr:to>
      <xdr:col>29</xdr:col>
      <xdr:colOff>127000</xdr:colOff>
      <xdr:row>17</xdr:row>
      <xdr:rowOff>52383</xdr:rowOff>
    </xdr:to>
    <xdr:cxnSp macro="">
      <xdr:nvCxnSpPr>
        <xdr:cNvPr id="47" name="直線コネクタ 46"/>
        <xdr:cNvCxnSpPr/>
      </xdr:nvCxnSpPr>
      <xdr:spPr bwMode="auto">
        <a:xfrm flipV="1">
          <a:off x="5003800" y="3010018"/>
          <a:ext cx="647700" cy="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52383</xdr:rowOff>
    </xdr:from>
    <xdr:to>
      <xdr:col>26</xdr:col>
      <xdr:colOff>50800</xdr:colOff>
      <xdr:row>17</xdr:row>
      <xdr:rowOff>80033</xdr:rowOff>
    </xdr:to>
    <xdr:cxnSp macro="">
      <xdr:nvCxnSpPr>
        <xdr:cNvPr id="50" name="直線コネクタ 49"/>
        <xdr:cNvCxnSpPr/>
      </xdr:nvCxnSpPr>
      <xdr:spPr bwMode="auto">
        <a:xfrm flipV="1">
          <a:off x="4305300" y="3014658"/>
          <a:ext cx="698500" cy="2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80033</xdr:rowOff>
    </xdr:from>
    <xdr:to>
      <xdr:col>22</xdr:col>
      <xdr:colOff>114300</xdr:colOff>
      <xdr:row>17</xdr:row>
      <xdr:rowOff>103450</xdr:rowOff>
    </xdr:to>
    <xdr:cxnSp macro="">
      <xdr:nvCxnSpPr>
        <xdr:cNvPr id="53" name="直線コネクタ 52"/>
        <xdr:cNvCxnSpPr/>
      </xdr:nvCxnSpPr>
      <xdr:spPr bwMode="auto">
        <a:xfrm flipV="1">
          <a:off x="3606800" y="3042308"/>
          <a:ext cx="698500" cy="23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79479</xdr:rowOff>
    </xdr:from>
    <xdr:to>
      <xdr:col>18</xdr:col>
      <xdr:colOff>177800</xdr:colOff>
      <xdr:row>17</xdr:row>
      <xdr:rowOff>103450</xdr:rowOff>
    </xdr:to>
    <xdr:cxnSp macro="">
      <xdr:nvCxnSpPr>
        <xdr:cNvPr id="56" name="直線コネクタ 55"/>
        <xdr:cNvCxnSpPr/>
      </xdr:nvCxnSpPr>
      <xdr:spPr bwMode="auto">
        <a:xfrm>
          <a:off x="2908300" y="3041754"/>
          <a:ext cx="6985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168393</xdr:rowOff>
    </xdr:from>
    <xdr:to>
      <xdr:col>29</xdr:col>
      <xdr:colOff>177800</xdr:colOff>
      <xdr:row>17</xdr:row>
      <xdr:rowOff>98543</xdr:rowOff>
    </xdr:to>
    <xdr:sp macro="" textlink="">
      <xdr:nvSpPr>
        <xdr:cNvPr id="66" name="楕円 65"/>
        <xdr:cNvSpPr/>
      </xdr:nvSpPr>
      <xdr:spPr bwMode="auto">
        <a:xfrm>
          <a:off x="5600700" y="295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140470</xdr:rowOff>
    </xdr:from>
    <xdr:ext cx="762000" cy="259045"/>
    <xdr:sp macro="" textlink="">
      <xdr:nvSpPr>
        <xdr:cNvPr id="67" name="人口1人当たり決算額の推移該当値テキスト130"/>
        <xdr:cNvSpPr txBox="1"/>
      </xdr:nvSpPr>
      <xdr:spPr>
        <a:xfrm>
          <a:off x="5740400" y="293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1583</xdr:rowOff>
    </xdr:from>
    <xdr:to>
      <xdr:col>26</xdr:col>
      <xdr:colOff>101600</xdr:colOff>
      <xdr:row>17</xdr:row>
      <xdr:rowOff>103183</xdr:rowOff>
    </xdr:to>
    <xdr:sp macro="" textlink="">
      <xdr:nvSpPr>
        <xdr:cNvPr id="68" name="楕円 67"/>
        <xdr:cNvSpPr/>
      </xdr:nvSpPr>
      <xdr:spPr bwMode="auto">
        <a:xfrm>
          <a:off x="4953000" y="296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87960</xdr:rowOff>
    </xdr:from>
    <xdr:ext cx="736600" cy="259045"/>
    <xdr:sp macro="" textlink="">
      <xdr:nvSpPr>
        <xdr:cNvPr id="69" name="テキスト ボックス 68"/>
        <xdr:cNvSpPr txBox="1"/>
      </xdr:nvSpPr>
      <xdr:spPr>
        <a:xfrm>
          <a:off x="4622800" y="3050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29233</xdr:rowOff>
    </xdr:from>
    <xdr:to>
      <xdr:col>22</xdr:col>
      <xdr:colOff>165100</xdr:colOff>
      <xdr:row>17</xdr:row>
      <xdr:rowOff>130833</xdr:rowOff>
    </xdr:to>
    <xdr:sp macro="" textlink="">
      <xdr:nvSpPr>
        <xdr:cNvPr id="70" name="楕円 69"/>
        <xdr:cNvSpPr/>
      </xdr:nvSpPr>
      <xdr:spPr bwMode="auto">
        <a:xfrm>
          <a:off x="4254500" y="29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115610</xdr:rowOff>
    </xdr:from>
    <xdr:ext cx="762000" cy="259045"/>
    <xdr:sp macro="" textlink="">
      <xdr:nvSpPr>
        <xdr:cNvPr id="71" name="テキスト ボックス 70"/>
        <xdr:cNvSpPr txBox="1"/>
      </xdr:nvSpPr>
      <xdr:spPr>
        <a:xfrm>
          <a:off x="3924300" y="30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52650</xdr:rowOff>
    </xdr:from>
    <xdr:to>
      <xdr:col>19</xdr:col>
      <xdr:colOff>38100</xdr:colOff>
      <xdr:row>17</xdr:row>
      <xdr:rowOff>154250</xdr:rowOff>
    </xdr:to>
    <xdr:sp macro="" textlink="">
      <xdr:nvSpPr>
        <xdr:cNvPr id="72" name="楕円 71"/>
        <xdr:cNvSpPr/>
      </xdr:nvSpPr>
      <xdr:spPr bwMode="auto">
        <a:xfrm>
          <a:off x="3556000" y="30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139027</xdr:rowOff>
    </xdr:from>
    <xdr:ext cx="762000" cy="259045"/>
    <xdr:sp macro="" textlink="">
      <xdr:nvSpPr>
        <xdr:cNvPr id="73" name="テキスト ボックス 72"/>
        <xdr:cNvSpPr txBox="1"/>
      </xdr:nvSpPr>
      <xdr:spPr>
        <a:xfrm>
          <a:off x="3225800" y="31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28679</xdr:rowOff>
    </xdr:from>
    <xdr:to>
      <xdr:col>15</xdr:col>
      <xdr:colOff>101600</xdr:colOff>
      <xdr:row>17</xdr:row>
      <xdr:rowOff>130279</xdr:rowOff>
    </xdr:to>
    <xdr:sp macro="" textlink="">
      <xdr:nvSpPr>
        <xdr:cNvPr id="74" name="楕円 73"/>
        <xdr:cNvSpPr/>
      </xdr:nvSpPr>
      <xdr:spPr bwMode="auto">
        <a:xfrm>
          <a:off x="2857500" y="299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115056</xdr:rowOff>
    </xdr:from>
    <xdr:ext cx="762000" cy="259045"/>
    <xdr:sp macro="" textlink="">
      <xdr:nvSpPr>
        <xdr:cNvPr id="75" name="テキスト ボックス 74"/>
        <xdr:cNvSpPr txBox="1"/>
      </xdr:nvSpPr>
      <xdr:spPr>
        <a:xfrm>
          <a:off x="2527300" y="30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70010</xdr:rowOff>
    </xdr:from>
    <xdr:to>
      <xdr:col>29</xdr:col>
      <xdr:colOff>127000</xdr:colOff>
      <xdr:row>37</xdr:row>
      <xdr:rowOff>121491</xdr:rowOff>
    </xdr:to>
    <xdr:cxnSp macro="">
      <xdr:nvCxnSpPr>
        <xdr:cNvPr id="105" name="直線コネクタ 104"/>
        <xdr:cNvCxnSpPr/>
      </xdr:nvCxnSpPr>
      <xdr:spPr bwMode="auto">
        <a:xfrm>
          <a:off x="5003800" y="7194710"/>
          <a:ext cx="6477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70010</xdr:rowOff>
    </xdr:from>
    <xdr:to>
      <xdr:col>26</xdr:col>
      <xdr:colOff>50800</xdr:colOff>
      <xdr:row>37</xdr:row>
      <xdr:rowOff>71227</xdr:rowOff>
    </xdr:to>
    <xdr:cxnSp macro="">
      <xdr:nvCxnSpPr>
        <xdr:cNvPr id="108" name="直線コネクタ 107"/>
        <xdr:cNvCxnSpPr/>
      </xdr:nvCxnSpPr>
      <xdr:spPr bwMode="auto">
        <a:xfrm flipV="1">
          <a:off x="4305300" y="7194710"/>
          <a:ext cx="698500" cy="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26359</xdr:rowOff>
    </xdr:from>
    <xdr:to>
      <xdr:col>22</xdr:col>
      <xdr:colOff>114300</xdr:colOff>
      <xdr:row>37</xdr:row>
      <xdr:rowOff>71227</xdr:rowOff>
    </xdr:to>
    <xdr:cxnSp macro="">
      <xdr:nvCxnSpPr>
        <xdr:cNvPr id="111" name="直線コネクタ 110"/>
        <xdr:cNvCxnSpPr/>
      </xdr:nvCxnSpPr>
      <xdr:spPr bwMode="auto">
        <a:xfrm>
          <a:off x="3606800" y="7151059"/>
          <a:ext cx="698500" cy="4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150100</xdr:rowOff>
    </xdr:from>
    <xdr:to>
      <xdr:col>18</xdr:col>
      <xdr:colOff>177800</xdr:colOff>
      <xdr:row>37</xdr:row>
      <xdr:rowOff>26359</xdr:rowOff>
    </xdr:to>
    <xdr:cxnSp macro="">
      <xdr:nvCxnSpPr>
        <xdr:cNvPr id="114" name="直線コネクタ 113"/>
        <xdr:cNvCxnSpPr/>
      </xdr:nvCxnSpPr>
      <xdr:spPr bwMode="auto">
        <a:xfrm>
          <a:off x="2908300" y="7103350"/>
          <a:ext cx="698500" cy="4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70691</xdr:rowOff>
    </xdr:from>
    <xdr:to>
      <xdr:col>29</xdr:col>
      <xdr:colOff>177800</xdr:colOff>
      <xdr:row>37</xdr:row>
      <xdr:rowOff>172291</xdr:rowOff>
    </xdr:to>
    <xdr:sp macro="" textlink="">
      <xdr:nvSpPr>
        <xdr:cNvPr id="124" name="楕円 123"/>
        <xdr:cNvSpPr/>
      </xdr:nvSpPr>
      <xdr:spPr bwMode="auto">
        <a:xfrm>
          <a:off x="5600700" y="719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42768</xdr:rowOff>
    </xdr:from>
    <xdr:ext cx="762000" cy="259045"/>
    <xdr:sp macro="" textlink="">
      <xdr:nvSpPr>
        <xdr:cNvPr id="125" name="人口1人当たり決算額の推移該当値テキスト445"/>
        <xdr:cNvSpPr txBox="1"/>
      </xdr:nvSpPr>
      <xdr:spPr>
        <a:xfrm>
          <a:off x="5740400" y="716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19210</xdr:rowOff>
    </xdr:from>
    <xdr:to>
      <xdr:col>26</xdr:col>
      <xdr:colOff>101600</xdr:colOff>
      <xdr:row>37</xdr:row>
      <xdr:rowOff>120810</xdr:rowOff>
    </xdr:to>
    <xdr:sp macro="" textlink="">
      <xdr:nvSpPr>
        <xdr:cNvPr id="126" name="楕円 125"/>
        <xdr:cNvSpPr/>
      </xdr:nvSpPr>
      <xdr:spPr bwMode="auto">
        <a:xfrm>
          <a:off x="4953000" y="71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105587</xdr:rowOff>
    </xdr:from>
    <xdr:ext cx="736600" cy="259045"/>
    <xdr:sp macro="" textlink="">
      <xdr:nvSpPr>
        <xdr:cNvPr id="127" name="テキスト ボックス 126"/>
        <xdr:cNvSpPr txBox="1"/>
      </xdr:nvSpPr>
      <xdr:spPr>
        <a:xfrm>
          <a:off x="4622800" y="723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20427</xdr:rowOff>
    </xdr:from>
    <xdr:to>
      <xdr:col>22</xdr:col>
      <xdr:colOff>165100</xdr:colOff>
      <xdr:row>37</xdr:row>
      <xdr:rowOff>122027</xdr:rowOff>
    </xdr:to>
    <xdr:sp macro="" textlink="">
      <xdr:nvSpPr>
        <xdr:cNvPr id="128" name="楕円 127"/>
        <xdr:cNvSpPr/>
      </xdr:nvSpPr>
      <xdr:spPr bwMode="auto">
        <a:xfrm>
          <a:off x="4254500" y="71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106804</xdr:rowOff>
    </xdr:from>
    <xdr:ext cx="762000" cy="259045"/>
    <xdr:sp macro="" textlink="">
      <xdr:nvSpPr>
        <xdr:cNvPr id="129" name="テキスト ボックス 128"/>
        <xdr:cNvSpPr txBox="1"/>
      </xdr:nvSpPr>
      <xdr:spPr>
        <a:xfrm>
          <a:off x="3924300" y="723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147009</xdr:rowOff>
    </xdr:from>
    <xdr:to>
      <xdr:col>19</xdr:col>
      <xdr:colOff>38100</xdr:colOff>
      <xdr:row>37</xdr:row>
      <xdr:rowOff>77159</xdr:rowOff>
    </xdr:to>
    <xdr:sp macro="" textlink="">
      <xdr:nvSpPr>
        <xdr:cNvPr id="130" name="楕円 129"/>
        <xdr:cNvSpPr/>
      </xdr:nvSpPr>
      <xdr:spPr bwMode="auto">
        <a:xfrm>
          <a:off x="3556000" y="71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258786</xdr:rowOff>
    </xdr:from>
    <xdr:ext cx="762000" cy="259045"/>
    <xdr:sp macro="" textlink="">
      <xdr:nvSpPr>
        <xdr:cNvPr id="131" name="テキスト ボックス 130"/>
        <xdr:cNvSpPr txBox="1"/>
      </xdr:nvSpPr>
      <xdr:spPr>
        <a:xfrm>
          <a:off x="3225800" y="68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99300</xdr:rowOff>
    </xdr:from>
    <xdr:to>
      <xdr:col>15</xdr:col>
      <xdr:colOff>101600</xdr:colOff>
      <xdr:row>37</xdr:row>
      <xdr:rowOff>29450</xdr:rowOff>
    </xdr:to>
    <xdr:sp macro="" textlink="">
      <xdr:nvSpPr>
        <xdr:cNvPr id="132" name="楕円 131"/>
        <xdr:cNvSpPr/>
      </xdr:nvSpPr>
      <xdr:spPr bwMode="auto">
        <a:xfrm>
          <a:off x="2857500" y="705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211077</xdr:rowOff>
    </xdr:from>
    <xdr:ext cx="762000" cy="259045"/>
    <xdr:sp macro="" textlink="">
      <xdr:nvSpPr>
        <xdr:cNvPr id="133" name="テキスト ボックス 132"/>
        <xdr:cNvSpPr txBox="1"/>
      </xdr:nvSpPr>
      <xdr:spPr>
        <a:xfrm>
          <a:off x="2527300" y="6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68473</xdr:rowOff>
    </xdr:from>
    <xdr:to>
      <xdr:col>24</xdr:col>
      <xdr:colOff>63500</xdr:colOff>
      <xdr:row>36</xdr:row>
      <xdr:rowOff>95171</xdr:rowOff>
    </xdr:to>
    <xdr:cxnSp macro="">
      <xdr:nvCxnSpPr>
        <xdr:cNvPr id="58" name="直線コネクタ 57"/>
        <xdr:cNvCxnSpPr/>
      </xdr:nvCxnSpPr>
      <xdr:spPr>
        <a:xfrm flipV="1">
          <a:off x="3797300" y="6240673"/>
          <a:ext cx="8382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95171</xdr:rowOff>
    </xdr:from>
    <xdr:to>
      <xdr:col>19</xdr:col>
      <xdr:colOff>177800</xdr:colOff>
      <xdr:row>36</xdr:row>
      <xdr:rowOff>131948</xdr:rowOff>
    </xdr:to>
    <xdr:cxnSp macro="">
      <xdr:nvCxnSpPr>
        <xdr:cNvPr id="61" name="直線コネクタ 60"/>
        <xdr:cNvCxnSpPr/>
      </xdr:nvCxnSpPr>
      <xdr:spPr>
        <a:xfrm flipV="1">
          <a:off x="2908300" y="6267371"/>
          <a:ext cx="889000" cy="3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131948</xdr:rowOff>
    </xdr:from>
    <xdr:to>
      <xdr:col>15</xdr:col>
      <xdr:colOff>50800</xdr:colOff>
      <xdr:row>36</xdr:row>
      <xdr:rowOff>143159</xdr:rowOff>
    </xdr:to>
    <xdr:cxnSp macro="">
      <xdr:nvCxnSpPr>
        <xdr:cNvPr id="64" name="直線コネクタ 63"/>
        <xdr:cNvCxnSpPr/>
      </xdr:nvCxnSpPr>
      <xdr:spPr>
        <a:xfrm flipV="1">
          <a:off x="2019300" y="6304148"/>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136788</xdr:rowOff>
    </xdr:from>
    <xdr:to>
      <xdr:col>10</xdr:col>
      <xdr:colOff>114300</xdr:colOff>
      <xdr:row>36</xdr:row>
      <xdr:rowOff>143159</xdr:rowOff>
    </xdr:to>
    <xdr:cxnSp macro="">
      <xdr:nvCxnSpPr>
        <xdr:cNvPr id="67" name="直線コネクタ 66"/>
        <xdr:cNvCxnSpPr/>
      </xdr:nvCxnSpPr>
      <xdr:spPr>
        <a:xfrm>
          <a:off x="1130300" y="6308988"/>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17673</xdr:rowOff>
    </xdr:from>
    <xdr:to>
      <xdr:col>24</xdr:col>
      <xdr:colOff>114300</xdr:colOff>
      <xdr:row>36</xdr:row>
      <xdr:rowOff>119273</xdr:rowOff>
    </xdr:to>
    <xdr:sp macro="" textlink="">
      <xdr:nvSpPr>
        <xdr:cNvPr id="77" name="楕円 76"/>
        <xdr:cNvSpPr/>
      </xdr:nvSpPr>
      <xdr:spPr>
        <a:xfrm>
          <a:off x="4584700" y="61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167550</xdr:rowOff>
    </xdr:from>
    <xdr:ext cx="599010" cy="259045"/>
    <xdr:sp macro="" textlink="">
      <xdr:nvSpPr>
        <xdr:cNvPr id="78" name="人件費該当値テキスト"/>
        <xdr:cNvSpPr txBox="1"/>
      </xdr:nvSpPr>
      <xdr:spPr>
        <a:xfrm>
          <a:off x="4686300" y="61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44371</xdr:rowOff>
    </xdr:from>
    <xdr:to>
      <xdr:col>20</xdr:col>
      <xdr:colOff>38100</xdr:colOff>
      <xdr:row>36</xdr:row>
      <xdr:rowOff>145971</xdr:rowOff>
    </xdr:to>
    <xdr:sp macro="" textlink="">
      <xdr:nvSpPr>
        <xdr:cNvPr id="79" name="楕円 78"/>
        <xdr:cNvSpPr/>
      </xdr:nvSpPr>
      <xdr:spPr>
        <a:xfrm>
          <a:off x="3746500" y="62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137098</xdr:rowOff>
    </xdr:from>
    <xdr:ext cx="599010" cy="259045"/>
    <xdr:sp macro="" textlink="">
      <xdr:nvSpPr>
        <xdr:cNvPr id="80" name="テキスト ボックス 79"/>
        <xdr:cNvSpPr txBox="1"/>
      </xdr:nvSpPr>
      <xdr:spPr>
        <a:xfrm>
          <a:off x="3497795" y="630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81148</xdr:rowOff>
    </xdr:from>
    <xdr:to>
      <xdr:col>15</xdr:col>
      <xdr:colOff>101600</xdr:colOff>
      <xdr:row>37</xdr:row>
      <xdr:rowOff>11298</xdr:rowOff>
    </xdr:to>
    <xdr:sp macro="" textlink="">
      <xdr:nvSpPr>
        <xdr:cNvPr id="81" name="楕円 80"/>
        <xdr:cNvSpPr/>
      </xdr:nvSpPr>
      <xdr:spPr>
        <a:xfrm>
          <a:off x="2857500" y="62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2425</xdr:rowOff>
    </xdr:from>
    <xdr:ext cx="599010" cy="259045"/>
    <xdr:sp macro="" textlink="">
      <xdr:nvSpPr>
        <xdr:cNvPr id="82" name="テキスト ボックス 81"/>
        <xdr:cNvSpPr txBox="1"/>
      </xdr:nvSpPr>
      <xdr:spPr>
        <a:xfrm>
          <a:off x="2608795" y="634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92359</xdr:rowOff>
    </xdr:from>
    <xdr:to>
      <xdr:col>10</xdr:col>
      <xdr:colOff>165100</xdr:colOff>
      <xdr:row>37</xdr:row>
      <xdr:rowOff>22509</xdr:rowOff>
    </xdr:to>
    <xdr:sp macro="" textlink="">
      <xdr:nvSpPr>
        <xdr:cNvPr id="83" name="楕円 82"/>
        <xdr:cNvSpPr/>
      </xdr:nvSpPr>
      <xdr:spPr>
        <a:xfrm>
          <a:off x="1968500" y="62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13636</xdr:rowOff>
    </xdr:from>
    <xdr:ext cx="599010" cy="259045"/>
    <xdr:sp macro="" textlink="">
      <xdr:nvSpPr>
        <xdr:cNvPr id="84" name="テキスト ボックス 83"/>
        <xdr:cNvSpPr txBox="1"/>
      </xdr:nvSpPr>
      <xdr:spPr>
        <a:xfrm>
          <a:off x="1719795" y="635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85988</xdr:rowOff>
    </xdr:from>
    <xdr:to>
      <xdr:col>6</xdr:col>
      <xdr:colOff>38100</xdr:colOff>
      <xdr:row>37</xdr:row>
      <xdr:rowOff>16138</xdr:rowOff>
    </xdr:to>
    <xdr:sp macro="" textlink="">
      <xdr:nvSpPr>
        <xdr:cNvPr id="85" name="楕円 84"/>
        <xdr:cNvSpPr/>
      </xdr:nvSpPr>
      <xdr:spPr>
        <a:xfrm>
          <a:off x="1079500" y="62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7265</xdr:rowOff>
    </xdr:from>
    <xdr:ext cx="599010" cy="259045"/>
    <xdr:sp macro="" textlink="">
      <xdr:nvSpPr>
        <xdr:cNvPr id="86" name="テキスト ボックス 85"/>
        <xdr:cNvSpPr txBox="1"/>
      </xdr:nvSpPr>
      <xdr:spPr>
        <a:xfrm>
          <a:off x="830795" y="63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78277</xdr:rowOff>
    </xdr:from>
    <xdr:to>
      <xdr:col>24</xdr:col>
      <xdr:colOff>63500</xdr:colOff>
      <xdr:row>57</xdr:row>
      <xdr:rowOff>79418</xdr:rowOff>
    </xdr:to>
    <xdr:cxnSp macro="">
      <xdr:nvCxnSpPr>
        <xdr:cNvPr id="115" name="直線コネクタ 114"/>
        <xdr:cNvCxnSpPr/>
      </xdr:nvCxnSpPr>
      <xdr:spPr>
        <a:xfrm>
          <a:off x="3797300" y="9850927"/>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78277</xdr:rowOff>
    </xdr:from>
    <xdr:to>
      <xdr:col>19</xdr:col>
      <xdr:colOff>177800</xdr:colOff>
      <xdr:row>57</xdr:row>
      <xdr:rowOff>130987</xdr:rowOff>
    </xdr:to>
    <xdr:cxnSp macro="">
      <xdr:nvCxnSpPr>
        <xdr:cNvPr id="118" name="直線コネクタ 117"/>
        <xdr:cNvCxnSpPr/>
      </xdr:nvCxnSpPr>
      <xdr:spPr>
        <a:xfrm flipV="1">
          <a:off x="2908300" y="9850927"/>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24127</xdr:rowOff>
    </xdr:from>
    <xdr:to>
      <xdr:col>15</xdr:col>
      <xdr:colOff>50800</xdr:colOff>
      <xdr:row>57</xdr:row>
      <xdr:rowOff>130987</xdr:rowOff>
    </xdr:to>
    <xdr:cxnSp macro="">
      <xdr:nvCxnSpPr>
        <xdr:cNvPr id="121" name="直線コネクタ 120"/>
        <xdr:cNvCxnSpPr/>
      </xdr:nvCxnSpPr>
      <xdr:spPr>
        <a:xfrm>
          <a:off x="2019300" y="9282427"/>
          <a:ext cx="889000" cy="6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24127</xdr:rowOff>
    </xdr:from>
    <xdr:to>
      <xdr:col>10</xdr:col>
      <xdr:colOff>114300</xdr:colOff>
      <xdr:row>57</xdr:row>
      <xdr:rowOff>105559</xdr:rowOff>
    </xdr:to>
    <xdr:cxnSp macro="">
      <xdr:nvCxnSpPr>
        <xdr:cNvPr id="124" name="直線コネクタ 123"/>
        <xdr:cNvCxnSpPr/>
      </xdr:nvCxnSpPr>
      <xdr:spPr>
        <a:xfrm flipV="1">
          <a:off x="1130300" y="9282427"/>
          <a:ext cx="889000" cy="5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28618</xdr:rowOff>
    </xdr:from>
    <xdr:to>
      <xdr:col>24</xdr:col>
      <xdr:colOff>114300</xdr:colOff>
      <xdr:row>57</xdr:row>
      <xdr:rowOff>130218</xdr:rowOff>
    </xdr:to>
    <xdr:sp macro="" textlink="">
      <xdr:nvSpPr>
        <xdr:cNvPr id="134" name="楕円 133"/>
        <xdr:cNvSpPr/>
      </xdr:nvSpPr>
      <xdr:spPr>
        <a:xfrm>
          <a:off x="4584700" y="98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114995</xdr:rowOff>
    </xdr:from>
    <xdr:ext cx="599010" cy="259045"/>
    <xdr:sp macro="" textlink="">
      <xdr:nvSpPr>
        <xdr:cNvPr id="135" name="物件費該当値テキスト"/>
        <xdr:cNvSpPr txBox="1"/>
      </xdr:nvSpPr>
      <xdr:spPr>
        <a:xfrm>
          <a:off x="4686300" y="97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27477</xdr:rowOff>
    </xdr:from>
    <xdr:to>
      <xdr:col>20</xdr:col>
      <xdr:colOff>38100</xdr:colOff>
      <xdr:row>57</xdr:row>
      <xdr:rowOff>129077</xdr:rowOff>
    </xdr:to>
    <xdr:sp macro="" textlink="">
      <xdr:nvSpPr>
        <xdr:cNvPr id="136" name="楕円 135"/>
        <xdr:cNvSpPr/>
      </xdr:nvSpPr>
      <xdr:spPr>
        <a:xfrm>
          <a:off x="3746500" y="98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120204</xdr:rowOff>
    </xdr:from>
    <xdr:ext cx="599010" cy="259045"/>
    <xdr:sp macro="" textlink="">
      <xdr:nvSpPr>
        <xdr:cNvPr id="137" name="テキスト ボックス 136"/>
        <xdr:cNvSpPr txBox="1"/>
      </xdr:nvSpPr>
      <xdr:spPr>
        <a:xfrm>
          <a:off x="3497795" y="989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80187</xdr:rowOff>
    </xdr:from>
    <xdr:to>
      <xdr:col>15</xdr:col>
      <xdr:colOff>101600</xdr:colOff>
      <xdr:row>58</xdr:row>
      <xdr:rowOff>10337</xdr:rowOff>
    </xdr:to>
    <xdr:sp macro="" textlink="">
      <xdr:nvSpPr>
        <xdr:cNvPr id="138" name="楕円 137"/>
        <xdr:cNvSpPr/>
      </xdr:nvSpPr>
      <xdr:spPr>
        <a:xfrm>
          <a:off x="2857500" y="98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1464</xdr:rowOff>
    </xdr:from>
    <xdr:ext cx="599010" cy="259045"/>
    <xdr:sp macro="" textlink="">
      <xdr:nvSpPr>
        <xdr:cNvPr id="139" name="テキスト ボックス 138"/>
        <xdr:cNvSpPr txBox="1"/>
      </xdr:nvSpPr>
      <xdr:spPr>
        <a:xfrm>
          <a:off x="2608795" y="994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144777</xdr:rowOff>
    </xdr:from>
    <xdr:to>
      <xdr:col>10</xdr:col>
      <xdr:colOff>165100</xdr:colOff>
      <xdr:row>54</xdr:row>
      <xdr:rowOff>74927</xdr:rowOff>
    </xdr:to>
    <xdr:sp macro="" textlink="">
      <xdr:nvSpPr>
        <xdr:cNvPr id="140" name="楕円 139"/>
        <xdr:cNvSpPr/>
      </xdr:nvSpPr>
      <xdr:spPr>
        <a:xfrm>
          <a:off x="1968500" y="92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91454</xdr:rowOff>
    </xdr:from>
    <xdr:ext cx="599010" cy="259045"/>
    <xdr:sp macro="" textlink="">
      <xdr:nvSpPr>
        <xdr:cNvPr id="141" name="テキスト ボックス 140"/>
        <xdr:cNvSpPr txBox="1"/>
      </xdr:nvSpPr>
      <xdr:spPr>
        <a:xfrm>
          <a:off x="1719795" y="900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54759</xdr:rowOff>
    </xdr:from>
    <xdr:to>
      <xdr:col>6</xdr:col>
      <xdr:colOff>38100</xdr:colOff>
      <xdr:row>57</xdr:row>
      <xdr:rowOff>156359</xdr:rowOff>
    </xdr:to>
    <xdr:sp macro="" textlink="">
      <xdr:nvSpPr>
        <xdr:cNvPr id="142" name="楕円 141"/>
        <xdr:cNvSpPr/>
      </xdr:nvSpPr>
      <xdr:spPr>
        <a:xfrm>
          <a:off x="1079500" y="98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147486</xdr:rowOff>
    </xdr:from>
    <xdr:ext cx="599010" cy="259045"/>
    <xdr:sp macro="" textlink="">
      <xdr:nvSpPr>
        <xdr:cNvPr id="143" name="テキスト ボックス 142"/>
        <xdr:cNvSpPr txBox="1"/>
      </xdr:nvSpPr>
      <xdr:spPr>
        <a:xfrm>
          <a:off x="830795" y="99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153760</xdr:rowOff>
    </xdr:from>
    <xdr:to>
      <xdr:col>24</xdr:col>
      <xdr:colOff>63500</xdr:colOff>
      <xdr:row>79</xdr:row>
      <xdr:rowOff>736</xdr:rowOff>
    </xdr:to>
    <xdr:cxnSp macro="">
      <xdr:nvCxnSpPr>
        <xdr:cNvPr id="172" name="直線コネクタ 171"/>
        <xdr:cNvCxnSpPr/>
      </xdr:nvCxnSpPr>
      <xdr:spPr>
        <a:xfrm flipV="1">
          <a:off x="3797300" y="13526860"/>
          <a:ext cx="8382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736</xdr:rowOff>
    </xdr:from>
    <xdr:to>
      <xdr:col>19</xdr:col>
      <xdr:colOff>177800</xdr:colOff>
      <xdr:row>79</xdr:row>
      <xdr:rowOff>14884</xdr:rowOff>
    </xdr:to>
    <xdr:cxnSp macro="">
      <xdr:nvCxnSpPr>
        <xdr:cNvPr id="175" name="直線コネクタ 174"/>
        <xdr:cNvCxnSpPr/>
      </xdr:nvCxnSpPr>
      <xdr:spPr>
        <a:xfrm flipV="1">
          <a:off x="2908300" y="13545286"/>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156680</xdr:rowOff>
    </xdr:from>
    <xdr:to>
      <xdr:col>15</xdr:col>
      <xdr:colOff>50800</xdr:colOff>
      <xdr:row>79</xdr:row>
      <xdr:rowOff>14884</xdr:rowOff>
    </xdr:to>
    <xdr:cxnSp macro="">
      <xdr:nvCxnSpPr>
        <xdr:cNvPr id="178" name="直線コネクタ 177"/>
        <xdr:cNvCxnSpPr/>
      </xdr:nvCxnSpPr>
      <xdr:spPr>
        <a:xfrm>
          <a:off x="2019300" y="13529780"/>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114858</xdr:rowOff>
    </xdr:from>
    <xdr:to>
      <xdr:col>10</xdr:col>
      <xdr:colOff>114300</xdr:colOff>
      <xdr:row>78</xdr:row>
      <xdr:rowOff>156680</xdr:rowOff>
    </xdr:to>
    <xdr:cxnSp macro="">
      <xdr:nvCxnSpPr>
        <xdr:cNvPr id="181" name="直線コネクタ 180"/>
        <xdr:cNvCxnSpPr/>
      </xdr:nvCxnSpPr>
      <xdr:spPr>
        <a:xfrm>
          <a:off x="1130300" y="13487958"/>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102960</xdr:rowOff>
    </xdr:from>
    <xdr:to>
      <xdr:col>24</xdr:col>
      <xdr:colOff>114300</xdr:colOff>
      <xdr:row>79</xdr:row>
      <xdr:rowOff>33110</xdr:rowOff>
    </xdr:to>
    <xdr:sp macro="" textlink="">
      <xdr:nvSpPr>
        <xdr:cNvPr id="191" name="楕円 190"/>
        <xdr:cNvSpPr/>
      </xdr:nvSpPr>
      <xdr:spPr>
        <a:xfrm>
          <a:off x="4584700" y="134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17887</xdr:rowOff>
    </xdr:from>
    <xdr:ext cx="469744" cy="259045"/>
    <xdr:sp macro="" textlink="">
      <xdr:nvSpPr>
        <xdr:cNvPr id="192" name="維持補修費該当値テキスト"/>
        <xdr:cNvSpPr txBox="1"/>
      </xdr:nvSpPr>
      <xdr:spPr>
        <a:xfrm>
          <a:off x="4686300" y="133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121386</xdr:rowOff>
    </xdr:from>
    <xdr:to>
      <xdr:col>20</xdr:col>
      <xdr:colOff>38100</xdr:colOff>
      <xdr:row>79</xdr:row>
      <xdr:rowOff>51536</xdr:rowOff>
    </xdr:to>
    <xdr:sp macro="" textlink="">
      <xdr:nvSpPr>
        <xdr:cNvPr id="193" name="楕円 192"/>
        <xdr:cNvSpPr/>
      </xdr:nvSpPr>
      <xdr:spPr>
        <a:xfrm>
          <a:off x="3746500" y="13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42663</xdr:rowOff>
    </xdr:from>
    <xdr:ext cx="469744" cy="259045"/>
    <xdr:sp macro="" textlink="">
      <xdr:nvSpPr>
        <xdr:cNvPr id="194" name="テキスト ボックス 193"/>
        <xdr:cNvSpPr txBox="1"/>
      </xdr:nvSpPr>
      <xdr:spPr>
        <a:xfrm>
          <a:off x="3562428" y="13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135534</xdr:rowOff>
    </xdr:from>
    <xdr:to>
      <xdr:col>15</xdr:col>
      <xdr:colOff>101600</xdr:colOff>
      <xdr:row>79</xdr:row>
      <xdr:rowOff>65684</xdr:rowOff>
    </xdr:to>
    <xdr:sp macro="" textlink="">
      <xdr:nvSpPr>
        <xdr:cNvPr id="195" name="楕円 194"/>
        <xdr:cNvSpPr/>
      </xdr:nvSpPr>
      <xdr:spPr>
        <a:xfrm>
          <a:off x="2857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56811</xdr:rowOff>
    </xdr:from>
    <xdr:ext cx="469744" cy="259045"/>
    <xdr:sp macro="" textlink="">
      <xdr:nvSpPr>
        <xdr:cNvPr id="196" name="テキスト ボックス 195"/>
        <xdr:cNvSpPr txBox="1"/>
      </xdr:nvSpPr>
      <xdr:spPr>
        <a:xfrm>
          <a:off x="2673428" y="13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105880</xdr:rowOff>
    </xdr:from>
    <xdr:to>
      <xdr:col>10</xdr:col>
      <xdr:colOff>165100</xdr:colOff>
      <xdr:row>79</xdr:row>
      <xdr:rowOff>36030</xdr:rowOff>
    </xdr:to>
    <xdr:sp macro="" textlink="">
      <xdr:nvSpPr>
        <xdr:cNvPr id="197" name="楕円 196"/>
        <xdr:cNvSpPr/>
      </xdr:nvSpPr>
      <xdr:spPr>
        <a:xfrm>
          <a:off x="1968500" y="13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27157</xdr:rowOff>
    </xdr:from>
    <xdr:ext cx="469744" cy="259045"/>
    <xdr:sp macro="" textlink="">
      <xdr:nvSpPr>
        <xdr:cNvPr id="198" name="テキスト ボックス 197"/>
        <xdr:cNvSpPr txBox="1"/>
      </xdr:nvSpPr>
      <xdr:spPr>
        <a:xfrm>
          <a:off x="1784428" y="135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64058</xdr:rowOff>
    </xdr:from>
    <xdr:to>
      <xdr:col>6</xdr:col>
      <xdr:colOff>38100</xdr:colOff>
      <xdr:row>78</xdr:row>
      <xdr:rowOff>165658</xdr:rowOff>
    </xdr:to>
    <xdr:sp macro="" textlink="">
      <xdr:nvSpPr>
        <xdr:cNvPr id="199" name="楕円 198"/>
        <xdr:cNvSpPr/>
      </xdr:nvSpPr>
      <xdr:spPr>
        <a:xfrm>
          <a:off x="1079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156785</xdr:rowOff>
    </xdr:from>
    <xdr:ext cx="469744" cy="259045"/>
    <xdr:sp macro="" textlink="">
      <xdr:nvSpPr>
        <xdr:cNvPr id="200" name="テキスト ボックス 199"/>
        <xdr:cNvSpPr txBox="1"/>
      </xdr:nvSpPr>
      <xdr:spPr>
        <a:xfrm>
          <a:off x="895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65314</xdr:rowOff>
    </xdr:from>
    <xdr:to>
      <xdr:col>24</xdr:col>
      <xdr:colOff>63500</xdr:colOff>
      <xdr:row>98</xdr:row>
      <xdr:rowOff>37415</xdr:rowOff>
    </xdr:to>
    <xdr:cxnSp macro="">
      <xdr:nvCxnSpPr>
        <xdr:cNvPr id="228" name="直線コネクタ 227"/>
        <xdr:cNvCxnSpPr/>
      </xdr:nvCxnSpPr>
      <xdr:spPr>
        <a:xfrm flipV="1">
          <a:off x="3797300" y="16695964"/>
          <a:ext cx="8382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9909</xdr:rowOff>
    </xdr:from>
    <xdr:to>
      <xdr:col>19</xdr:col>
      <xdr:colOff>177800</xdr:colOff>
      <xdr:row>98</xdr:row>
      <xdr:rowOff>37415</xdr:rowOff>
    </xdr:to>
    <xdr:cxnSp macro="">
      <xdr:nvCxnSpPr>
        <xdr:cNvPr id="231" name="直線コネクタ 230"/>
        <xdr:cNvCxnSpPr/>
      </xdr:nvCxnSpPr>
      <xdr:spPr>
        <a:xfrm>
          <a:off x="2908300" y="16812009"/>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9909</xdr:rowOff>
    </xdr:from>
    <xdr:to>
      <xdr:col>15</xdr:col>
      <xdr:colOff>50800</xdr:colOff>
      <xdr:row>98</xdr:row>
      <xdr:rowOff>64545</xdr:rowOff>
    </xdr:to>
    <xdr:cxnSp macro="">
      <xdr:nvCxnSpPr>
        <xdr:cNvPr id="234" name="直線コネクタ 233"/>
        <xdr:cNvCxnSpPr/>
      </xdr:nvCxnSpPr>
      <xdr:spPr>
        <a:xfrm flipV="1">
          <a:off x="2019300" y="16812009"/>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43349</xdr:rowOff>
    </xdr:from>
    <xdr:to>
      <xdr:col>10</xdr:col>
      <xdr:colOff>114300</xdr:colOff>
      <xdr:row>98</xdr:row>
      <xdr:rowOff>64545</xdr:rowOff>
    </xdr:to>
    <xdr:cxnSp macro="">
      <xdr:nvCxnSpPr>
        <xdr:cNvPr id="237" name="直線コネクタ 236"/>
        <xdr:cNvCxnSpPr/>
      </xdr:nvCxnSpPr>
      <xdr:spPr>
        <a:xfrm>
          <a:off x="1130300" y="16845449"/>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14514</xdr:rowOff>
    </xdr:from>
    <xdr:to>
      <xdr:col>24</xdr:col>
      <xdr:colOff>114300</xdr:colOff>
      <xdr:row>97</xdr:row>
      <xdr:rowOff>116114</xdr:rowOff>
    </xdr:to>
    <xdr:sp macro="" textlink="">
      <xdr:nvSpPr>
        <xdr:cNvPr id="247" name="楕円 246"/>
        <xdr:cNvSpPr/>
      </xdr:nvSpPr>
      <xdr:spPr>
        <a:xfrm>
          <a:off x="45847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164391</xdr:rowOff>
    </xdr:from>
    <xdr:ext cx="534377" cy="259045"/>
    <xdr:sp macro="" textlink="">
      <xdr:nvSpPr>
        <xdr:cNvPr id="248" name="扶助費該当値テキスト"/>
        <xdr:cNvSpPr txBox="1"/>
      </xdr:nvSpPr>
      <xdr:spPr>
        <a:xfrm>
          <a:off x="4686300" y="166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158065</xdr:rowOff>
    </xdr:from>
    <xdr:to>
      <xdr:col>20</xdr:col>
      <xdr:colOff>38100</xdr:colOff>
      <xdr:row>98</xdr:row>
      <xdr:rowOff>88215</xdr:rowOff>
    </xdr:to>
    <xdr:sp macro="" textlink="">
      <xdr:nvSpPr>
        <xdr:cNvPr id="249" name="楕円 248"/>
        <xdr:cNvSpPr/>
      </xdr:nvSpPr>
      <xdr:spPr>
        <a:xfrm>
          <a:off x="3746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79342</xdr:rowOff>
    </xdr:from>
    <xdr:ext cx="534377" cy="259045"/>
    <xdr:sp macro="" textlink="">
      <xdr:nvSpPr>
        <xdr:cNvPr id="250" name="テキスト ボックス 249"/>
        <xdr:cNvSpPr txBox="1"/>
      </xdr:nvSpPr>
      <xdr:spPr>
        <a:xfrm>
          <a:off x="3530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130559</xdr:rowOff>
    </xdr:from>
    <xdr:to>
      <xdr:col>15</xdr:col>
      <xdr:colOff>101600</xdr:colOff>
      <xdr:row>98</xdr:row>
      <xdr:rowOff>60709</xdr:rowOff>
    </xdr:to>
    <xdr:sp macro="" textlink="">
      <xdr:nvSpPr>
        <xdr:cNvPr id="251" name="楕円 250"/>
        <xdr:cNvSpPr/>
      </xdr:nvSpPr>
      <xdr:spPr>
        <a:xfrm>
          <a:off x="2857500" y="167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51836</xdr:rowOff>
    </xdr:from>
    <xdr:ext cx="534377" cy="259045"/>
    <xdr:sp macro="" textlink="">
      <xdr:nvSpPr>
        <xdr:cNvPr id="252" name="テキスト ボックス 251"/>
        <xdr:cNvSpPr txBox="1"/>
      </xdr:nvSpPr>
      <xdr:spPr>
        <a:xfrm>
          <a:off x="2641111" y="168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13745</xdr:rowOff>
    </xdr:from>
    <xdr:to>
      <xdr:col>10</xdr:col>
      <xdr:colOff>165100</xdr:colOff>
      <xdr:row>98</xdr:row>
      <xdr:rowOff>115345</xdr:rowOff>
    </xdr:to>
    <xdr:sp macro="" textlink="">
      <xdr:nvSpPr>
        <xdr:cNvPr id="253" name="楕円 252"/>
        <xdr:cNvSpPr/>
      </xdr:nvSpPr>
      <xdr:spPr>
        <a:xfrm>
          <a:off x="1968500" y="168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106472</xdr:rowOff>
    </xdr:from>
    <xdr:ext cx="534377" cy="259045"/>
    <xdr:sp macro="" textlink="">
      <xdr:nvSpPr>
        <xdr:cNvPr id="254" name="テキスト ボックス 253"/>
        <xdr:cNvSpPr txBox="1"/>
      </xdr:nvSpPr>
      <xdr:spPr>
        <a:xfrm>
          <a:off x="1752111" y="169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163999</xdr:rowOff>
    </xdr:from>
    <xdr:to>
      <xdr:col>6</xdr:col>
      <xdr:colOff>38100</xdr:colOff>
      <xdr:row>98</xdr:row>
      <xdr:rowOff>94149</xdr:rowOff>
    </xdr:to>
    <xdr:sp macro="" textlink="">
      <xdr:nvSpPr>
        <xdr:cNvPr id="255" name="楕円 254"/>
        <xdr:cNvSpPr/>
      </xdr:nvSpPr>
      <xdr:spPr>
        <a:xfrm>
          <a:off x="1079500" y="167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85276</xdr:rowOff>
    </xdr:from>
    <xdr:ext cx="534377" cy="259045"/>
    <xdr:sp macro="" textlink="">
      <xdr:nvSpPr>
        <xdr:cNvPr id="256" name="テキスト ボックス 255"/>
        <xdr:cNvSpPr txBox="1"/>
      </xdr:nvSpPr>
      <xdr:spPr>
        <a:xfrm>
          <a:off x="863111" y="168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143547</xdr:rowOff>
    </xdr:from>
    <xdr:to>
      <xdr:col>54</xdr:col>
      <xdr:colOff>189865</xdr:colOff>
      <xdr:row>38</xdr:row>
      <xdr:rowOff>30073</xdr:rowOff>
    </xdr:to>
    <xdr:cxnSp macro="">
      <xdr:nvCxnSpPr>
        <xdr:cNvPr id="282" name="直線コネクタ 281"/>
        <xdr:cNvCxnSpPr/>
      </xdr:nvCxnSpPr>
      <xdr:spPr>
        <a:xfrm flipV="1">
          <a:off x="10475595" y="5629947"/>
          <a:ext cx="1270" cy="91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33900</xdr:rowOff>
    </xdr:from>
    <xdr:ext cx="534377" cy="259045"/>
    <xdr:sp macro="" textlink="">
      <xdr:nvSpPr>
        <xdr:cNvPr id="283" name="補助費等最小値テキスト"/>
        <xdr:cNvSpPr txBox="1"/>
      </xdr:nvSpPr>
      <xdr:spPr>
        <a:xfrm>
          <a:off x="10528300" y="65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30073</xdr:rowOff>
    </xdr:from>
    <xdr:to>
      <xdr:col>55</xdr:col>
      <xdr:colOff>88900</xdr:colOff>
      <xdr:row>38</xdr:row>
      <xdr:rowOff>30073</xdr:rowOff>
    </xdr:to>
    <xdr:cxnSp macro="">
      <xdr:nvCxnSpPr>
        <xdr:cNvPr id="284" name="直線コネクタ 283"/>
        <xdr:cNvCxnSpPr/>
      </xdr:nvCxnSpPr>
      <xdr:spPr>
        <a:xfrm>
          <a:off x="10388600" y="6545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90224</xdr:rowOff>
    </xdr:from>
    <xdr:ext cx="599010" cy="259045"/>
    <xdr:sp macro="" textlink="">
      <xdr:nvSpPr>
        <xdr:cNvPr id="285" name="補助費等最大値テキスト"/>
        <xdr:cNvSpPr txBox="1"/>
      </xdr:nvSpPr>
      <xdr:spPr>
        <a:xfrm>
          <a:off x="10528300" y="54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143547</xdr:rowOff>
    </xdr:from>
    <xdr:to>
      <xdr:col>55</xdr:col>
      <xdr:colOff>88900</xdr:colOff>
      <xdr:row>32</xdr:row>
      <xdr:rowOff>143547</xdr:rowOff>
    </xdr:to>
    <xdr:cxnSp macro="">
      <xdr:nvCxnSpPr>
        <xdr:cNvPr id="286" name="直線コネクタ 285"/>
        <xdr:cNvCxnSpPr/>
      </xdr:nvCxnSpPr>
      <xdr:spPr>
        <a:xfrm>
          <a:off x="10388600" y="562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109130</xdr:rowOff>
    </xdr:from>
    <xdr:to>
      <xdr:col>55</xdr:col>
      <xdr:colOff>0</xdr:colOff>
      <xdr:row>37</xdr:row>
      <xdr:rowOff>48087</xdr:rowOff>
    </xdr:to>
    <xdr:cxnSp macro="">
      <xdr:nvCxnSpPr>
        <xdr:cNvPr id="287" name="直線コネクタ 286"/>
        <xdr:cNvCxnSpPr/>
      </xdr:nvCxnSpPr>
      <xdr:spPr>
        <a:xfrm>
          <a:off x="9639300" y="6109880"/>
          <a:ext cx="838200" cy="2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21052</xdr:rowOff>
    </xdr:from>
    <xdr:ext cx="599010" cy="259045"/>
    <xdr:sp macro="" textlink="">
      <xdr:nvSpPr>
        <xdr:cNvPr id="288" name="補助費等平均値テキスト"/>
        <xdr:cNvSpPr txBox="1"/>
      </xdr:nvSpPr>
      <xdr:spPr>
        <a:xfrm>
          <a:off x="10528300" y="602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169625</xdr:rowOff>
    </xdr:from>
    <xdr:to>
      <xdr:col>55</xdr:col>
      <xdr:colOff>50800</xdr:colOff>
      <xdr:row>36</xdr:row>
      <xdr:rowOff>99775</xdr:rowOff>
    </xdr:to>
    <xdr:sp macro="" textlink="">
      <xdr:nvSpPr>
        <xdr:cNvPr id="289" name="フローチャート: 判断 288"/>
        <xdr:cNvSpPr/>
      </xdr:nvSpPr>
      <xdr:spPr>
        <a:xfrm>
          <a:off x="10426700" y="61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109130</xdr:rowOff>
    </xdr:from>
    <xdr:to>
      <xdr:col>50</xdr:col>
      <xdr:colOff>114300</xdr:colOff>
      <xdr:row>37</xdr:row>
      <xdr:rowOff>126725</xdr:rowOff>
    </xdr:to>
    <xdr:cxnSp macro="">
      <xdr:nvCxnSpPr>
        <xdr:cNvPr id="290" name="直線コネクタ 289"/>
        <xdr:cNvCxnSpPr/>
      </xdr:nvCxnSpPr>
      <xdr:spPr>
        <a:xfrm flipV="1">
          <a:off x="8750300" y="6109880"/>
          <a:ext cx="889000" cy="36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140838</xdr:rowOff>
    </xdr:from>
    <xdr:to>
      <xdr:col>50</xdr:col>
      <xdr:colOff>165100</xdr:colOff>
      <xdr:row>34</xdr:row>
      <xdr:rowOff>70988</xdr:rowOff>
    </xdr:to>
    <xdr:sp macro="" textlink="">
      <xdr:nvSpPr>
        <xdr:cNvPr id="291" name="フローチャート: 判断 290"/>
        <xdr:cNvSpPr/>
      </xdr:nvSpPr>
      <xdr:spPr>
        <a:xfrm>
          <a:off x="9588500" y="579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87515</xdr:rowOff>
    </xdr:from>
    <xdr:ext cx="599010" cy="259045"/>
    <xdr:sp macro="" textlink="">
      <xdr:nvSpPr>
        <xdr:cNvPr id="292" name="テキスト ボックス 291"/>
        <xdr:cNvSpPr txBox="1"/>
      </xdr:nvSpPr>
      <xdr:spPr>
        <a:xfrm>
          <a:off x="9339795" y="557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59860</xdr:rowOff>
    </xdr:from>
    <xdr:to>
      <xdr:col>45</xdr:col>
      <xdr:colOff>177800</xdr:colOff>
      <xdr:row>37</xdr:row>
      <xdr:rowOff>126725</xdr:rowOff>
    </xdr:to>
    <xdr:cxnSp macro="">
      <xdr:nvCxnSpPr>
        <xdr:cNvPr id="293" name="直線コネクタ 292"/>
        <xdr:cNvCxnSpPr/>
      </xdr:nvCxnSpPr>
      <xdr:spPr>
        <a:xfrm>
          <a:off x="7861300" y="5374810"/>
          <a:ext cx="889000" cy="10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110950</xdr:rowOff>
    </xdr:from>
    <xdr:to>
      <xdr:col>46</xdr:col>
      <xdr:colOff>38100</xdr:colOff>
      <xdr:row>37</xdr:row>
      <xdr:rowOff>41100</xdr:rowOff>
    </xdr:to>
    <xdr:sp macro="" textlink="">
      <xdr:nvSpPr>
        <xdr:cNvPr id="294" name="フローチャート: 判断 293"/>
        <xdr:cNvSpPr/>
      </xdr:nvSpPr>
      <xdr:spPr>
        <a:xfrm>
          <a:off x="86995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57627</xdr:rowOff>
    </xdr:from>
    <xdr:ext cx="599010" cy="259045"/>
    <xdr:sp macro="" textlink="">
      <xdr:nvSpPr>
        <xdr:cNvPr id="295" name="テキスト ボックス 294"/>
        <xdr:cNvSpPr txBox="1"/>
      </xdr:nvSpPr>
      <xdr:spPr>
        <a:xfrm>
          <a:off x="8450795" y="605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59860</xdr:rowOff>
    </xdr:from>
    <xdr:to>
      <xdr:col>41</xdr:col>
      <xdr:colOff>50800</xdr:colOff>
      <xdr:row>34</xdr:row>
      <xdr:rowOff>27804</xdr:rowOff>
    </xdr:to>
    <xdr:cxnSp macro="">
      <xdr:nvCxnSpPr>
        <xdr:cNvPr id="296" name="直線コネクタ 295"/>
        <xdr:cNvCxnSpPr/>
      </xdr:nvCxnSpPr>
      <xdr:spPr>
        <a:xfrm flipV="1">
          <a:off x="6972300" y="5374810"/>
          <a:ext cx="889000" cy="4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83296</xdr:rowOff>
    </xdr:from>
    <xdr:to>
      <xdr:col>41</xdr:col>
      <xdr:colOff>101600</xdr:colOff>
      <xdr:row>37</xdr:row>
      <xdr:rowOff>13446</xdr:rowOff>
    </xdr:to>
    <xdr:sp macro="" textlink="">
      <xdr:nvSpPr>
        <xdr:cNvPr id="297" name="フローチャート: 判断 296"/>
        <xdr:cNvSpPr/>
      </xdr:nvSpPr>
      <xdr:spPr>
        <a:xfrm>
          <a:off x="7810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4573</xdr:rowOff>
    </xdr:from>
    <xdr:ext cx="599010" cy="259045"/>
    <xdr:sp macro="" textlink="">
      <xdr:nvSpPr>
        <xdr:cNvPr id="298" name="テキスト ボックス 297"/>
        <xdr:cNvSpPr txBox="1"/>
      </xdr:nvSpPr>
      <xdr:spPr>
        <a:xfrm>
          <a:off x="7561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99644</xdr:rowOff>
    </xdr:from>
    <xdr:to>
      <xdr:col>36</xdr:col>
      <xdr:colOff>165100</xdr:colOff>
      <xdr:row>37</xdr:row>
      <xdr:rowOff>29794</xdr:rowOff>
    </xdr:to>
    <xdr:sp macro="" textlink="">
      <xdr:nvSpPr>
        <xdr:cNvPr id="299" name="フローチャート: 判断 298"/>
        <xdr:cNvSpPr/>
      </xdr:nvSpPr>
      <xdr:spPr>
        <a:xfrm>
          <a:off x="6921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20921</xdr:rowOff>
    </xdr:from>
    <xdr:ext cx="599010" cy="259045"/>
    <xdr:sp macro="" textlink="">
      <xdr:nvSpPr>
        <xdr:cNvPr id="300" name="テキスト ボックス 299"/>
        <xdr:cNvSpPr txBox="1"/>
      </xdr:nvSpPr>
      <xdr:spPr>
        <a:xfrm>
          <a:off x="6672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168737</xdr:rowOff>
    </xdr:from>
    <xdr:to>
      <xdr:col>55</xdr:col>
      <xdr:colOff>50800</xdr:colOff>
      <xdr:row>37</xdr:row>
      <xdr:rowOff>98887</xdr:rowOff>
    </xdr:to>
    <xdr:sp macro="" textlink="">
      <xdr:nvSpPr>
        <xdr:cNvPr id="306" name="楕円 305"/>
        <xdr:cNvSpPr/>
      </xdr:nvSpPr>
      <xdr:spPr>
        <a:xfrm>
          <a:off x="10426700" y="63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147164</xdr:rowOff>
    </xdr:from>
    <xdr:ext cx="599010" cy="259045"/>
    <xdr:sp macro="" textlink="">
      <xdr:nvSpPr>
        <xdr:cNvPr id="307" name="補助費等該当値テキスト"/>
        <xdr:cNvSpPr txBox="1"/>
      </xdr:nvSpPr>
      <xdr:spPr>
        <a:xfrm>
          <a:off x="10528300" y="631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58330</xdr:rowOff>
    </xdr:from>
    <xdr:to>
      <xdr:col>50</xdr:col>
      <xdr:colOff>165100</xdr:colOff>
      <xdr:row>35</xdr:row>
      <xdr:rowOff>159930</xdr:rowOff>
    </xdr:to>
    <xdr:sp macro="" textlink="">
      <xdr:nvSpPr>
        <xdr:cNvPr id="308" name="楕円 307"/>
        <xdr:cNvSpPr/>
      </xdr:nvSpPr>
      <xdr:spPr>
        <a:xfrm>
          <a:off x="9588500" y="60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151057</xdr:rowOff>
    </xdr:from>
    <xdr:ext cx="599010" cy="259045"/>
    <xdr:sp macro="" textlink="">
      <xdr:nvSpPr>
        <xdr:cNvPr id="309" name="テキスト ボックス 308"/>
        <xdr:cNvSpPr txBox="1"/>
      </xdr:nvSpPr>
      <xdr:spPr>
        <a:xfrm>
          <a:off x="9339795" y="615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75925</xdr:rowOff>
    </xdr:from>
    <xdr:to>
      <xdr:col>46</xdr:col>
      <xdr:colOff>38100</xdr:colOff>
      <xdr:row>38</xdr:row>
      <xdr:rowOff>6076</xdr:rowOff>
    </xdr:to>
    <xdr:sp macro="" textlink="">
      <xdr:nvSpPr>
        <xdr:cNvPr id="310" name="楕円 309"/>
        <xdr:cNvSpPr/>
      </xdr:nvSpPr>
      <xdr:spPr>
        <a:xfrm>
          <a:off x="8699500" y="6419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168653</xdr:rowOff>
    </xdr:from>
    <xdr:ext cx="534377" cy="259045"/>
    <xdr:sp macro="" textlink="">
      <xdr:nvSpPr>
        <xdr:cNvPr id="311" name="テキスト ボックス 310"/>
        <xdr:cNvSpPr txBox="1"/>
      </xdr:nvSpPr>
      <xdr:spPr>
        <a:xfrm>
          <a:off x="8483111" y="65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9060</xdr:rowOff>
    </xdr:from>
    <xdr:to>
      <xdr:col>41</xdr:col>
      <xdr:colOff>101600</xdr:colOff>
      <xdr:row>31</xdr:row>
      <xdr:rowOff>110660</xdr:rowOff>
    </xdr:to>
    <xdr:sp macro="" textlink="">
      <xdr:nvSpPr>
        <xdr:cNvPr id="312" name="楕円 311"/>
        <xdr:cNvSpPr/>
      </xdr:nvSpPr>
      <xdr:spPr>
        <a:xfrm>
          <a:off x="7810500" y="53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127187</xdr:rowOff>
    </xdr:from>
    <xdr:ext cx="599010" cy="259045"/>
    <xdr:sp macro="" textlink="">
      <xdr:nvSpPr>
        <xdr:cNvPr id="313" name="テキスト ボックス 312"/>
        <xdr:cNvSpPr txBox="1"/>
      </xdr:nvSpPr>
      <xdr:spPr>
        <a:xfrm>
          <a:off x="7561795" y="509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148454</xdr:rowOff>
    </xdr:from>
    <xdr:to>
      <xdr:col>36</xdr:col>
      <xdr:colOff>165100</xdr:colOff>
      <xdr:row>34</xdr:row>
      <xdr:rowOff>78604</xdr:rowOff>
    </xdr:to>
    <xdr:sp macro="" textlink="">
      <xdr:nvSpPr>
        <xdr:cNvPr id="314" name="楕円 313"/>
        <xdr:cNvSpPr/>
      </xdr:nvSpPr>
      <xdr:spPr>
        <a:xfrm>
          <a:off x="6921500" y="5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95131</xdr:rowOff>
    </xdr:from>
    <xdr:ext cx="599010" cy="259045"/>
    <xdr:sp macro="" textlink="">
      <xdr:nvSpPr>
        <xdr:cNvPr id="315" name="テキスト ボックス 314"/>
        <xdr:cNvSpPr txBox="1"/>
      </xdr:nvSpPr>
      <xdr:spPr>
        <a:xfrm>
          <a:off x="6672795" y="558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3" name="テキスト ボックス 33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9" name="直線コネクタ 338"/>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40"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1" name="直線コネクタ 340"/>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2"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3" name="直線コネクタ 342"/>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96170</xdr:rowOff>
    </xdr:from>
    <xdr:to>
      <xdr:col>55</xdr:col>
      <xdr:colOff>0</xdr:colOff>
      <xdr:row>58</xdr:row>
      <xdr:rowOff>130489</xdr:rowOff>
    </xdr:to>
    <xdr:cxnSp macro="">
      <xdr:nvCxnSpPr>
        <xdr:cNvPr id="344" name="直線コネクタ 343"/>
        <xdr:cNvCxnSpPr/>
      </xdr:nvCxnSpPr>
      <xdr:spPr>
        <a:xfrm>
          <a:off x="9639300" y="10040270"/>
          <a:ext cx="838200" cy="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5"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6" name="フローチャート: 判断 345"/>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96170</xdr:rowOff>
    </xdr:from>
    <xdr:to>
      <xdr:col>50</xdr:col>
      <xdr:colOff>114300</xdr:colOff>
      <xdr:row>58</xdr:row>
      <xdr:rowOff>109341</xdr:rowOff>
    </xdr:to>
    <xdr:cxnSp macro="">
      <xdr:nvCxnSpPr>
        <xdr:cNvPr id="347" name="直線コネクタ 346"/>
        <xdr:cNvCxnSpPr/>
      </xdr:nvCxnSpPr>
      <xdr:spPr>
        <a:xfrm flipV="1">
          <a:off x="8750300" y="10040270"/>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8" name="フローチャート: 判断 347"/>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9" name="テキスト ボックス 348"/>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109341</xdr:rowOff>
    </xdr:from>
    <xdr:to>
      <xdr:col>45</xdr:col>
      <xdr:colOff>177800</xdr:colOff>
      <xdr:row>58</xdr:row>
      <xdr:rowOff>121286</xdr:rowOff>
    </xdr:to>
    <xdr:cxnSp macro="">
      <xdr:nvCxnSpPr>
        <xdr:cNvPr id="350" name="直線コネクタ 349"/>
        <xdr:cNvCxnSpPr/>
      </xdr:nvCxnSpPr>
      <xdr:spPr>
        <a:xfrm flipV="1">
          <a:off x="7861300" y="10053441"/>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1" name="フローチャート: 判断 350"/>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2" name="テキスト ボックス 351"/>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103294</xdr:rowOff>
    </xdr:from>
    <xdr:to>
      <xdr:col>41</xdr:col>
      <xdr:colOff>50800</xdr:colOff>
      <xdr:row>58</xdr:row>
      <xdr:rowOff>121286</xdr:rowOff>
    </xdr:to>
    <xdr:cxnSp macro="">
      <xdr:nvCxnSpPr>
        <xdr:cNvPr id="353" name="直線コネクタ 352"/>
        <xdr:cNvCxnSpPr/>
      </xdr:nvCxnSpPr>
      <xdr:spPr>
        <a:xfrm>
          <a:off x="6972300" y="10047394"/>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4" name="フローチャート: 判断 353"/>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5" name="テキスト ボックス 354"/>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6" name="フローチャート: 判断 355"/>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7" name="テキスト ボックス 356"/>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79689</xdr:rowOff>
    </xdr:from>
    <xdr:to>
      <xdr:col>55</xdr:col>
      <xdr:colOff>50800</xdr:colOff>
      <xdr:row>59</xdr:row>
      <xdr:rowOff>9839</xdr:rowOff>
    </xdr:to>
    <xdr:sp macro="" textlink="">
      <xdr:nvSpPr>
        <xdr:cNvPr id="363" name="楕円 362"/>
        <xdr:cNvSpPr/>
      </xdr:nvSpPr>
      <xdr:spPr>
        <a:xfrm>
          <a:off x="10426700" y="100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166066</xdr:rowOff>
    </xdr:from>
    <xdr:ext cx="599010" cy="259045"/>
    <xdr:sp macro="" textlink="">
      <xdr:nvSpPr>
        <xdr:cNvPr id="364" name="普通建設事業費該当値テキスト"/>
        <xdr:cNvSpPr txBox="1"/>
      </xdr:nvSpPr>
      <xdr:spPr>
        <a:xfrm>
          <a:off x="10528300" y="993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45370</xdr:rowOff>
    </xdr:from>
    <xdr:to>
      <xdr:col>50</xdr:col>
      <xdr:colOff>165100</xdr:colOff>
      <xdr:row>58</xdr:row>
      <xdr:rowOff>146970</xdr:rowOff>
    </xdr:to>
    <xdr:sp macro="" textlink="">
      <xdr:nvSpPr>
        <xdr:cNvPr id="365" name="楕円 364"/>
        <xdr:cNvSpPr/>
      </xdr:nvSpPr>
      <xdr:spPr>
        <a:xfrm>
          <a:off x="9588500" y="9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138097</xdr:rowOff>
    </xdr:from>
    <xdr:ext cx="599010" cy="259045"/>
    <xdr:sp macro="" textlink="">
      <xdr:nvSpPr>
        <xdr:cNvPr id="366" name="テキスト ボックス 365"/>
        <xdr:cNvSpPr txBox="1"/>
      </xdr:nvSpPr>
      <xdr:spPr>
        <a:xfrm>
          <a:off x="9339795" y="1008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58541</xdr:rowOff>
    </xdr:from>
    <xdr:to>
      <xdr:col>46</xdr:col>
      <xdr:colOff>38100</xdr:colOff>
      <xdr:row>58</xdr:row>
      <xdr:rowOff>160141</xdr:rowOff>
    </xdr:to>
    <xdr:sp macro="" textlink="">
      <xdr:nvSpPr>
        <xdr:cNvPr id="367" name="楕円 366"/>
        <xdr:cNvSpPr/>
      </xdr:nvSpPr>
      <xdr:spPr>
        <a:xfrm>
          <a:off x="8699500" y="100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151268</xdr:rowOff>
    </xdr:from>
    <xdr:ext cx="599010" cy="259045"/>
    <xdr:sp macro="" textlink="">
      <xdr:nvSpPr>
        <xdr:cNvPr id="368" name="テキスト ボックス 367"/>
        <xdr:cNvSpPr txBox="1"/>
      </xdr:nvSpPr>
      <xdr:spPr>
        <a:xfrm>
          <a:off x="8450795" y="100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70486</xdr:rowOff>
    </xdr:from>
    <xdr:to>
      <xdr:col>41</xdr:col>
      <xdr:colOff>101600</xdr:colOff>
      <xdr:row>59</xdr:row>
      <xdr:rowOff>636</xdr:rowOff>
    </xdr:to>
    <xdr:sp macro="" textlink="">
      <xdr:nvSpPr>
        <xdr:cNvPr id="369" name="楕円 368"/>
        <xdr:cNvSpPr/>
      </xdr:nvSpPr>
      <xdr:spPr>
        <a:xfrm>
          <a:off x="7810500" y="100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163213</xdr:rowOff>
    </xdr:from>
    <xdr:ext cx="599010" cy="259045"/>
    <xdr:sp macro="" textlink="">
      <xdr:nvSpPr>
        <xdr:cNvPr id="370" name="テキスト ボックス 369"/>
        <xdr:cNvSpPr txBox="1"/>
      </xdr:nvSpPr>
      <xdr:spPr>
        <a:xfrm>
          <a:off x="7561795" y="101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52494</xdr:rowOff>
    </xdr:from>
    <xdr:to>
      <xdr:col>36</xdr:col>
      <xdr:colOff>165100</xdr:colOff>
      <xdr:row>58</xdr:row>
      <xdr:rowOff>154094</xdr:rowOff>
    </xdr:to>
    <xdr:sp macro="" textlink="">
      <xdr:nvSpPr>
        <xdr:cNvPr id="371" name="楕円 370"/>
        <xdr:cNvSpPr/>
      </xdr:nvSpPr>
      <xdr:spPr>
        <a:xfrm>
          <a:off x="6921500" y="99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145221</xdr:rowOff>
    </xdr:from>
    <xdr:ext cx="599010" cy="259045"/>
    <xdr:sp macro="" textlink="">
      <xdr:nvSpPr>
        <xdr:cNvPr id="372" name="テキスト ボックス 371"/>
        <xdr:cNvSpPr txBox="1"/>
      </xdr:nvSpPr>
      <xdr:spPr>
        <a:xfrm>
          <a:off x="6672795" y="1008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4" name="直線コネクタ 393"/>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7"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8" name="直線コネクタ 397"/>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100777</xdr:rowOff>
    </xdr:from>
    <xdr:to>
      <xdr:col>55</xdr:col>
      <xdr:colOff>0</xdr:colOff>
      <xdr:row>78</xdr:row>
      <xdr:rowOff>122811</xdr:rowOff>
    </xdr:to>
    <xdr:cxnSp macro="">
      <xdr:nvCxnSpPr>
        <xdr:cNvPr id="399" name="直線コネクタ 398"/>
        <xdr:cNvCxnSpPr/>
      </xdr:nvCxnSpPr>
      <xdr:spPr>
        <a:xfrm>
          <a:off x="9639300" y="13473877"/>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400"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1" name="フローチャート: 判断 400"/>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100777</xdr:rowOff>
    </xdr:from>
    <xdr:to>
      <xdr:col>50</xdr:col>
      <xdr:colOff>114300</xdr:colOff>
      <xdr:row>78</xdr:row>
      <xdr:rowOff>129843</xdr:rowOff>
    </xdr:to>
    <xdr:cxnSp macro="">
      <xdr:nvCxnSpPr>
        <xdr:cNvPr id="402" name="直線コネクタ 401"/>
        <xdr:cNvCxnSpPr/>
      </xdr:nvCxnSpPr>
      <xdr:spPr>
        <a:xfrm flipV="1">
          <a:off x="8750300" y="13473877"/>
          <a:ext cx="889000" cy="2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3" name="フローチャート: 判断 402"/>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4" name="テキスト ボックス 403"/>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111390</xdr:rowOff>
    </xdr:from>
    <xdr:to>
      <xdr:col>45</xdr:col>
      <xdr:colOff>177800</xdr:colOff>
      <xdr:row>78</xdr:row>
      <xdr:rowOff>129843</xdr:rowOff>
    </xdr:to>
    <xdr:cxnSp macro="">
      <xdr:nvCxnSpPr>
        <xdr:cNvPr id="405" name="直線コネクタ 404"/>
        <xdr:cNvCxnSpPr/>
      </xdr:nvCxnSpPr>
      <xdr:spPr>
        <a:xfrm>
          <a:off x="7861300" y="13484490"/>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6" name="フローチャート: 判断 405"/>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7" name="テキスト ボックス 406"/>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3651</xdr:rowOff>
    </xdr:from>
    <xdr:to>
      <xdr:col>41</xdr:col>
      <xdr:colOff>50800</xdr:colOff>
      <xdr:row>78</xdr:row>
      <xdr:rowOff>111390</xdr:rowOff>
    </xdr:to>
    <xdr:cxnSp macro="">
      <xdr:nvCxnSpPr>
        <xdr:cNvPr id="408" name="直線コネクタ 407"/>
        <xdr:cNvCxnSpPr/>
      </xdr:nvCxnSpPr>
      <xdr:spPr>
        <a:xfrm>
          <a:off x="6972300" y="13376751"/>
          <a:ext cx="889000" cy="10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9" name="フローチャート: 判断 408"/>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10" name="テキスト ボックス 409"/>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1" name="フローチャート: 判断 410"/>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2" name="テキスト ボックス 411"/>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72011</xdr:rowOff>
    </xdr:from>
    <xdr:to>
      <xdr:col>55</xdr:col>
      <xdr:colOff>50800</xdr:colOff>
      <xdr:row>79</xdr:row>
      <xdr:rowOff>2161</xdr:rowOff>
    </xdr:to>
    <xdr:sp macro="" textlink="">
      <xdr:nvSpPr>
        <xdr:cNvPr id="418" name="楕円 417"/>
        <xdr:cNvSpPr/>
      </xdr:nvSpPr>
      <xdr:spPr>
        <a:xfrm>
          <a:off x="10426700" y="134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158388</xdr:rowOff>
    </xdr:from>
    <xdr:ext cx="469744" cy="259045"/>
    <xdr:sp macro="" textlink="">
      <xdr:nvSpPr>
        <xdr:cNvPr id="419" name="普通建設事業費 （ うち新規整備　）該当値テキスト"/>
        <xdr:cNvSpPr txBox="1"/>
      </xdr:nvSpPr>
      <xdr:spPr>
        <a:xfrm>
          <a:off x="10528300" y="133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49977</xdr:rowOff>
    </xdr:from>
    <xdr:to>
      <xdr:col>50</xdr:col>
      <xdr:colOff>165100</xdr:colOff>
      <xdr:row>78</xdr:row>
      <xdr:rowOff>151577</xdr:rowOff>
    </xdr:to>
    <xdr:sp macro="" textlink="">
      <xdr:nvSpPr>
        <xdr:cNvPr id="420" name="楕円 419"/>
        <xdr:cNvSpPr/>
      </xdr:nvSpPr>
      <xdr:spPr>
        <a:xfrm>
          <a:off x="9588500" y="134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142704</xdr:rowOff>
    </xdr:from>
    <xdr:ext cx="534377" cy="259045"/>
    <xdr:sp macro="" textlink="">
      <xdr:nvSpPr>
        <xdr:cNvPr id="421" name="テキスト ボックス 420"/>
        <xdr:cNvSpPr txBox="1"/>
      </xdr:nvSpPr>
      <xdr:spPr>
        <a:xfrm>
          <a:off x="9372111" y="135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79043</xdr:rowOff>
    </xdr:from>
    <xdr:to>
      <xdr:col>46</xdr:col>
      <xdr:colOff>38100</xdr:colOff>
      <xdr:row>79</xdr:row>
      <xdr:rowOff>9193</xdr:rowOff>
    </xdr:to>
    <xdr:sp macro="" textlink="">
      <xdr:nvSpPr>
        <xdr:cNvPr id="422" name="楕円 421"/>
        <xdr:cNvSpPr/>
      </xdr:nvSpPr>
      <xdr:spPr>
        <a:xfrm>
          <a:off x="8699500" y="134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xdr:rowOff>
    </xdr:from>
    <xdr:ext cx="469744" cy="259045"/>
    <xdr:sp macro="" textlink="">
      <xdr:nvSpPr>
        <xdr:cNvPr id="423" name="テキスト ボックス 422"/>
        <xdr:cNvSpPr txBox="1"/>
      </xdr:nvSpPr>
      <xdr:spPr>
        <a:xfrm>
          <a:off x="8515428" y="135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60590</xdr:rowOff>
    </xdr:from>
    <xdr:to>
      <xdr:col>41</xdr:col>
      <xdr:colOff>101600</xdr:colOff>
      <xdr:row>78</xdr:row>
      <xdr:rowOff>162190</xdr:rowOff>
    </xdr:to>
    <xdr:sp macro="" textlink="">
      <xdr:nvSpPr>
        <xdr:cNvPr id="424" name="楕円 423"/>
        <xdr:cNvSpPr/>
      </xdr:nvSpPr>
      <xdr:spPr>
        <a:xfrm>
          <a:off x="7810500" y="134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153317</xdr:rowOff>
    </xdr:from>
    <xdr:ext cx="534377" cy="259045"/>
    <xdr:sp macro="" textlink="">
      <xdr:nvSpPr>
        <xdr:cNvPr id="425" name="テキスト ボックス 424"/>
        <xdr:cNvSpPr txBox="1"/>
      </xdr:nvSpPr>
      <xdr:spPr>
        <a:xfrm>
          <a:off x="7594111" y="135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124301</xdr:rowOff>
    </xdr:from>
    <xdr:to>
      <xdr:col>36</xdr:col>
      <xdr:colOff>165100</xdr:colOff>
      <xdr:row>78</xdr:row>
      <xdr:rowOff>54451</xdr:rowOff>
    </xdr:to>
    <xdr:sp macro="" textlink="">
      <xdr:nvSpPr>
        <xdr:cNvPr id="426" name="楕円 425"/>
        <xdr:cNvSpPr/>
      </xdr:nvSpPr>
      <xdr:spPr>
        <a:xfrm>
          <a:off x="6921500" y="133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45578</xdr:rowOff>
    </xdr:from>
    <xdr:ext cx="534377" cy="259045"/>
    <xdr:sp macro="" textlink="">
      <xdr:nvSpPr>
        <xdr:cNvPr id="427" name="テキスト ボックス 426"/>
        <xdr:cNvSpPr txBox="1"/>
      </xdr:nvSpPr>
      <xdr:spPr>
        <a:xfrm>
          <a:off x="6705111" y="134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124492</xdr:rowOff>
    </xdr:from>
    <xdr:to>
      <xdr:col>55</xdr:col>
      <xdr:colOff>0</xdr:colOff>
      <xdr:row>98</xdr:row>
      <xdr:rowOff>162333</xdr:rowOff>
    </xdr:to>
    <xdr:cxnSp macro="">
      <xdr:nvCxnSpPr>
        <xdr:cNvPr id="458" name="直線コネクタ 457"/>
        <xdr:cNvCxnSpPr/>
      </xdr:nvCxnSpPr>
      <xdr:spPr>
        <a:xfrm>
          <a:off x="9639300" y="16926592"/>
          <a:ext cx="8382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9"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124492</xdr:rowOff>
    </xdr:from>
    <xdr:to>
      <xdr:col>50</xdr:col>
      <xdr:colOff>114300</xdr:colOff>
      <xdr:row>98</xdr:row>
      <xdr:rowOff>130631</xdr:rowOff>
    </xdr:to>
    <xdr:cxnSp macro="">
      <xdr:nvCxnSpPr>
        <xdr:cNvPr id="461" name="直線コネクタ 460"/>
        <xdr:cNvCxnSpPr/>
      </xdr:nvCxnSpPr>
      <xdr:spPr>
        <a:xfrm flipV="1">
          <a:off x="8750300" y="1692659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2" name="フローチャート: 判断 461"/>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3" name="テキスト ボックス 462"/>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130631</xdr:rowOff>
    </xdr:from>
    <xdr:to>
      <xdr:col>45</xdr:col>
      <xdr:colOff>177800</xdr:colOff>
      <xdr:row>98</xdr:row>
      <xdr:rowOff>157480</xdr:rowOff>
    </xdr:to>
    <xdr:cxnSp macro="">
      <xdr:nvCxnSpPr>
        <xdr:cNvPr id="464" name="直線コネクタ 463"/>
        <xdr:cNvCxnSpPr/>
      </xdr:nvCxnSpPr>
      <xdr:spPr>
        <a:xfrm flipV="1">
          <a:off x="7861300" y="16932731"/>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5" name="フローチャート: 判断 464"/>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6" name="テキスト ボックス 465"/>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157480</xdr:rowOff>
    </xdr:from>
    <xdr:to>
      <xdr:col>41</xdr:col>
      <xdr:colOff>50800</xdr:colOff>
      <xdr:row>99</xdr:row>
      <xdr:rowOff>11388</xdr:rowOff>
    </xdr:to>
    <xdr:cxnSp macro="">
      <xdr:nvCxnSpPr>
        <xdr:cNvPr id="467" name="直線コネクタ 466"/>
        <xdr:cNvCxnSpPr/>
      </xdr:nvCxnSpPr>
      <xdr:spPr>
        <a:xfrm flipV="1">
          <a:off x="6972300" y="16959580"/>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8" name="フローチャート: 判断 467"/>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9" name="テキスト ボックス 468"/>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70" name="フローチャート: 判断 469"/>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1" name="テキスト ボックス 470"/>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111533</xdr:rowOff>
    </xdr:from>
    <xdr:to>
      <xdr:col>55</xdr:col>
      <xdr:colOff>50800</xdr:colOff>
      <xdr:row>99</xdr:row>
      <xdr:rowOff>41683</xdr:rowOff>
    </xdr:to>
    <xdr:sp macro="" textlink="">
      <xdr:nvSpPr>
        <xdr:cNvPr id="477" name="楕円 476"/>
        <xdr:cNvSpPr/>
      </xdr:nvSpPr>
      <xdr:spPr>
        <a:xfrm>
          <a:off x="10426700" y="169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26460</xdr:rowOff>
    </xdr:from>
    <xdr:ext cx="534377" cy="259045"/>
    <xdr:sp macro="" textlink="">
      <xdr:nvSpPr>
        <xdr:cNvPr id="478" name="普通建設事業費 （ うち更新整備　）該当値テキスト"/>
        <xdr:cNvSpPr txBox="1"/>
      </xdr:nvSpPr>
      <xdr:spPr>
        <a:xfrm>
          <a:off x="10528300" y="168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73692</xdr:rowOff>
    </xdr:from>
    <xdr:to>
      <xdr:col>50</xdr:col>
      <xdr:colOff>165100</xdr:colOff>
      <xdr:row>99</xdr:row>
      <xdr:rowOff>3842</xdr:rowOff>
    </xdr:to>
    <xdr:sp macro="" textlink="">
      <xdr:nvSpPr>
        <xdr:cNvPr id="479" name="楕円 478"/>
        <xdr:cNvSpPr/>
      </xdr:nvSpPr>
      <xdr:spPr>
        <a:xfrm>
          <a:off x="9588500" y="16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166419</xdr:rowOff>
    </xdr:from>
    <xdr:ext cx="599010" cy="259045"/>
    <xdr:sp macro="" textlink="">
      <xdr:nvSpPr>
        <xdr:cNvPr id="480" name="テキスト ボックス 479"/>
        <xdr:cNvSpPr txBox="1"/>
      </xdr:nvSpPr>
      <xdr:spPr>
        <a:xfrm>
          <a:off x="9339795" y="1696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79831</xdr:rowOff>
    </xdr:from>
    <xdr:to>
      <xdr:col>46</xdr:col>
      <xdr:colOff>38100</xdr:colOff>
      <xdr:row>99</xdr:row>
      <xdr:rowOff>9981</xdr:rowOff>
    </xdr:to>
    <xdr:sp macro="" textlink="">
      <xdr:nvSpPr>
        <xdr:cNvPr id="481" name="楕円 480"/>
        <xdr:cNvSpPr/>
      </xdr:nvSpPr>
      <xdr:spPr>
        <a:xfrm>
          <a:off x="8699500" y="168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1108</xdr:rowOff>
    </xdr:from>
    <xdr:ext cx="599010" cy="259045"/>
    <xdr:sp macro="" textlink="">
      <xdr:nvSpPr>
        <xdr:cNvPr id="482" name="テキスト ボックス 481"/>
        <xdr:cNvSpPr txBox="1"/>
      </xdr:nvSpPr>
      <xdr:spPr>
        <a:xfrm>
          <a:off x="8450795" y="1697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106680</xdr:rowOff>
    </xdr:from>
    <xdr:to>
      <xdr:col>41</xdr:col>
      <xdr:colOff>101600</xdr:colOff>
      <xdr:row>99</xdr:row>
      <xdr:rowOff>36830</xdr:rowOff>
    </xdr:to>
    <xdr:sp macro="" textlink="">
      <xdr:nvSpPr>
        <xdr:cNvPr id="483" name="楕円 482"/>
        <xdr:cNvSpPr/>
      </xdr:nvSpPr>
      <xdr:spPr>
        <a:xfrm>
          <a:off x="7810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27957</xdr:rowOff>
    </xdr:from>
    <xdr:ext cx="599010" cy="259045"/>
    <xdr:sp macro="" textlink="">
      <xdr:nvSpPr>
        <xdr:cNvPr id="484" name="テキスト ボックス 483"/>
        <xdr:cNvSpPr txBox="1"/>
      </xdr:nvSpPr>
      <xdr:spPr>
        <a:xfrm>
          <a:off x="7561795" y="170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132038</xdr:rowOff>
    </xdr:from>
    <xdr:to>
      <xdr:col>36</xdr:col>
      <xdr:colOff>165100</xdr:colOff>
      <xdr:row>99</xdr:row>
      <xdr:rowOff>62188</xdr:rowOff>
    </xdr:to>
    <xdr:sp macro="" textlink="">
      <xdr:nvSpPr>
        <xdr:cNvPr id="485" name="楕円 484"/>
        <xdr:cNvSpPr/>
      </xdr:nvSpPr>
      <xdr:spPr>
        <a:xfrm>
          <a:off x="6921500" y="169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53315</xdr:rowOff>
    </xdr:from>
    <xdr:ext cx="534377" cy="259045"/>
    <xdr:sp macro="" textlink="">
      <xdr:nvSpPr>
        <xdr:cNvPr id="486" name="テキスト ボックス 485"/>
        <xdr:cNvSpPr txBox="1"/>
      </xdr:nvSpPr>
      <xdr:spPr>
        <a:xfrm>
          <a:off x="6705111" y="170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126901</xdr:rowOff>
    </xdr:from>
    <xdr:to>
      <xdr:col>85</xdr:col>
      <xdr:colOff>127000</xdr:colOff>
      <xdr:row>38</xdr:row>
      <xdr:rowOff>130046</xdr:rowOff>
    </xdr:to>
    <xdr:cxnSp macro="">
      <xdr:nvCxnSpPr>
        <xdr:cNvPr id="513" name="直線コネクタ 512"/>
        <xdr:cNvCxnSpPr/>
      </xdr:nvCxnSpPr>
      <xdr:spPr>
        <a:xfrm>
          <a:off x="15481300" y="6642001"/>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121670</xdr:rowOff>
    </xdr:from>
    <xdr:to>
      <xdr:col>81</xdr:col>
      <xdr:colOff>50800</xdr:colOff>
      <xdr:row>38</xdr:row>
      <xdr:rowOff>126901</xdr:rowOff>
    </xdr:to>
    <xdr:cxnSp macro="">
      <xdr:nvCxnSpPr>
        <xdr:cNvPr id="516" name="直線コネクタ 515"/>
        <xdr:cNvCxnSpPr/>
      </xdr:nvCxnSpPr>
      <xdr:spPr>
        <a:xfrm>
          <a:off x="14592300" y="6636770"/>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7" name="フローチャート: 判断 516"/>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8" name="テキスト ボックス 517"/>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95715</xdr:rowOff>
    </xdr:from>
    <xdr:to>
      <xdr:col>76</xdr:col>
      <xdr:colOff>114300</xdr:colOff>
      <xdr:row>38</xdr:row>
      <xdr:rowOff>121670</xdr:rowOff>
    </xdr:to>
    <xdr:cxnSp macro="">
      <xdr:nvCxnSpPr>
        <xdr:cNvPr id="519" name="直線コネクタ 518"/>
        <xdr:cNvCxnSpPr/>
      </xdr:nvCxnSpPr>
      <xdr:spPr>
        <a:xfrm>
          <a:off x="13703300" y="6610815"/>
          <a:ext cx="8890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20" name="フローチャート: 判断 519"/>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1" name="テキスト ボックス 520"/>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95715</xdr:rowOff>
    </xdr:from>
    <xdr:to>
      <xdr:col>71</xdr:col>
      <xdr:colOff>177800</xdr:colOff>
      <xdr:row>38</xdr:row>
      <xdr:rowOff>126082</xdr:rowOff>
    </xdr:to>
    <xdr:cxnSp macro="">
      <xdr:nvCxnSpPr>
        <xdr:cNvPr id="522" name="直線コネクタ 521"/>
        <xdr:cNvCxnSpPr/>
      </xdr:nvCxnSpPr>
      <xdr:spPr>
        <a:xfrm flipV="1">
          <a:off x="12814300" y="6610815"/>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3" name="フローチャート: 判断 522"/>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4" name="テキスト ボックス 523"/>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5" name="フローチャート: 判断 524"/>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6" name="テキスト ボックス 525"/>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79246</xdr:rowOff>
    </xdr:from>
    <xdr:to>
      <xdr:col>85</xdr:col>
      <xdr:colOff>177800</xdr:colOff>
      <xdr:row>39</xdr:row>
      <xdr:rowOff>9396</xdr:rowOff>
    </xdr:to>
    <xdr:sp macro="" textlink="">
      <xdr:nvSpPr>
        <xdr:cNvPr id="532" name="楕円 531"/>
        <xdr:cNvSpPr/>
      </xdr:nvSpPr>
      <xdr:spPr>
        <a:xfrm>
          <a:off x="16268700" y="65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165623</xdr:rowOff>
    </xdr:from>
    <xdr:ext cx="469744" cy="259045"/>
    <xdr:sp macro="" textlink="">
      <xdr:nvSpPr>
        <xdr:cNvPr id="533" name="災害復旧事業費該当値テキスト"/>
        <xdr:cNvSpPr txBox="1"/>
      </xdr:nvSpPr>
      <xdr:spPr>
        <a:xfrm>
          <a:off x="16370300" y="650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76101</xdr:rowOff>
    </xdr:from>
    <xdr:to>
      <xdr:col>81</xdr:col>
      <xdr:colOff>101600</xdr:colOff>
      <xdr:row>39</xdr:row>
      <xdr:rowOff>6251</xdr:rowOff>
    </xdr:to>
    <xdr:sp macro="" textlink="">
      <xdr:nvSpPr>
        <xdr:cNvPr id="534" name="楕円 533"/>
        <xdr:cNvSpPr/>
      </xdr:nvSpPr>
      <xdr:spPr>
        <a:xfrm>
          <a:off x="15430500" y="65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168828</xdr:rowOff>
    </xdr:from>
    <xdr:ext cx="469744" cy="259045"/>
    <xdr:sp macro="" textlink="">
      <xdr:nvSpPr>
        <xdr:cNvPr id="535" name="テキスト ボックス 534"/>
        <xdr:cNvSpPr txBox="1"/>
      </xdr:nvSpPr>
      <xdr:spPr>
        <a:xfrm>
          <a:off x="15246428" y="668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70870</xdr:rowOff>
    </xdr:from>
    <xdr:to>
      <xdr:col>76</xdr:col>
      <xdr:colOff>165100</xdr:colOff>
      <xdr:row>39</xdr:row>
      <xdr:rowOff>1020</xdr:rowOff>
    </xdr:to>
    <xdr:sp macro="" textlink="">
      <xdr:nvSpPr>
        <xdr:cNvPr id="536" name="楕円 535"/>
        <xdr:cNvSpPr/>
      </xdr:nvSpPr>
      <xdr:spPr>
        <a:xfrm>
          <a:off x="14541500" y="65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163597</xdr:rowOff>
    </xdr:from>
    <xdr:ext cx="469744" cy="259045"/>
    <xdr:sp macro="" textlink="">
      <xdr:nvSpPr>
        <xdr:cNvPr id="537" name="テキスト ボックス 536"/>
        <xdr:cNvSpPr txBox="1"/>
      </xdr:nvSpPr>
      <xdr:spPr>
        <a:xfrm>
          <a:off x="14357428" y="66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44915</xdr:rowOff>
    </xdr:from>
    <xdr:to>
      <xdr:col>72</xdr:col>
      <xdr:colOff>38100</xdr:colOff>
      <xdr:row>38</xdr:row>
      <xdr:rowOff>146515</xdr:rowOff>
    </xdr:to>
    <xdr:sp macro="" textlink="">
      <xdr:nvSpPr>
        <xdr:cNvPr id="538" name="楕円 537"/>
        <xdr:cNvSpPr/>
      </xdr:nvSpPr>
      <xdr:spPr>
        <a:xfrm>
          <a:off x="13652500" y="65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163042</xdr:rowOff>
    </xdr:from>
    <xdr:ext cx="534377" cy="259045"/>
    <xdr:sp macro="" textlink="">
      <xdr:nvSpPr>
        <xdr:cNvPr id="539" name="テキスト ボックス 538"/>
        <xdr:cNvSpPr txBox="1"/>
      </xdr:nvSpPr>
      <xdr:spPr>
        <a:xfrm>
          <a:off x="13436111" y="63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75282</xdr:rowOff>
    </xdr:from>
    <xdr:to>
      <xdr:col>67</xdr:col>
      <xdr:colOff>101600</xdr:colOff>
      <xdr:row>39</xdr:row>
      <xdr:rowOff>5432</xdr:rowOff>
    </xdr:to>
    <xdr:sp macro="" textlink="">
      <xdr:nvSpPr>
        <xdr:cNvPr id="540" name="楕円 539"/>
        <xdr:cNvSpPr/>
      </xdr:nvSpPr>
      <xdr:spPr>
        <a:xfrm>
          <a:off x="12763500" y="65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168009</xdr:rowOff>
    </xdr:from>
    <xdr:ext cx="469744" cy="259045"/>
    <xdr:sp macro="" textlink="">
      <xdr:nvSpPr>
        <xdr:cNvPr id="541" name="テキスト ボックス 540"/>
        <xdr:cNvSpPr txBox="1"/>
      </xdr:nvSpPr>
      <xdr:spPr>
        <a:xfrm>
          <a:off x="12579428" y="668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2" name="直線コネクタ 611"/>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3"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4" name="直線コネクタ 613"/>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5"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6" name="直線コネクタ 615"/>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137726</xdr:rowOff>
    </xdr:from>
    <xdr:to>
      <xdr:col>85</xdr:col>
      <xdr:colOff>127000</xdr:colOff>
      <xdr:row>77</xdr:row>
      <xdr:rowOff>152340</xdr:rowOff>
    </xdr:to>
    <xdr:cxnSp macro="">
      <xdr:nvCxnSpPr>
        <xdr:cNvPr id="617" name="直線コネクタ 616"/>
        <xdr:cNvCxnSpPr/>
      </xdr:nvCxnSpPr>
      <xdr:spPr>
        <a:xfrm>
          <a:off x="15481300" y="13339376"/>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8" name="公債費平均値テキスト"/>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9" name="フローチャート: 判断 618"/>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137726</xdr:rowOff>
    </xdr:from>
    <xdr:to>
      <xdr:col>81</xdr:col>
      <xdr:colOff>50800</xdr:colOff>
      <xdr:row>77</xdr:row>
      <xdr:rowOff>142360</xdr:rowOff>
    </xdr:to>
    <xdr:cxnSp macro="">
      <xdr:nvCxnSpPr>
        <xdr:cNvPr id="620" name="直線コネクタ 619"/>
        <xdr:cNvCxnSpPr/>
      </xdr:nvCxnSpPr>
      <xdr:spPr>
        <a:xfrm flipV="1">
          <a:off x="14592300" y="1333937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1" name="フローチャート: 判断 620"/>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2" name="テキスト ボックス 621"/>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114748</xdr:rowOff>
    </xdr:from>
    <xdr:to>
      <xdr:col>76</xdr:col>
      <xdr:colOff>114300</xdr:colOff>
      <xdr:row>77</xdr:row>
      <xdr:rowOff>142360</xdr:rowOff>
    </xdr:to>
    <xdr:cxnSp macro="">
      <xdr:nvCxnSpPr>
        <xdr:cNvPr id="623" name="直線コネクタ 622"/>
        <xdr:cNvCxnSpPr/>
      </xdr:nvCxnSpPr>
      <xdr:spPr>
        <a:xfrm>
          <a:off x="13703300" y="13316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4" name="フローチャート: 判断 623"/>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5" name="テキスト ボックス 624"/>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110572</xdr:rowOff>
    </xdr:from>
    <xdr:to>
      <xdr:col>71</xdr:col>
      <xdr:colOff>177800</xdr:colOff>
      <xdr:row>77</xdr:row>
      <xdr:rowOff>114748</xdr:rowOff>
    </xdr:to>
    <xdr:cxnSp macro="">
      <xdr:nvCxnSpPr>
        <xdr:cNvPr id="626" name="直線コネクタ 625"/>
        <xdr:cNvCxnSpPr/>
      </xdr:nvCxnSpPr>
      <xdr:spPr>
        <a:xfrm>
          <a:off x="12814300" y="13312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7" name="フローチャート: 判断 626"/>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8" name="テキスト ボックス 627"/>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9" name="フローチャート: 判断 628"/>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30" name="テキスト ボックス 629"/>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101540</xdr:rowOff>
    </xdr:from>
    <xdr:to>
      <xdr:col>85</xdr:col>
      <xdr:colOff>177800</xdr:colOff>
      <xdr:row>78</xdr:row>
      <xdr:rowOff>31690</xdr:rowOff>
    </xdr:to>
    <xdr:sp macro="" textlink="">
      <xdr:nvSpPr>
        <xdr:cNvPr id="636" name="楕円 635"/>
        <xdr:cNvSpPr/>
      </xdr:nvSpPr>
      <xdr:spPr>
        <a:xfrm>
          <a:off x="16268700" y="13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79967</xdr:rowOff>
    </xdr:from>
    <xdr:ext cx="534377" cy="259045"/>
    <xdr:sp macro="" textlink="">
      <xdr:nvSpPr>
        <xdr:cNvPr id="637" name="公債費該当値テキスト"/>
        <xdr:cNvSpPr txBox="1"/>
      </xdr:nvSpPr>
      <xdr:spPr>
        <a:xfrm>
          <a:off x="16370300" y="13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86926</xdr:rowOff>
    </xdr:from>
    <xdr:to>
      <xdr:col>81</xdr:col>
      <xdr:colOff>101600</xdr:colOff>
      <xdr:row>78</xdr:row>
      <xdr:rowOff>17076</xdr:rowOff>
    </xdr:to>
    <xdr:sp macro="" textlink="">
      <xdr:nvSpPr>
        <xdr:cNvPr id="638" name="楕円 637"/>
        <xdr:cNvSpPr/>
      </xdr:nvSpPr>
      <xdr:spPr>
        <a:xfrm>
          <a:off x="15430500" y="132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8203</xdr:rowOff>
    </xdr:from>
    <xdr:ext cx="534377" cy="259045"/>
    <xdr:sp macro="" textlink="">
      <xdr:nvSpPr>
        <xdr:cNvPr id="639" name="テキスト ボックス 638"/>
        <xdr:cNvSpPr txBox="1"/>
      </xdr:nvSpPr>
      <xdr:spPr>
        <a:xfrm>
          <a:off x="15214111" y="133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91560</xdr:rowOff>
    </xdr:from>
    <xdr:to>
      <xdr:col>76</xdr:col>
      <xdr:colOff>165100</xdr:colOff>
      <xdr:row>78</xdr:row>
      <xdr:rowOff>21710</xdr:rowOff>
    </xdr:to>
    <xdr:sp macro="" textlink="">
      <xdr:nvSpPr>
        <xdr:cNvPr id="640" name="楕円 639"/>
        <xdr:cNvSpPr/>
      </xdr:nvSpPr>
      <xdr:spPr>
        <a:xfrm>
          <a:off x="14541500" y="132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12837</xdr:rowOff>
    </xdr:from>
    <xdr:ext cx="534377" cy="259045"/>
    <xdr:sp macro="" textlink="">
      <xdr:nvSpPr>
        <xdr:cNvPr id="641" name="テキスト ボックス 640"/>
        <xdr:cNvSpPr txBox="1"/>
      </xdr:nvSpPr>
      <xdr:spPr>
        <a:xfrm>
          <a:off x="14325111" y="133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63948</xdr:rowOff>
    </xdr:from>
    <xdr:to>
      <xdr:col>72</xdr:col>
      <xdr:colOff>38100</xdr:colOff>
      <xdr:row>77</xdr:row>
      <xdr:rowOff>165548</xdr:rowOff>
    </xdr:to>
    <xdr:sp macro="" textlink="">
      <xdr:nvSpPr>
        <xdr:cNvPr id="642" name="楕円 641"/>
        <xdr:cNvSpPr/>
      </xdr:nvSpPr>
      <xdr:spPr>
        <a:xfrm>
          <a:off x="13652500" y="132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156675</xdr:rowOff>
    </xdr:from>
    <xdr:ext cx="534377" cy="259045"/>
    <xdr:sp macro="" textlink="">
      <xdr:nvSpPr>
        <xdr:cNvPr id="643" name="テキスト ボックス 642"/>
        <xdr:cNvSpPr txBox="1"/>
      </xdr:nvSpPr>
      <xdr:spPr>
        <a:xfrm>
          <a:off x="13436111" y="133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59772</xdr:rowOff>
    </xdr:from>
    <xdr:to>
      <xdr:col>67</xdr:col>
      <xdr:colOff>101600</xdr:colOff>
      <xdr:row>77</xdr:row>
      <xdr:rowOff>161372</xdr:rowOff>
    </xdr:to>
    <xdr:sp macro="" textlink="">
      <xdr:nvSpPr>
        <xdr:cNvPr id="644" name="楕円 643"/>
        <xdr:cNvSpPr/>
      </xdr:nvSpPr>
      <xdr:spPr>
        <a:xfrm>
          <a:off x="12763500" y="132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152499</xdr:rowOff>
    </xdr:from>
    <xdr:ext cx="534377" cy="259045"/>
    <xdr:sp macro="" textlink="">
      <xdr:nvSpPr>
        <xdr:cNvPr id="645" name="テキスト ボックス 644"/>
        <xdr:cNvSpPr txBox="1"/>
      </xdr:nvSpPr>
      <xdr:spPr>
        <a:xfrm>
          <a:off x="12547111" y="133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5" name="テキスト ボックス 66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809</xdr:rowOff>
    </xdr:from>
    <xdr:to>
      <xdr:col>85</xdr:col>
      <xdr:colOff>126364</xdr:colOff>
      <xdr:row>99</xdr:row>
      <xdr:rowOff>43563</xdr:rowOff>
    </xdr:to>
    <xdr:cxnSp macro="">
      <xdr:nvCxnSpPr>
        <xdr:cNvPr id="669" name="直線コネクタ 668"/>
        <xdr:cNvCxnSpPr/>
      </xdr:nvCxnSpPr>
      <xdr:spPr>
        <a:xfrm flipV="1">
          <a:off x="16317595" y="15945659"/>
          <a:ext cx="1269" cy="1071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47390</xdr:rowOff>
    </xdr:from>
    <xdr:ext cx="378565" cy="259045"/>
    <xdr:sp macro="" textlink="">
      <xdr:nvSpPr>
        <xdr:cNvPr id="670" name="積立金最小値テキスト"/>
        <xdr:cNvSpPr txBox="1"/>
      </xdr:nvSpPr>
      <xdr:spPr>
        <a:xfrm>
          <a:off x="16370300" y="1702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43563</xdr:rowOff>
    </xdr:from>
    <xdr:to>
      <xdr:col>86</xdr:col>
      <xdr:colOff>25400</xdr:colOff>
      <xdr:row>99</xdr:row>
      <xdr:rowOff>43563</xdr:rowOff>
    </xdr:to>
    <xdr:cxnSp macro="">
      <xdr:nvCxnSpPr>
        <xdr:cNvPr id="671" name="直線コネクタ 670"/>
        <xdr:cNvCxnSpPr/>
      </xdr:nvCxnSpPr>
      <xdr:spPr>
        <a:xfrm>
          <a:off x="16230600" y="1701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118936</xdr:rowOff>
    </xdr:from>
    <xdr:ext cx="599010" cy="259045"/>
    <xdr:sp macro="" textlink="">
      <xdr:nvSpPr>
        <xdr:cNvPr id="672" name="積立金最大値テキスト"/>
        <xdr:cNvSpPr txBox="1"/>
      </xdr:nvSpPr>
      <xdr:spPr>
        <a:xfrm>
          <a:off x="16370300" y="1572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809</xdr:rowOff>
    </xdr:from>
    <xdr:to>
      <xdr:col>86</xdr:col>
      <xdr:colOff>25400</xdr:colOff>
      <xdr:row>93</xdr:row>
      <xdr:rowOff>809</xdr:rowOff>
    </xdr:to>
    <xdr:cxnSp macro="">
      <xdr:nvCxnSpPr>
        <xdr:cNvPr id="673" name="直線コネクタ 672"/>
        <xdr:cNvCxnSpPr/>
      </xdr:nvCxnSpPr>
      <xdr:spPr>
        <a:xfrm>
          <a:off x="16230600" y="159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119904</xdr:rowOff>
    </xdr:from>
    <xdr:to>
      <xdr:col>85</xdr:col>
      <xdr:colOff>127000</xdr:colOff>
      <xdr:row>98</xdr:row>
      <xdr:rowOff>140167</xdr:rowOff>
    </xdr:to>
    <xdr:cxnSp macro="">
      <xdr:nvCxnSpPr>
        <xdr:cNvPr id="674" name="直線コネクタ 673"/>
        <xdr:cNvCxnSpPr/>
      </xdr:nvCxnSpPr>
      <xdr:spPr>
        <a:xfrm flipV="1">
          <a:off x="15481300" y="16922004"/>
          <a:ext cx="8382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92949</xdr:rowOff>
    </xdr:from>
    <xdr:ext cx="599010" cy="259045"/>
    <xdr:sp macro="" textlink="">
      <xdr:nvSpPr>
        <xdr:cNvPr id="675" name="積立金平均値テキスト"/>
        <xdr:cNvSpPr txBox="1"/>
      </xdr:nvSpPr>
      <xdr:spPr>
        <a:xfrm>
          <a:off x="16370300" y="16552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70072</xdr:rowOff>
    </xdr:from>
    <xdr:to>
      <xdr:col>85</xdr:col>
      <xdr:colOff>177800</xdr:colOff>
      <xdr:row>98</xdr:row>
      <xdr:rowOff>222</xdr:rowOff>
    </xdr:to>
    <xdr:sp macro="" textlink="">
      <xdr:nvSpPr>
        <xdr:cNvPr id="676" name="フローチャート: 判断 675"/>
        <xdr:cNvSpPr/>
      </xdr:nvSpPr>
      <xdr:spPr>
        <a:xfrm>
          <a:off x="16268700" y="1670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140167</xdr:rowOff>
    </xdr:from>
    <xdr:to>
      <xdr:col>81</xdr:col>
      <xdr:colOff>50800</xdr:colOff>
      <xdr:row>98</xdr:row>
      <xdr:rowOff>157330</xdr:rowOff>
    </xdr:to>
    <xdr:cxnSp macro="">
      <xdr:nvCxnSpPr>
        <xdr:cNvPr id="677" name="直線コネクタ 676"/>
        <xdr:cNvCxnSpPr/>
      </xdr:nvCxnSpPr>
      <xdr:spPr>
        <a:xfrm flipV="1">
          <a:off x="14592300" y="1694226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17678</xdr:rowOff>
    </xdr:from>
    <xdr:to>
      <xdr:col>81</xdr:col>
      <xdr:colOff>101600</xdr:colOff>
      <xdr:row>98</xdr:row>
      <xdr:rowOff>119278</xdr:rowOff>
    </xdr:to>
    <xdr:sp macro="" textlink="">
      <xdr:nvSpPr>
        <xdr:cNvPr id="678" name="フローチャート: 判断 677"/>
        <xdr:cNvSpPr/>
      </xdr:nvSpPr>
      <xdr:spPr>
        <a:xfrm>
          <a:off x="15430500" y="168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135805</xdr:rowOff>
    </xdr:from>
    <xdr:ext cx="599010" cy="259045"/>
    <xdr:sp macro="" textlink="">
      <xdr:nvSpPr>
        <xdr:cNvPr id="679" name="テキスト ボックス 678"/>
        <xdr:cNvSpPr txBox="1"/>
      </xdr:nvSpPr>
      <xdr:spPr>
        <a:xfrm>
          <a:off x="15181795" y="1659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83614</xdr:rowOff>
    </xdr:from>
    <xdr:to>
      <xdr:col>76</xdr:col>
      <xdr:colOff>114300</xdr:colOff>
      <xdr:row>98</xdr:row>
      <xdr:rowOff>157330</xdr:rowOff>
    </xdr:to>
    <xdr:cxnSp macro="">
      <xdr:nvCxnSpPr>
        <xdr:cNvPr id="680" name="直線コネクタ 679"/>
        <xdr:cNvCxnSpPr/>
      </xdr:nvCxnSpPr>
      <xdr:spPr>
        <a:xfrm>
          <a:off x="13703300" y="15685564"/>
          <a:ext cx="8890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93980</xdr:rowOff>
    </xdr:from>
    <xdr:to>
      <xdr:col>76</xdr:col>
      <xdr:colOff>165100</xdr:colOff>
      <xdr:row>99</xdr:row>
      <xdr:rowOff>24130</xdr:rowOff>
    </xdr:to>
    <xdr:sp macro="" textlink="">
      <xdr:nvSpPr>
        <xdr:cNvPr id="681" name="フローチャート: 判断 680"/>
        <xdr:cNvSpPr/>
      </xdr:nvSpPr>
      <xdr:spPr>
        <a:xfrm>
          <a:off x="14541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40657</xdr:rowOff>
    </xdr:from>
    <xdr:ext cx="534377" cy="259045"/>
    <xdr:sp macro="" textlink="">
      <xdr:nvSpPr>
        <xdr:cNvPr id="682" name="テキスト ボックス 681"/>
        <xdr:cNvSpPr txBox="1"/>
      </xdr:nvSpPr>
      <xdr:spPr>
        <a:xfrm>
          <a:off x="14325111" y="1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83614</xdr:rowOff>
    </xdr:from>
    <xdr:to>
      <xdr:col>71</xdr:col>
      <xdr:colOff>177800</xdr:colOff>
      <xdr:row>95</xdr:row>
      <xdr:rowOff>133767</xdr:rowOff>
    </xdr:to>
    <xdr:cxnSp macro="">
      <xdr:nvCxnSpPr>
        <xdr:cNvPr id="683" name="直線コネクタ 682"/>
        <xdr:cNvCxnSpPr/>
      </xdr:nvCxnSpPr>
      <xdr:spPr>
        <a:xfrm flipV="1">
          <a:off x="12814300" y="15685564"/>
          <a:ext cx="889000" cy="7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46631</xdr:rowOff>
    </xdr:from>
    <xdr:to>
      <xdr:col>72</xdr:col>
      <xdr:colOff>38100</xdr:colOff>
      <xdr:row>98</xdr:row>
      <xdr:rowOff>148231</xdr:rowOff>
    </xdr:to>
    <xdr:sp macro="" textlink="">
      <xdr:nvSpPr>
        <xdr:cNvPr id="684" name="フローチャート: 判断 683"/>
        <xdr:cNvSpPr/>
      </xdr:nvSpPr>
      <xdr:spPr>
        <a:xfrm>
          <a:off x="13652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139358</xdr:rowOff>
    </xdr:from>
    <xdr:ext cx="534377" cy="259045"/>
    <xdr:sp macro="" textlink="">
      <xdr:nvSpPr>
        <xdr:cNvPr id="685" name="テキスト ボックス 684"/>
        <xdr:cNvSpPr txBox="1"/>
      </xdr:nvSpPr>
      <xdr:spPr>
        <a:xfrm>
          <a:off x="13436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14577</xdr:rowOff>
    </xdr:from>
    <xdr:to>
      <xdr:col>67</xdr:col>
      <xdr:colOff>101600</xdr:colOff>
      <xdr:row>98</xdr:row>
      <xdr:rowOff>116177</xdr:rowOff>
    </xdr:to>
    <xdr:sp macro="" textlink="">
      <xdr:nvSpPr>
        <xdr:cNvPr id="686" name="フローチャート: 判断 685"/>
        <xdr:cNvSpPr/>
      </xdr:nvSpPr>
      <xdr:spPr>
        <a:xfrm>
          <a:off x="12763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107304</xdr:rowOff>
    </xdr:from>
    <xdr:ext cx="599010" cy="259045"/>
    <xdr:sp macro="" textlink="">
      <xdr:nvSpPr>
        <xdr:cNvPr id="687" name="テキスト ボックス 686"/>
        <xdr:cNvSpPr txBox="1"/>
      </xdr:nvSpPr>
      <xdr:spPr>
        <a:xfrm>
          <a:off x="12514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69104</xdr:rowOff>
    </xdr:from>
    <xdr:to>
      <xdr:col>85</xdr:col>
      <xdr:colOff>177800</xdr:colOff>
      <xdr:row>98</xdr:row>
      <xdr:rowOff>170704</xdr:rowOff>
    </xdr:to>
    <xdr:sp macro="" textlink="">
      <xdr:nvSpPr>
        <xdr:cNvPr id="693" name="楕円 692"/>
        <xdr:cNvSpPr/>
      </xdr:nvSpPr>
      <xdr:spPr>
        <a:xfrm>
          <a:off x="16268700" y="168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155481</xdr:rowOff>
    </xdr:from>
    <xdr:ext cx="534377" cy="259045"/>
    <xdr:sp macro="" textlink="">
      <xdr:nvSpPr>
        <xdr:cNvPr id="694" name="積立金該当値テキスト"/>
        <xdr:cNvSpPr txBox="1"/>
      </xdr:nvSpPr>
      <xdr:spPr>
        <a:xfrm>
          <a:off x="16370300" y="167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89367</xdr:rowOff>
    </xdr:from>
    <xdr:to>
      <xdr:col>81</xdr:col>
      <xdr:colOff>101600</xdr:colOff>
      <xdr:row>99</xdr:row>
      <xdr:rowOff>19517</xdr:rowOff>
    </xdr:to>
    <xdr:sp macro="" textlink="">
      <xdr:nvSpPr>
        <xdr:cNvPr id="695" name="楕円 694"/>
        <xdr:cNvSpPr/>
      </xdr:nvSpPr>
      <xdr:spPr>
        <a:xfrm>
          <a:off x="15430500" y="16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10644</xdr:rowOff>
    </xdr:from>
    <xdr:ext cx="534377" cy="259045"/>
    <xdr:sp macro="" textlink="">
      <xdr:nvSpPr>
        <xdr:cNvPr id="696" name="テキスト ボックス 695"/>
        <xdr:cNvSpPr txBox="1"/>
      </xdr:nvSpPr>
      <xdr:spPr>
        <a:xfrm>
          <a:off x="15214111" y="169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106530</xdr:rowOff>
    </xdr:from>
    <xdr:to>
      <xdr:col>76</xdr:col>
      <xdr:colOff>165100</xdr:colOff>
      <xdr:row>99</xdr:row>
      <xdr:rowOff>36680</xdr:rowOff>
    </xdr:to>
    <xdr:sp macro="" textlink="">
      <xdr:nvSpPr>
        <xdr:cNvPr id="697" name="楕円 696"/>
        <xdr:cNvSpPr/>
      </xdr:nvSpPr>
      <xdr:spPr>
        <a:xfrm>
          <a:off x="145415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27807</xdr:rowOff>
    </xdr:from>
    <xdr:ext cx="534377" cy="259045"/>
    <xdr:sp macro="" textlink="">
      <xdr:nvSpPr>
        <xdr:cNvPr id="698" name="テキスト ボックス 697"/>
        <xdr:cNvSpPr txBox="1"/>
      </xdr:nvSpPr>
      <xdr:spPr>
        <a:xfrm>
          <a:off x="14325111" y="170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32814</xdr:rowOff>
    </xdr:from>
    <xdr:to>
      <xdr:col>72</xdr:col>
      <xdr:colOff>38100</xdr:colOff>
      <xdr:row>91</xdr:row>
      <xdr:rowOff>134414</xdr:rowOff>
    </xdr:to>
    <xdr:sp macro="" textlink="">
      <xdr:nvSpPr>
        <xdr:cNvPr id="699" name="楕円 698"/>
        <xdr:cNvSpPr/>
      </xdr:nvSpPr>
      <xdr:spPr>
        <a:xfrm>
          <a:off x="13652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89</xdr:row>
      <xdr:rowOff>150941</xdr:rowOff>
    </xdr:from>
    <xdr:ext cx="690189" cy="259045"/>
    <xdr:sp macro="" textlink="">
      <xdr:nvSpPr>
        <xdr:cNvPr id="700" name="テキスト ボックス 699"/>
        <xdr:cNvSpPr txBox="1"/>
      </xdr:nvSpPr>
      <xdr:spPr>
        <a:xfrm>
          <a:off x="13358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82967</xdr:rowOff>
    </xdr:from>
    <xdr:to>
      <xdr:col>67</xdr:col>
      <xdr:colOff>101600</xdr:colOff>
      <xdr:row>96</xdr:row>
      <xdr:rowOff>13117</xdr:rowOff>
    </xdr:to>
    <xdr:sp macro="" textlink="">
      <xdr:nvSpPr>
        <xdr:cNvPr id="701" name="楕円 700"/>
        <xdr:cNvSpPr/>
      </xdr:nvSpPr>
      <xdr:spPr>
        <a:xfrm>
          <a:off x="12763500" y="163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29644</xdr:rowOff>
    </xdr:from>
    <xdr:ext cx="599010" cy="259045"/>
    <xdr:sp macro="" textlink="">
      <xdr:nvSpPr>
        <xdr:cNvPr id="702" name="テキスト ボックス 701"/>
        <xdr:cNvSpPr txBox="1"/>
      </xdr:nvSpPr>
      <xdr:spPr>
        <a:xfrm>
          <a:off x="12514795" y="161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6" name="直線コネクタ 725"/>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9"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0" name="直線コネクタ 729"/>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2"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3" name="フローチャート: 判断 732"/>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5" name="フローチャート: 判断 734"/>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6" name="テキスト ボックス 735"/>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8" name="フローチャート: 判断 737"/>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9" name="テキスト ボックス 738"/>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1" name="フローチャート: 判断 740"/>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2" name="テキスト ボックス 741"/>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3" name="フローチャート: 判断 742"/>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4" name="テキスト ボックス 743"/>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1" name="直線コネクタ 780"/>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4"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5" name="直線コネクタ 784"/>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45288</xdr:rowOff>
    </xdr:from>
    <xdr:to>
      <xdr:col>116</xdr:col>
      <xdr:colOff>63500</xdr:colOff>
      <xdr:row>58</xdr:row>
      <xdr:rowOff>48054</xdr:rowOff>
    </xdr:to>
    <xdr:cxnSp macro="">
      <xdr:nvCxnSpPr>
        <xdr:cNvPr id="786" name="直線コネクタ 785"/>
        <xdr:cNvCxnSpPr/>
      </xdr:nvCxnSpPr>
      <xdr:spPr>
        <a:xfrm flipV="1">
          <a:off x="21323300" y="9989388"/>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7"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8" name="フローチャート: 判断 787"/>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48054</xdr:rowOff>
    </xdr:from>
    <xdr:to>
      <xdr:col>111</xdr:col>
      <xdr:colOff>177800</xdr:colOff>
      <xdr:row>58</xdr:row>
      <xdr:rowOff>50615</xdr:rowOff>
    </xdr:to>
    <xdr:cxnSp macro="">
      <xdr:nvCxnSpPr>
        <xdr:cNvPr id="789" name="直線コネクタ 788"/>
        <xdr:cNvCxnSpPr/>
      </xdr:nvCxnSpPr>
      <xdr:spPr>
        <a:xfrm flipV="1">
          <a:off x="20434300" y="999215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90" name="フローチャート: 判断 789"/>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1" name="テキスト ボックス 790"/>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50615</xdr:rowOff>
    </xdr:from>
    <xdr:to>
      <xdr:col>107</xdr:col>
      <xdr:colOff>50800</xdr:colOff>
      <xdr:row>58</xdr:row>
      <xdr:rowOff>52443</xdr:rowOff>
    </xdr:to>
    <xdr:cxnSp macro="">
      <xdr:nvCxnSpPr>
        <xdr:cNvPr id="792" name="直線コネクタ 791"/>
        <xdr:cNvCxnSpPr/>
      </xdr:nvCxnSpPr>
      <xdr:spPr>
        <a:xfrm flipV="1">
          <a:off x="19545300" y="99947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3" name="フローチャート: 判断 792"/>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4" name="テキスト ボックス 793"/>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52443</xdr:rowOff>
    </xdr:from>
    <xdr:to>
      <xdr:col>102</xdr:col>
      <xdr:colOff>114300</xdr:colOff>
      <xdr:row>58</xdr:row>
      <xdr:rowOff>55118</xdr:rowOff>
    </xdr:to>
    <xdr:cxnSp macro="">
      <xdr:nvCxnSpPr>
        <xdr:cNvPr id="795" name="直線コネクタ 794"/>
        <xdr:cNvCxnSpPr/>
      </xdr:nvCxnSpPr>
      <xdr:spPr>
        <a:xfrm flipV="1">
          <a:off x="18656300" y="999654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6" name="フローチャート: 判断 795"/>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7" name="テキスト ボックス 796"/>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8" name="フローチャート: 判断 797"/>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9" name="テキスト ボックス 798"/>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165938</xdr:rowOff>
    </xdr:from>
    <xdr:to>
      <xdr:col>116</xdr:col>
      <xdr:colOff>114300</xdr:colOff>
      <xdr:row>58</xdr:row>
      <xdr:rowOff>96088</xdr:rowOff>
    </xdr:to>
    <xdr:sp macro="" textlink="">
      <xdr:nvSpPr>
        <xdr:cNvPr id="805" name="楕円 804"/>
        <xdr:cNvSpPr/>
      </xdr:nvSpPr>
      <xdr:spPr>
        <a:xfrm>
          <a:off x="22110700" y="9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96336</xdr:rowOff>
    </xdr:from>
    <xdr:ext cx="469744" cy="259045"/>
    <xdr:sp macro="" textlink="">
      <xdr:nvSpPr>
        <xdr:cNvPr id="806" name="貸付金該当値テキスト"/>
        <xdr:cNvSpPr txBox="1"/>
      </xdr:nvSpPr>
      <xdr:spPr>
        <a:xfrm>
          <a:off x="22212300" y="98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168704</xdr:rowOff>
    </xdr:from>
    <xdr:to>
      <xdr:col>112</xdr:col>
      <xdr:colOff>38100</xdr:colOff>
      <xdr:row>58</xdr:row>
      <xdr:rowOff>98854</xdr:rowOff>
    </xdr:to>
    <xdr:sp macro="" textlink="">
      <xdr:nvSpPr>
        <xdr:cNvPr id="807" name="楕円 806"/>
        <xdr:cNvSpPr/>
      </xdr:nvSpPr>
      <xdr:spPr>
        <a:xfrm>
          <a:off x="21272500" y="99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89981</xdr:rowOff>
    </xdr:from>
    <xdr:ext cx="469744" cy="259045"/>
    <xdr:sp macro="" textlink="">
      <xdr:nvSpPr>
        <xdr:cNvPr id="808" name="テキスト ボックス 807"/>
        <xdr:cNvSpPr txBox="1"/>
      </xdr:nvSpPr>
      <xdr:spPr>
        <a:xfrm>
          <a:off x="21088428" y="1003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171265</xdr:rowOff>
    </xdr:from>
    <xdr:to>
      <xdr:col>107</xdr:col>
      <xdr:colOff>101600</xdr:colOff>
      <xdr:row>58</xdr:row>
      <xdr:rowOff>101415</xdr:rowOff>
    </xdr:to>
    <xdr:sp macro="" textlink="">
      <xdr:nvSpPr>
        <xdr:cNvPr id="809" name="楕円 808"/>
        <xdr:cNvSpPr/>
      </xdr:nvSpPr>
      <xdr:spPr>
        <a:xfrm>
          <a:off x="20383500" y="99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92542</xdr:rowOff>
    </xdr:from>
    <xdr:ext cx="469744" cy="259045"/>
    <xdr:sp macro="" textlink="">
      <xdr:nvSpPr>
        <xdr:cNvPr id="810" name="テキスト ボックス 809"/>
        <xdr:cNvSpPr txBox="1"/>
      </xdr:nvSpPr>
      <xdr:spPr>
        <a:xfrm>
          <a:off x="20199428" y="100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xdr:rowOff>
    </xdr:from>
    <xdr:to>
      <xdr:col>102</xdr:col>
      <xdr:colOff>165100</xdr:colOff>
      <xdr:row>58</xdr:row>
      <xdr:rowOff>103243</xdr:rowOff>
    </xdr:to>
    <xdr:sp macro="" textlink="">
      <xdr:nvSpPr>
        <xdr:cNvPr id="811" name="楕円 810"/>
        <xdr:cNvSpPr/>
      </xdr:nvSpPr>
      <xdr:spPr>
        <a:xfrm>
          <a:off x="19494500" y="99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94370</xdr:rowOff>
    </xdr:from>
    <xdr:ext cx="469744" cy="259045"/>
    <xdr:sp macro="" textlink="">
      <xdr:nvSpPr>
        <xdr:cNvPr id="812" name="テキスト ボックス 811"/>
        <xdr:cNvSpPr txBox="1"/>
      </xdr:nvSpPr>
      <xdr:spPr>
        <a:xfrm>
          <a:off x="19310428" y="1003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4318</xdr:rowOff>
    </xdr:from>
    <xdr:to>
      <xdr:col>98</xdr:col>
      <xdr:colOff>38100</xdr:colOff>
      <xdr:row>58</xdr:row>
      <xdr:rowOff>105918</xdr:rowOff>
    </xdr:to>
    <xdr:sp macro="" textlink="">
      <xdr:nvSpPr>
        <xdr:cNvPr id="813" name="楕円 812"/>
        <xdr:cNvSpPr/>
      </xdr:nvSpPr>
      <xdr:spPr>
        <a:xfrm>
          <a:off x="18605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97045</xdr:rowOff>
    </xdr:from>
    <xdr:ext cx="469744" cy="259045"/>
    <xdr:sp macro="" textlink="">
      <xdr:nvSpPr>
        <xdr:cNvPr id="814" name="テキスト ボックス 813"/>
        <xdr:cNvSpPr txBox="1"/>
      </xdr:nvSpPr>
      <xdr:spPr>
        <a:xfrm>
          <a:off x="18421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6" name="テキスト ボックス 82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0" name="テキスト ボックス 82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8" name="直線コネクタ 837"/>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9"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0" name="直線コネクタ 839"/>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1"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2" name="直線コネクタ 841"/>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72766</xdr:rowOff>
    </xdr:from>
    <xdr:to>
      <xdr:col>116</xdr:col>
      <xdr:colOff>63500</xdr:colOff>
      <xdr:row>73</xdr:row>
      <xdr:rowOff>159786</xdr:rowOff>
    </xdr:to>
    <xdr:cxnSp macro="">
      <xdr:nvCxnSpPr>
        <xdr:cNvPr id="843" name="直線コネクタ 842"/>
        <xdr:cNvCxnSpPr/>
      </xdr:nvCxnSpPr>
      <xdr:spPr>
        <a:xfrm flipV="1">
          <a:off x="21323300" y="12588616"/>
          <a:ext cx="8382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4" name="繰出金平均値テキスト"/>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5" name="フローチャート: 判断 844"/>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159786</xdr:rowOff>
    </xdr:from>
    <xdr:to>
      <xdr:col>111</xdr:col>
      <xdr:colOff>177800</xdr:colOff>
      <xdr:row>74</xdr:row>
      <xdr:rowOff>88059</xdr:rowOff>
    </xdr:to>
    <xdr:cxnSp macro="">
      <xdr:nvCxnSpPr>
        <xdr:cNvPr id="846" name="直線コネクタ 845"/>
        <xdr:cNvCxnSpPr/>
      </xdr:nvCxnSpPr>
      <xdr:spPr>
        <a:xfrm flipV="1">
          <a:off x="20434300" y="12675636"/>
          <a:ext cx="889000" cy="9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7" name="フローチャート: 判断 846"/>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8" name="テキスト ボックス 847"/>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88059</xdr:rowOff>
    </xdr:from>
    <xdr:to>
      <xdr:col>107</xdr:col>
      <xdr:colOff>50800</xdr:colOff>
      <xdr:row>74</xdr:row>
      <xdr:rowOff>158141</xdr:rowOff>
    </xdr:to>
    <xdr:cxnSp macro="">
      <xdr:nvCxnSpPr>
        <xdr:cNvPr id="849" name="直線コネクタ 848"/>
        <xdr:cNvCxnSpPr/>
      </xdr:nvCxnSpPr>
      <xdr:spPr>
        <a:xfrm flipV="1">
          <a:off x="19545300" y="12775359"/>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50" name="フローチャート: 判断 849"/>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51" name="テキスト ボックス 850"/>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110379</xdr:rowOff>
    </xdr:from>
    <xdr:to>
      <xdr:col>102</xdr:col>
      <xdr:colOff>114300</xdr:colOff>
      <xdr:row>74</xdr:row>
      <xdr:rowOff>158141</xdr:rowOff>
    </xdr:to>
    <xdr:cxnSp macro="">
      <xdr:nvCxnSpPr>
        <xdr:cNvPr id="852" name="直線コネクタ 851"/>
        <xdr:cNvCxnSpPr/>
      </xdr:nvCxnSpPr>
      <xdr:spPr>
        <a:xfrm>
          <a:off x="18656300" y="12797679"/>
          <a:ext cx="889000" cy="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3" name="フローチャート: 判断 852"/>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4" name="テキスト ボックス 853"/>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5" name="フローチャート: 判断 854"/>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6" name="テキスト ボックス 855"/>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21966</xdr:rowOff>
    </xdr:from>
    <xdr:to>
      <xdr:col>116</xdr:col>
      <xdr:colOff>114300</xdr:colOff>
      <xdr:row>73</xdr:row>
      <xdr:rowOff>123566</xdr:rowOff>
    </xdr:to>
    <xdr:sp macro="" textlink="">
      <xdr:nvSpPr>
        <xdr:cNvPr id="862" name="楕円 861"/>
        <xdr:cNvSpPr/>
      </xdr:nvSpPr>
      <xdr:spPr>
        <a:xfrm>
          <a:off x="22110700" y="12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44843</xdr:rowOff>
    </xdr:from>
    <xdr:ext cx="599010" cy="259045"/>
    <xdr:sp macro="" textlink="">
      <xdr:nvSpPr>
        <xdr:cNvPr id="863" name="繰出金該当値テキスト"/>
        <xdr:cNvSpPr txBox="1"/>
      </xdr:nvSpPr>
      <xdr:spPr>
        <a:xfrm>
          <a:off x="22212300" y="1238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108986</xdr:rowOff>
    </xdr:from>
    <xdr:to>
      <xdr:col>112</xdr:col>
      <xdr:colOff>38100</xdr:colOff>
      <xdr:row>74</xdr:row>
      <xdr:rowOff>39136</xdr:rowOff>
    </xdr:to>
    <xdr:sp macro="" textlink="">
      <xdr:nvSpPr>
        <xdr:cNvPr id="864" name="楕円 863"/>
        <xdr:cNvSpPr/>
      </xdr:nvSpPr>
      <xdr:spPr>
        <a:xfrm>
          <a:off x="21272500" y="126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55663</xdr:rowOff>
    </xdr:from>
    <xdr:ext cx="599010" cy="259045"/>
    <xdr:sp macro="" textlink="">
      <xdr:nvSpPr>
        <xdr:cNvPr id="865" name="テキスト ボックス 864"/>
        <xdr:cNvSpPr txBox="1"/>
      </xdr:nvSpPr>
      <xdr:spPr>
        <a:xfrm>
          <a:off x="21023795" y="1240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37259</xdr:rowOff>
    </xdr:from>
    <xdr:to>
      <xdr:col>107</xdr:col>
      <xdr:colOff>101600</xdr:colOff>
      <xdr:row>74</xdr:row>
      <xdr:rowOff>138859</xdr:rowOff>
    </xdr:to>
    <xdr:sp macro="" textlink="">
      <xdr:nvSpPr>
        <xdr:cNvPr id="866" name="楕円 865"/>
        <xdr:cNvSpPr/>
      </xdr:nvSpPr>
      <xdr:spPr>
        <a:xfrm>
          <a:off x="20383500" y="127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129986</xdr:rowOff>
    </xdr:from>
    <xdr:ext cx="599010" cy="259045"/>
    <xdr:sp macro="" textlink="">
      <xdr:nvSpPr>
        <xdr:cNvPr id="867" name="テキスト ボックス 866"/>
        <xdr:cNvSpPr txBox="1"/>
      </xdr:nvSpPr>
      <xdr:spPr>
        <a:xfrm>
          <a:off x="20134795" y="128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107341</xdr:rowOff>
    </xdr:from>
    <xdr:to>
      <xdr:col>102</xdr:col>
      <xdr:colOff>165100</xdr:colOff>
      <xdr:row>75</xdr:row>
      <xdr:rowOff>37491</xdr:rowOff>
    </xdr:to>
    <xdr:sp macro="" textlink="">
      <xdr:nvSpPr>
        <xdr:cNvPr id="868" name="楕円 867"/>
        <xdr:cNvSpPr/>
      </xdr:nvSpPr>
      <xdr:spPr>
        <a:xfrm>
          <a:off x="19494500" y="127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28618</xdr:rowOff>
    </xdr:from>
    <xdr:ext cx="534377" cy="259045"/>
    <xdr:sp macro="" textlink="">
      <xdr:nvSpPr>
        <xdr:cNvPr id="869" name="テキスト ボックス 868"/>
        <xdr:cNvSpPr txBox="1"/>
      </xdr:nvSpPr>
      <xdr:spPr>
        <a:xfrm>
          <a:off x="19278111" y="128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59579</xdr:rowOff>
    </xdr:from>
    <xdr:to>
      <xdr:col>98</xdr:col>
      <xdr:colOff>38100</xdr:colOff>
      <xdr:row>74</xdr:row>
      <xdr:rowOff>161179</xdr:rowOff>
    </xdr:to>
    <xdr:sp macro="" textlink="">
      <xdr:nvSpPr>
        <xdr:cNvPr id="870" name="楕円 869"/>
        <xdr:cNvSpPr/>
      </xdr:nvSpPr>
      <xdr:spPr>
        <a:xfrm>
          <a:off x="18605500" y="127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152306</xdr:rowOff>
    </xdr:from>
    <xdr:ext cx="599010" cy="259045"/>
    <xdr:sp macro="" textlink="">
      <xdr:nvSpPr>
        <xdr:cNvPr id="871" name="テキスト ボックス 870"/>
        <xdr:cNvSpPr txBox="1"/>
      </xdr:nvSpPr>
      <xdr:spPr>
        <a:xfrm>
          <a:off x="18356795" y="1283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歳出決算総額は、住民一人当たり９４１，９１７円となっており、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繰出金を除くその他の項目において、類似団体内平均値より低い値になっています。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対前年度と比較して８３，３８９円減少しています。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特に対前年度から大きく減少した補助金等と、普通建設事業費については、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特別定額給付金、空調設備更新工事、災害防除工事、通信ネットワーク等事業によるものです。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については、人件費が住民一人当たり１８１，１５８円、扶助費が７６，８８５円、公債費６９，４７１円と、それぞれ対前年比から１１，６７９円増加、１５，６９９円増加、６，３９２円減少し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今後も、すべての区分において類似団体内平均値を下回るよう、コスト削減に努めていきます。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3,511
3,475
90.47
3,437,994
3,307,069
130,924
2,310,554
1,172,498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42447</xdr:rowOff>
    </xdr:from>
    <xdr:to>
      <xdr:col>24</xdr:col>
      <xdr:colOff>63500</xdr:colOff>
      <xdr:row>37</xdr:row>
      <xdr:rowOff>1920</xdr:rowOff>
    </xdr:to>
    <xdr:cxnSp macro="">
      <xdr:nvCxnSpPr>
        <xdr:cNvPr id="62" name="直線コネクタ 61"/>
        <xdr:cNvCxnSpPr/>
      </xdr:nvCxnSpPr>
      <xdr:spPr>
        <a:xfrm>
          <a:off x="3797300" y="6214647"/>
          <a:ext cx="838200" cy="1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42447</xdr:rowOff>
    </xdr:from>
    <xdr:to>
      <xdr:col>19</xdr:col>
      <xdr:colOff>177800</xdr:colOff>
      <xdr:row>37</xdr:row>
      <xdr:rowOff>19228</xdr:rowOff>
    </xdr:to>
    <xdr:cxnSp macro="">
      <xdr:nvCxnSpPr>
        <xdr:cNvPr id="65" name="直線コネクタ 64"/>
        <xdr:cNvCxnSpPr/>
      </xdr:nvCxnSpPr>
      <xdr:spPr>
        <a:xfrm flipV="1">
          <a:off x="2908300" y="6214647"/>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19228</xdr:rowOff>
    </xdr:from>
    <xdr:to>
      <xdr:col>15</xdr:col>
      <xdr:colOff>50800</xdr:colOff>
      <xdr:row>37</xdr:row>
      <xdr:rowOff>31866</xdr:rowOff>
    </xdr:to>
    <xdr:cxnSp macro="">
      <xdr:nvCxnSpPr>
        <xdr:cNvPr id="68" name="直線コネクタ 67"/>
        <xdr:cNvCxnSpPr/>
      </xdr:nvCxnSpPr>
      <xdr:spPr>
        <a:xfrm flipV="1">
          <a:off x="2019300" y="6362878"/>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31866</xdr:rowOff>
    </xdr:from>
    <xdr:to>
      <xdr:col>10</xdr:col>
      <xdr:colOff>114300</xdr:colOff>
      <xdr:row>37</xdr:row>
      <xdr:rowOff>41141</xdr:rowOff>
    </xdr:to>
    <xdr:cxnSp macro="">
      <xdr:nvCxnSpPr>
        <xdr:cNvPr id="71" name="直線コネクタ 70"/>
        <xdr:cNvCxnSpPr/>
      </xdr:nvCxnSpPr>
      <xdr:spPr>
        <a:xfrm flipV="1">
          <a:off x="1130300" y="6375516"/>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122570</xdr:rowOff>
    </xdr:from>
    <xdr:to>
      <xdr:col>24</xdr:col>
      <xdr:colOff>114300</xdr:colOff>
      <xdr:row>37</xdr:row>
      <xdr:rowOff>52720</xdr:rowOff>
    </xdr:to>
    <xdr:sp macro="" textlink="">
      <xdr:nvSpPr>
        <xdr:cNvPr id="81" name="楕円 80"/>
        <xdr:cNvSpPr/>
      </xdr:nvSpPr>
      <xdr:spPr>
        <a:xfrm>
          <a:off x="4584700" y="62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100997</xdr:rowOff>
    </xdr:from>
    <xdr:ext cx="534377" cy="259045"/>
    <xdr:sp macro="" textlink="">
      <xdr:nvSpPr>
        <xdr:cNvPr id="82" name="議会費該当値テキスト"/>
        <xdr:cNvSpPr txBox="1"/>
      </xdr:nvSpPr>
      <xdr:spPr>
        <a:xfrm>
          <a:off x="4686300" y="62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163097</xdr:rowOff>
    </xdr:from>
    <xdr:to>
      <xdr:col>20</xdr:col>
      <xdr:colOff>38100</xdr:colOff>
      <xdr:row>36</xdr:row>
      <xdr:rowOff>93247</xdr:rowOff>
    </xdr:to>
    <xdr:sp macro="" textlink="">
      <xdr:nvSpPr>
        <xdr:cNvPr id="83" name="楕円 82"/>
        <xdr:cNvSpPr/>
      </xdr:nvSpPr>
      <xdr:spPr>
        <a:xfrm>
          <a:off x="3746500" y="61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109774</xdr:rowOff>
    </xdr:from>
    <xdr:ext cx="534377" cy="259045"/>
    <xdr:sp macro="" textlink="">
      <xdr:nvSpPr>
        <xdr:cNvPr id="84" name="テキスト ボックス 83"/>
        <xdr:cNvSpPr txBox="1"/>
      </xdr:nvSpPr>
      <xdr:spPr>
        <a:xfrm>
          <a:off x="3530111" y="59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139878</xdr:rowOff>
    </xdr:from>
    <xdr:to>
      <xdr:col>15</xdr:col>
      <xdr:colOff>101600</xdr:colOff>
      <xdr:row>37</xdr:row>
      <xdr:rowOff>70028</xdr:rowOff>
    </xdr:to>
    <xdr:sp macro="" textlink="">
      <xdr:nvSpPr>
        <xdr:cNvPr id="85" name="楕円 84"/>
        <xdr:cNvSpPr/>
      </xdr:nvSpPr>
      <xdr:spPr>
        <a:xfrm>
          <a:off x="2857500" y="63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61155</xdr:rowOff>
    </xdr:from>
    <xdr:ext cx="534377" cy="259045"/>
    <xdr:sp macro="" textlink="">
      <xdr:nvSpPr>
        <xdr:cNvPr id="86" name="テキスト ボックス 85"/>
        <xdr:cNvSpPr txBox="1"/>
      </xdr:nvSpPr>
      <xdr:spPr>
        <a:xfrm>
          <a:off x="2641111" y="64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152516</xdr:rowOff>
    </xdr:from>
    <xdr:to>
      <xdr:col>10</xdr:col>
      <xdr:colOff>165100</xdr:colOff>
      <xdr:row>37</xdr:row>
      <xdr:rowOff>82666</xdr:rowOff>
    </xdr:to>
    <xdr:sp macro="" textlink="">
      <xdr:nvSpPr>
        <xdr:cNvPr id="87" name="楕円 86"/>
        <xdr:cNvSpPr/>
      </xdr:nvSpPr>
      <xdr:spPr>
        <a:xfrm>
          <a:off x="1968500" y="63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73793</xdr:rowOff>
    </xdr:from>
    <xdr:ext cx="534377" cy="259045"/>
    <xdr:sp macro="" textlink="">
      <xdr:nvSpPr>
        <xdr:cNvPr id="88" name="テキスト ボックス 87"/>
        <xdr:cNvSpPr txBox="1"/>
      </xdr:nvSpPr>
      <xdr:spPr>
        <a:xfrm>
          <a:off x="1752111" y="64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161791</xdr:rowOff>
    </xdr:from>
    <xdr:to>
      <xdr:col>6</xdr:col>
      <xdr:colOff>38100</xdr:colOff>
      <xdr:row>37</xdr:row>
      <xdr:rowOff>91941</xdr:rowOff>
    </xdr:to>
    <xdr:sp macro="" textlink="">
      <xdr:nvSpPr>
        <xdr:cNvPr id="89" name="楕円 88"/>
        <xdr:cNvSpPr/>
      </xdr:nvSpPr>
      <xdr:spPr>
        <a:xfrm>
          <a:off x="1079500" y="63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83068</xdr:rowOff>
    </xdr:from>
    <xdr:ext cx="534377" cy="259045"/>
    <xdr:sp macro="" textlink="">
      <xdr:nvSpPr>
        <xdr:cNvPr id="90" name="テキスト ボックス 89"/>
        <xdr:cNvSpPr txBox="1"/>
      </xdr:nvSpPr>
      <xdr:spPr>
        <a:xfrm>
          <a:off x="863111" y="64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97366</xdr:rowOff>
    </xdr:from>
    <xdr:to>
      <xdr:col>24</xdr:col>
      <xdr:colOff>62865</xdr:colOff>
      <xdr:row>58</xdr:row>
      <xdr:rowOff>137547</xdr:rowOff>
    </xdr:to>
    <xdr:cxnSp macro="">
      <xdr:nvCxnSpPr>
        <xdr:cNvPr id="114" name="直線コネクタ 113"/>
        <xdr:cNvCxnSpPr/>
      </xdr:nvCxnSpPr>
      <xdr:spPr>
        <a:xfrm flipV="1">
          <a:off x="4633595" y="9184216"/>
          <a:ext cx="1270" cy="897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141374</xdr:rowOff>
    </xdr:from>
    <xdr:ext cx="599010" cy="259045"/>
    <xdr:sp macro="" textlink="">
      <xdr:nvSpPr>
        <xdr:cNvPr id="115" name="総務費最小値テキスト"/>
        <xdr:cNvSpPr txBox="1"/>
      </xdr:nvSpPr>
      <xdr:spPr>
        <a:xfrm>
          <a:off x="4686300" y="100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137547</xdr:rowOff>
    </xdr:from>
    <xdr:to>
      <xdr:col>24</xdr:col>
      <xdr:colOff>152400</xdr:colOff>
      <xdr:row>58</xdr:row>
      <xdr:rowOff>137547</xdr:rowOff>
    </xdr:to>
    <xdr:cxnSp macro="">
      <xdr:nvCxnSpPr>
        <xdr:cNvPr id="116" name="直線コネクタ 115"/>
        <xdr:cNvCxnSpPr/>
      </xdr:nvCxnSpPr>
      <xdr:spPr>
        <a:xfrm>
          <a:off x="4546600" y="1008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44043</xdr:rowOff>
    </xdr:from>
    <xdr:ext cx="690189" cy="259045"/>
    <xdr:sp macro="" textlink="">
      <xdr:nvSpPr>
        <xdr:cNvPr id="117" name="総務費最大値テキスト"/>
        <xdr:cNvSpPr txBox="1"/>
      </xdr:nvSpPr>
      <xdr:spPr>
        <a:xfrm>
          <a:off x="4686300" y="8959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97366</xdr:rowOff>
    </xdr:from>
    <xdr:to>
      <xdr:col>24</xdr:col>
      <xdr:colOff>152400</xdr:colOff>
      <xdr:row>53</xdr:row>
      <xdr:rowOff>97366</xdr:rowOff>
    </xdr:to>
    <xdr:cxnSp macro="">
      <xdr:nvCxnSpPr>
        <xdr:cNvPr id="118" name="直線コネクタ 117"/>
        <xdr:cNvCxnSpPr/>
      </xdr:nvCxnSpPr>
      <xdr:spPr>
        <a:xfrm>
          <a:off x="4546600" y="918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32707</xdr:rowOff>
    </xdr:from>
    <xdr:to>
      <xdr:col>24</xdr:col>
      <xdr:colOff>63500</xdr:colOff>
      <xdr:row>58</xdr:row>
      <xdr:rowOff>40342</xdr:rowOff>
    </xdr:to>
    <xdr:cxnSp macro="">
      <xdr:nvCxnSpPr>
        <xdr:cNvPr id="119" name="直線コネクタ 118"/>
        <xdr:cNvCxnSpPr/>
      </xdr:nvCxnSpPr>
      <xdr:spPr>
        <a:xfrm flipV="1">
          <a:off x="3797300" y="9976807"/>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39134</xdr:rowOff>
    </xdr:from>
    <xdr:ext cx="599010" cy="259045"/>
    <xdr:sp macro="" textlink="">
      <xdr:nvSpPr>
        <xdr:cNvPr id="120" name="総務費平均値テキスト"/>
        <xdr:cNvSpPr txBox="1"/>
      </xdr:nvSpPr>
      <xdr:spPr>
        <a:xfrm>
          <a:off x="4686300" y="9640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16257</xdr:rowOff>
    </xdr:from>
    <xdr:to>
      <xdr:col>24</xdr:col>
      <xdr:colOff>114300</xdr:colOff>
      <xdr:row>57</xdr:row>
      <xdr:rowOff>117857</xdr:rowOff>
    </xdr:to>
    <xdr:sp macro="" textlink="">
      <xdr:nvSpPr>
        <xdr:cNvPr id="121" name="フローチャート: 判断 120"/>
        <xdr:cNvSpPr/>
      </xdr:nvSpPr>
      <xdr:spPr>
        <a:xfrm>
          <a:off x="4584700" y="97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40342</xdr:rowOff>
    </xdr:from>
    <xdr:to>
      <xdr:col>19</xdr:col>
      <xdr:colOff>177800</xdr:colOff>
      <xdr:row>58</xdr:row>
      <xdr:rowOff>63656</xdr:rowOff>
    </xdr:to>
    <xdr:cxnSp macro="">
      <xdr:nvCxnSpPr>
        <xdr:cNvPr id="122" name="直線コネクタ 121"/>
        <xdr:cNvCxnSpPr/>
      </xdr:nvCxnSpPr>
      <xdr:spPr>
        <a:xfrm flipV="1">
          <a:off x="2908300" y="9984442"/>
          <a:ext cx="889000" cy="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13874</xdr:rowOff>
    </xdr:from>
    <xdr:to>
      <xdr:col>20</xdr:col>
      <xdr:colOff>38100</xdr:colOff>
      <xdr:row>57</xdr:row>
      <xdr:rowOff>115474</xdr:rowOff>
    </xdr:to>
    <xdr:sp macro="" textlink="">
      <xdr:nvSpPr>
        <xdr:cNvPr id="123" name="フローチャート: 判断 122"/>
        <xdr:cNvSpPr/>
      </xdr:nvSpPr>
      <xdr:spPr>
        <a:xfrm>
          <a:off x="3746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132001</xdr:rowOff>
    </xdr:from>
    <xdr:ext cx="599010" cy="259045"/>
    <xdr:sp macro="" textlink="">
      <xdr:nvSpPr>
        <xdr:cNvPr id="124" name="テキスト ボックス 123"/>
        <xdr:cNvSpPr txBox="1"/>
      </xdr:nvSpPr>
      <xdr:spPr>
        <a:xfrm>
          <a:off x="3497795" y="956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163364</xdr:rowOff>
    </xdr:from>
    <xdr:to>
      <xdr:col>15</xdr:col>
      <xdr:colOff>50800</xdr:colOff>
      <xdr:row>58</xdr:row>
      <xdr:rowOff>63656</xdr:rowOff>
    </xdr:to>
    <xdr:cxnSp macro="">
      <xdr:nvCxnSpPr>
        <xdr:cNvPr id="125" name="直線コネクタ 124"/>
        <xdr:cNvCxnSpPr/>
      </xdr:nvCxnSpPr>
      <xdr:spPr>
        <a:xfrm>
          <a:off x="2019300" y="8735864"/>
          <a:ext cx="8890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151168</xdr:rowOff>
    </xdr:from>
    <xdr:to>
      <xdr:col>15</xdr:col>
      <xdr:colOff>101600</xdr:colOff>
      <xdr:row>58</xdr:row>
      <xdr:rowOff>81318</xdr:rowOff>
    </xdr:to>
    <xdr:sp macro="" textlink="">
      <xdr:nvSpPr>
        <xdr:cNvPr id="126" name="フローチャート: 判断 125"/>
        <xdr:cNvSpPr/>
      </xdr:nvSpPr>
      <xdr:spPr>
        <a:xfrm>
          <a:off x="2857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97845</xdr:rowOff>
    </xdr:from>
    <xdr:ext cx="599010" cy="259045"/>
    <xdr:sp macro="" textlink="">
      <xdr:nvSpPr>
        <xdr:cNvPr id="127" name="テキスト ボックス 126"/>
        <xdr:cNvSpPr txBox="1"/>
      </xdr:nvSpPr>
      <xdr:spPr>
        <a:xfrm>
          <a:off x="2608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163364</xdr:rowOff>
    </xdr:from>
    <xdr:to>
      <xdr:col>10</xdr:col>
      <xdr:colOff>114300</xdr:colOff>
      <xdr:row>55</xdr:row>
      <xdr:rowOff>86727</xdr:rowOff>
    </xdr:to>
    <xdr:cxnSp macro="">
      <xdr:nvCxnSpPr>
        <xdr:cNvPr id="128" name="直線コネクタ 127"/>
        <xdr:cNvCxnSpPr/>
      </xdr:nvCxnSpPr>
      <xdr:spPr>
        <a:xfrm flipV="1">
          <a:off x="1130300" y="8735864"/>
          <a:ext cx="889000" cy="7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114214</xdr:rowOff>
    </xdr:from>
    <xdr:to>
      <xdr:col>10</xdr:col>
      <xdr:colOff>165100</xdr:colOff>
      <xdr:row>58</xdr:row>
      <xdr:rowOff>44364</xdr:rowOff>
    </xdr:to>
    <xdr:sp macro="" textlink="">
      <xdr:nvSpPr>
        <xdr:cNvPr id="129" name="フローチャート: 判断 128"/>
        <xdr:cNvSpPr/>
      </xdr:nvSpPr>
      <xdr:spPr>
        <a:xfrm>
          <a:off x="1968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35491</xdr:rowOff>
    </xdr:from>
    <xdr:ext cx="599010" cy="259045"/>
    <xdr:sp macro="" textlink="">
      <xdr:nvSpPr>
        <xdr:cNvPr id="130" name="テキスト ボックス 129"/>
        <xdr:cNvSpPr txBox="1"/>
      </xdr:nvSpPr>
      <xdr:spPr>
        <a:xfrm>
          <a:off x="1719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112924</xdr:rowOff>
    </xdr:from>
    <xdr:to>
      <xdr:col>6</xdr:col>
      <xdr:colOff>38100</xdr:colOff>
      <xdr:row>58</xdr:row>
      <xdr:rowOff>43074</xdr:rowOff>
    </xdr:to>
    <xdr:sp macro="" textlink="">
      <xdr:nvSpPr>
        <xdr:cNvPr id="131" name="フローチャート: 判断 130"/>
        <xdr:cNvSpPr/>
      </xdr:nvSpPr>
      <xdr:spPr>
        <a:xfrm>
          <a:off x="1079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34201</xdr:rowOff>
    </xdr:from>
    <xdr:ext cx="599010" cy="259045"/>
    <xdr:sp macro="" textlink="">
      <xdr:nvSpPr>
        <xdr:cNvPr id="132" name="テキスト ボックス 131"/>
        <xdr:cNvSpPr txBox="1"/>
      </xdr:nvSpPr>
      <xdr:spPr>
        <a:xfrm>
          <a:off x="830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153357</xdr:rowOff>
    </xdr:from>
    <xdr:to>
      <xdr:col>24</xdr:col>
      <xdr:colOff>114300</xdr:colOff>
      <xdr:row>58</xdr:row>
      <xdr:rowOff>83507</xdr:rowOff>
    </xdr:to>
    <xdr:sp macro="" textlink="">
      <xdr:nvSpPr>
        <xdr:cNvPr id="138" name="楕円 137"/>
        <xdr:cNvSpPr/>
      </xdr:nvSpPr>
      <xdr:spPr>
        <a:xfrm>
          <a:off x="4584700" y="99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68284</xdr:rowOff>
    </xdr:from>
    <xdr:ext cx="599010" cy="259045"/>
    <xdr:sp macro="" textlink="">
      <xdr:nvSpPr>
        <xdr:cNvPr id="139" name="総務費該当値テキスト"/>
        <xdr:cNvSpPr txBox="1"/>
      </xdr:nvSpPr>
      <xdr:spPr>
        <a:xfrm>
          <a:off x="4686300" y="98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160992</xdr:rowOff>
    </xdr:from>
    <xdr:to>
      <xdr:col>20</xdr:col>
      <xdr:colOff>38100</xdr:colOff>
      <xdr:row>58</xdr:row>
      <xdr:rowOff>91142</xdr:rowOff>
    </xdr:to>
    <xdr:sp macro="" textlink="">
      <xdr:nvSpPr>
        <xdr:cNvPr id="140" name="楕円 139"/>
        <xdr:cNvSpPr/>
      </xdr:nvSpPr>
      <xdr:spPr>
        <a:xfrm>
          <a:off x="3746500" y="99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82269</xdr:rowOff>
    </xdr:from>
    <xdr:ext cx="599010" cy="259045"/>
    <xdr:sp macro="" textlink="">
      <xdr:nvSpPr>
        <xdr:cNvPr id="141" name="テキスト ボックス 140"/>
        <xdr:cNvSpPr txBox="1"/>
      </xdr:nvSpPr>
      <xdr:spPr>
        <a:xfrm>
          <a:off x="3497795" y="100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12856</xdr:rowOff>
    </xdr:from>
    <xdr:to>
      <xdr:col>15</xdr:col>
      <xdr:colOff>101600</xdr:colOff>
      <xdr:row>58</xdr:row>
      <xdr:rowOff>114456</xdr:rowOff>
    </xdr:to>
    <xdr:sp macro="" textlink="">
      <xdr:nvSpPr>
        <xdr:cNvPr id="142" name="楕円 141"/>
        <xdr:cNvSpPr/>
      </xdr:nvSpPr>
      <xdr:spPr>
        <a:xfrm>
          <a:off x="28575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105583</xdr:rowOff>
    </xdr:from>
    <xdr:ext cx="599010" cy="259045"/>
    <xdr:sp macro="" textlink="">
      <xdr:nvSpPr>
        <xdr:cNvPr id="143" name="テキスト ボックス 142"/>
        <xdr:cNvSpPr txBox="1"/>
      </xdr:nvSpPr>
      <xdr:spPr>
        <a:xfrm>
          <a:off x="2608795" y="100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112564</xdr:rowOff>
    </xdr:from>
    <xdr:to>
      <xdr:col>10</xdr:col>
      <xdr:colOff>165100</xdr:colOff>
      <xdr:row>51</xdr:row>
      <xdr:rowOff>42714</xdr:rowOff>
    </xdr:to>
    <xdr:sp macro="" textlink="">
      <xdr:nvSpPr>
        <xdr:cNvPr id="144" name="楕円 143"/>
        <xdr:cNvSpPr/>
      </xdr:nvSpPr>
      <xdr:spPr>
        <a:xfrm>
          <a:off x="1968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59241</xdr:rowOff>
    </xdr:from>
    <xdr:ext cx="690189" cy="259045"/>
    <xdr:sp macro="" textlink="">
      <xdr:nvSpPr>
        <xdr:cNvPr id="145" name="テキスト ボックス 144"/>
        <xdr:cNvSpPr txBox="1"/>
      </xdr:nvSpPr>
      <xdr:spPr>
        <a:xfrm>
          <a:off x="1674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35927</xdr:rowOff>
    </xdr:from>
    <xdr:to>
      <xdr:col>6</xdr:col>
      <xdr:colOff>38100</xdr:colOff>
      <xdr:row>55</xdr:row>
      <xdr:rowOff>137527</xdr:rowOff>
    </xdr:to>
    <xdr:sp macro="" textlink="">
      <xdr:nvSpPr>
        <xdr:cNvPr id="146" name="楕円 145"/>
        <xdr:cNvSpPr/>
      </xdr:nvSpPr>
      <xdr:spPr>
        <a:xfrm>
          <a:off x="1079500" y="94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154054</xdr:rowOff>
    </xdr:from>
    <xdr:ext cx="599010" cy="259045"/>
    <xdr:sp macro="" textlink="">
      <xdr:nvSpPr>
        <xdr:cNvPr id="147" name="テキスト ボックス 146"/>
        <xdr:cNvSpPr txBox="1"/>
      </xdr:nvSpPr>
      <xdr:spPr>
        <a:xfrm>
          <a:off x="830795" y="924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153722</xdr:rowOff>
    </xdr:from>
    <xdr:to>
      <xdr:col>24</xdr:col>
      <xdr:colOff>63500</xdr:colOff>
      <xdr:row>75</xdr:row>
      <xdr:rowOff>109543</xdr:rowOff>
    </xdr:to>
    <xdr:cxnSp macro="">
      <xdr:nvCxnSpPr>
        <xdr:cNvPr id="175" name="直線コネクタ 174"/>
        <xdr:cNvCxnSpPr/>
      </xdr:nvCxnSpPr>
      <xdr:spPr>
        <a:xfrm>
          <a:off x="3797300" y="12669572"/>
          <a:ext cx="838200" cy="29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153722</xdr:rowOff>
    </xdr:from>
    <xdr:to>
      <xdr:col>19</xdr:col>
      <xdr:colOff>177800</xdr:colOff>
      <xdr:row>76</xdr:row>
      <xdr:rowOff>101491</xdr:rowOff>
    </xdr:to>
    <xdr:cxnSp macro="">
      <xdr:nvCxnSpPr>
        <xdr:cNvPr id="178" name="直線コネクタ 177"/>
        <xdr:cNvCxnSpPr/>
      </xdr:nvCxnSpPr>
      <xdr:spPr>
        <a:xfrm flipV="1">
          <a:off x="2908300" y="12669572"/>
          <a:ext cx="889000" cy="4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101491</xdr:rowOff>
    </xdr:from>
    <xdr:to>
      <xdr:col>15</xdr:col>
      <xdr:colOff>50800</xdr:colOff>
      <xdr:row>77</xdr:row>
      <xdr:rowOff>16810</xdr:rowOff>
    </xdr:to>
    <xdr:cxnSp macro="">
      <xdr:nvCxnSpPr>
        <xdr:cNvPr id="181" name="直線コネクタ 180"/>
        <xdr:cNvCxnSpPr/>
      </xdr:nvCxnSpPr>
      <xdr:spPr>
        <a:xfrm flipV="1">
          <a:off x="2019300" y="13131691"/>
          <a:ext cx="889000" cy="8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16224</xdr:rowOff>
    </xdr:from>
    <xdr:to>
      <xdr:col>10</xdr:col>
      <xdr:colOff>114300</xdr:colOff>
      <xdr:row>77</xdr:row>
      <xdr:rowOff>16810</xdr:rowOff>
    </xdr:to>
    <xdr:cxnSp macro="">
      <xdr:nvCxnSpPr>
        <xdr:cNvPr id="184" name="直線コネクタ 183"/>
        <xdr:cNvCxnSpPr/>
      </xdr:nvCxnSpPr>
      <xdr:spPr>
        <a:xfrm>
          <a:off x="1130300" y="1321787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58743</xdr:rowOff>
    </xdr:from>
    <xdr:to>
      <xdr:col>24</xdr:col>
      <xdr:colOff>114300</xdr:colOff>
      <xdr:row>75</xdr:row>
      <xdr:rowOff>160344</xdr:rowOff>
    </xdr:to>
    <xdr:sp macro="" textlink="">
      <xdr:nvSpPr>
        <xdr:cNvPr id="194" name="楕円 193"/>
        <xdr:cNvSpPr/>
      </xdr:nvSpPr>
      <xdr:spPr>
        <a:xfrm>
          <a:off x="4584700" y="1291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37170</xdr:rowOff>
    </xdr:from>
    <xdr:ext cx="599010" cy="259045"/>
    <xdr:sp macro="" textlink="">
      <xdr:nvSpPr>
        <xdr:cNvPr id="195" name="民生費該当値テキスト"/>
        <xdr:cNvSpPr txBox="1"/>
      </xdr:nvSpPr>
      <xdr:spPr>
        <a:xfrm>
          <a:off x="4686300" y="128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102922</xdr:rowOff>
    </xdr:from>
    <xdr:to>
      <xdr:col>20</xdr:col>
      <xdr:colOff>38100</xdr:colOff>
      <xdr:row>74</xdr:row>
      <xdr:rowOff>33072</xdr:rowOff>
    </xdr:to>
    <xdr:sp macro="" textlink="">
      <xdr:nvSpPr>
        <xdr:cNvPr id="196" name="楕円 195"/>
        <xdr:cNvSpPr/>
      </xdr:nvSpPr>
      <xdr:spPr>
        <a:xfrm>
          <a:off x="3746500" y="126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49599</xdr:rowOff>
    </xdr:from>
    <xdr:ext cx="599010" cy="259045"/>
    <xdr:sp macro="" textlink="">
      <xdr:nvSpPr>
        <xdr:cNvPr id="197" name="テキスト ボックス 196"/>
        <xdr:cNvSpPr txBox="1"/>
      </xdr:nvSpPr>
      <xdr:spPr>
        <a:xfrm>
          <a:off x="3497795" y="123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50691</xdr:rowOff>
    </xdr:from>
    <xdr:to>
      <xdr:col>15</xdr:col>
      <xdr:colOff>101600</xdr:colOff>
      <xdr:row>76</xdr:row>
      <xdr:rowOff>152291</xdr:rowOff>
    </xdr:to>
    <xdr:sp macro="" textlink="">
      <xdr:nvSpPr>
        <xdr:cNvPr id="198" name="楕円 197"/>
        <xdr:cNvSpPr/>
      </xdr:nvSpPr>
      <xdr:spPr>
        <a:xfrm>
          <a:off x="2857500" y="130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143418</xdr:rowOff>
    </xdr:from>
    <xdr:ext cx="599010" cy="259045"/>
    <xdr:sp macro="" textlink="">
      <xdr:nvSpPr>
        <xdr:cNvPr id="199" name="テキスト ボックス 198"/>
        <xdr:cNvSpPr txBox="1"/>
      </xdr:nvSpPr>
      <xdr:spPr>
        <a:xfrm>
          <a:off x="2608795" y="131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137460</xdr:rowOff>
    </xdr:from>
    <xdr:to>
      <xdr:col>10</xdr:col>
      <xdr:colOff>165100</xdr:colOff>
      <xdr:row>77</xdr:row>
      <xdr:rowOff>67610</xdr:rowOff>
    </xdr:to>
    <xdr:sp macro="" textlink="">
      <xdr:nvSpPr>
        <xdr:cNvPr id="200" name="楕円 199"/>
        <xdr:cNvSpPr/>
      </xdr:nvSpPr>
      <xdr:spPr>
        <a:xfrm>
          <a:off x="1968500" y="131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58737</xdr:rowOff>
    </xdr:from>
    <xdr:ext cx="599010" cy="259045"/>
    <xdr:sp macro="" textlink="">
      <xdr:nvSpPr>
        <xdr:cNvPr id="201" name="テキスト ボックス 200"/>
        <xdr:cNvSpPr txBox="1"/>
      </xdr:nvSpPr>
      <xdr:spPr>
        <a:xfrm>
          <a:off x="1719795" y="132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136874</xdr:rowOff>
    </xdr:from>
    <xdr:to>
      <xdr:col>6</xdr:col>
      <xdr:colOff>38100</xdr:colOff>
      <xdr:row>77</xdr:row>
      <xdr:rowOff>67024</xdr:rowOff>
    </xdr:to>
    <xdr:sp macro="" textlink="">
      <xdr:nvSpPr>
        <xdr:cNvPr id="202" name="楕円 201"/>
        <xdr:cNvSpPr/>
      </xdr:nvSpPr>
      <xdr:spPr>
        <a:xfrm>
          <a:off x="1079500" y="131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58151</xdr:rowOff>
    </xdr:from>
    <xdr:ext cx="599010" cy="259045"/>
    <xdr:sp macro="" textlink="">
      <xdr:nvSpPr>
        <xdr:cNvPr id="203" name="テキスト ボックス 202"/>
        <xdr:cNvSpPr txBox="1"/>
      </xdr:nvSpPr>
      <xdr:spPr>
        <a:xfrm>
          <a:off x="830795" y="1325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26301</xdr:rowOff>
    </xdr:from>
    <xdr:to>
      <xdr:col>24</xdr:col>
      <xdr:colOff>63500</xdr:colOff>
      <xdr:row>98</xdr:row>
      <xdr:rowOff>76192</xdr:rowOff>
    </xdr:to>
    <xdr:cxnSp macro="">
      <xdr:nvCxnSpPr>
        <xdr:cNvPr id="232" name="直線コネクタ 231"/>
        <xdr:cNvCxnSpPr/>
      </xdr:nvCxnSpPr>
      <xdr:spPr>
        <a:xfrm flipV="1">
          <a:off x="3797300" y="16828401"/>
          <a:ext cx="8382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76192</xdr:rowOff>
    </xdr:from>
    <xdr:to>
      <xdr:col>19</xdr:col>
      <xdr:colOff>177800</xdr:colOff>
      <xdr:row>98</xdr:row>
      <xdr:rowOff>96106</xdr:rowOff>
    </xdr:to>
    <xdr:cxnSp macro="">
      <xdr:nvCxnSpPr>
        <xdr:cNvPr id="235" name="直線コネクタ 234"/>
        <xdr:cNvCxnSpPr/>
      </xdr:nvCxnSpPr>
      <xdr:spPr>
        <a:xfrm flipV="1">
          <a:off x="2908300" y="16878292"/>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96106</xdr:rowOff>
    </xdr:from>
    <xdr:to>
      <xdr:col>15</xdr:col>
      <xdr:colOff>50800</xdr:colOff>
      <xdr:row>98</xdr:row>
      <xdr:rowOff>109668</xdr:rowOff>
    </xdr:to>
    <xdr:cxnSp macro="">
      <xdr:nvCxnSpPr>
        <xdr:cNvPr id="238" name="直線コネクタ 237"/>
        <xdr:cNvCxnSpPr/>
      </xdr:nvCxnSpPr>
      <xdr:spPr>
        <a:xfrm flipV="1">
          <a:off x="2019300" y="16898206"/>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100391</xdr:rowOff>
    </xdr:from>
    <xdr:to>
      <xdr:col>10</xdr:col>
      <xdr:colOff>114300</xdr:colOff>
      <xdr:row>98</xdr:row>
      <xdr:rowOff>109668</xdr:rowOff>
    </xdr:to>
    <xdr:cxnSp macro="">
      <xdr:nvCxnSpPr>
        <xdr:cNvPr id="241" name="直線コネクタ 240"/>
        <xdr:cNvCxnSpPr/>
      </xdr:nvCxnSpPr>
      <xdr:spPr>
        <a:xfrm>
          <a:off x="1130300" y="1690249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146951</xdr:rowOff>
    </xdr:from>
    <xdr:to>
      <xdr:col>24</xdr:col>
      <xdr:colOff>114300</xdr:colOff>
      <xdr:row>98</xdr:row>
      <xdr:rowOff>77101</xdr:rowOff>
    </xdr:to>
    <xdr:sp macro="" textlink="">
      <xdr:nvSpPr>
        <xdr:cNvPr id="251" name="楕円 250"/>
        <xdr:cNvSpPr/>
      </xdr:nvSpPr>
      <xdr:spPr>
        <a:xfrm>
          <a:off x="4584700" y="167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377" cy="259045"/>
    <xdr:sp macro="" textlink="">
      <xdr:nvSpPr>
        <xdr:cNvPr id="252" name="衛生費該当値テキスト"/>
        <xdr:cNvSpPr txBox="1"/>
      </xdr:nvSpPr>
      <xdr:spPr>
        <a:xfrm>
          <a:off x="4686300" y="167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25392</xdr:rowOff>
    </xdr:from>
    <xdr:to>
      <xdr:col>20</xdr:col>
      <xdr:colOff>38100</xdr:colOff>
      <xdr:row>98</xdr:row>
      <xdr:rowOff>126992</xdr:rowOff>
    </xdr:to>
    <xdr:sp macro="" textlink="">
      <xdr:nvSpPr>
        <xdr:cNvPr id="253" name="楕円 252"/>
        <xdr:cNvSpPr/>
      </xdr:nvSpPr>
      <xdr:spPr>
        <a:xfrm>
          <a:off x="3746500" y="168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118119</xdr:rowOff>
    </xdr:from>
    <xdr:ext cx="534377" cy="259045"/>
    <xdr:sp macro="" textlink="">
      <xdr:nvSpPr>
        <xdr:cNvPr id="254" name="テキスト ボックス 253"/>
        <xdr:cNvSpPr txBox="1"/>
      </xdr:nvSpPr>
      <xdr:spPr>
        <a:xfrm>
          <a:off x="3530111" y="169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45306</xdr:rowOff>
    </xdr:from>
    <xdr:to>
      <xdr:col>15</xdr:col>
      <xdr:colOff>101600</xdr:colOff>
      <xdr:row>98</xdr:row>
      <xdr:rowOff>146906</xdr:rowOff>
    </xdr:to>
    <xdr:sp macro="" textlink="">
      <xdr:nvSpPr>
        <xdr:cNvPr id="255" name="楕円 254"/>
        <xdr:cNvSpPr/>
      </xdr:nvSpPr>
      <xdr:spPr>
        <a:xfrm>
          <a:off x="2857500" y="168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138033</xdr:rowOff>
    </xdr:from>
    <xdr:ext cx="534377" cy="259045"/>
    <xdr:sp macro="" textlink="">
      <xdr:nvSpPr>
        <xdr:cNvPr id="256" name="テキスト ボックス 255"/>
        <xdr:cNvSpPr txBox="1"/>
      </xdr:nvSpPr>
      <xdr:spPr>
        <a:xfrm>
          <a:off x="2641111" y="169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58868</xdr:rowOff>
    </xdr:from>
    <xdr:to>
      <xdr:col>10</xdr:col>
      <xdr:colOff>165100</xdr:colOff>
      <xdr:row>98</xdr:row>
      <xdr:rowOff>160468</xdr:rowOff>
    </xdr:to>
    <xdr:sp macro="" textlink="">
      <xdr:nvSpPr>
        <xdr:cNvPr id="257" name="楕円 256"/>
        <xdr:cNvSpPr/>
      </xdr:nvSpPr>
      <xdr:spPr>
        <a:xfrm>
          <a:off x="19685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151595</xdr:rowOff>
    </xdr:from>
    <xdr:ext cx="534377" cy="259045"/>
    <xdr:sp macro="" textlink="">
      <xdr:nvSpPr>
        <xdr:cNvPr id="258" name="テキスト ボックス 257"/>
        <xdr:cNvSpPr txBox="1"/>
      </xdr:nvSpPr>
      <xdr:spPr>
        <a:xfrm>
          <a:off x="1752111" y="169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49591</xdr:rowOff>
    </xdr:from>
    <xdr:to>
      <xdr:col>6</xdr:col>
      <xdr:colOff>38100</xdr:colOff>
      <xdr:row>98</xdr:row>
      <xdr:rowOff>151191</xdr:rowOff>
    </xdr:to>
    <xdr:sp macro="" textlink="">
      <xdr:nvSpPr>
        <xdr:cNvPr id="259" name="楕円 258"/>
        <xdr:cNvSpPr/>
      </xdr:nvSpPr>
      <xdr:spPr>
        <a:xfrm>
          <a:off x="1079500" y="1685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142318</xdr:rowOff>
    </xdr:from>
    <xdr:ext cx="534377" cy="259045"/>
    <xdr:sp macro="" textlink="">
      <xdr:nvSpPr>
        <xdr:cNvPr id="260" name="テキスト ボックス 259"/>
        <xdr:cNvSpPr txBox="1"/>
      </xdr:nvSpPr>
      <xdr:spPr>
        <a:xfrm>
          <a:off x="863111" y="169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8255</xdr:rowOff>
    </xdr:from>
    <xdr:to>
      <xdr:col>55</xdr:col>
      <xdr:colOff>0</xdr:colOff>
      <xdr:row>39</xdr:row>
      <xdr:rowOff>9398</xdr:rowOff>
    </xdr:to>
    <xdr:cxnSp macro="">
      <xdr:nvCxnSpPr>
        <xdr:cNvPr id="289" name="直線コネクタ 288"/>
        <xdr:cNvCxnSpPr/>
      </xdr:nvCxnSpPr>
      <xdr:spPr>
        <a:xfrm flipV="1">
          <a:off x="9639300" y="66948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xdr:rowOff>
    </xdr:from>
    <xdr:to>
      <xdr:col>50</xdr:col>
      <xdr:colOff>114300</xdr:colOff>
      <xdr:row>39</xdr:row>
      <xdr:rowOff>10287</xdr:rowOff>
    </xdr:to>
    <xdr:cxnSp macro="">
      <xdr:nvCxnSpPr>
        <xdr:cNvPr id="292" name="直線コネクタ 291"/>
        <xdr:cNvCxnSpPr/>
      </xdr:nvCxnSpPr>
      <xdr:spPr>
        <a:xfrm flipV="1">
          <a:off x="8750300" y="6695948"/>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10287</xdr:rowOff>
    </xdr:from>
    <xdr:to>
      <xdr:col>45</xdr:col>
      <xdr:colOff>177800</xdr:colOff>
      <xdr:row>39</xdr:row>
      <xdr:rowOff>11049</xdr:rowOff>
    </xdr:to>
    <xdr:cxnSp macro="">
      <xdr:nvCxnSpPr>
        <xdr:cNvPr id="295" name="直線コネクタ 294"/>
        <xdr:cNvCxnSpPr/>
      </xdr:nvCxnSpPr>
      <xdr:spPr>
        <a:xfrm flipV="1">
          <a:off x="7861300" y="66968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11049</xdr:rowOff>
    </xdr:from>
    <xdr:to>
      <xdr:col>41</xdr:col>
      <xdr:colOff>50800</xdr:colOff>
      <xdr:row>39</xdr:row>
      <xdr:rowOff>12065</xdr:rowOff>
    </xdr:to>
    <xdr:cxnSp macro="">
      <xdr:nvCxnSpPr>
        <xdr:cNvPr id="298" name="直線コネクタ 297"/>
        <xdr:cNvCxnSpPr/>
      </xdr:nvCxnSpPr>
      <xdr:spPr>
        <a:xfrm flipV="1">
          <a:off x="6972300" y="66975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128905</xdr:rowOff>
    </xdr:from>
    <xdr:to>
      <xdr:col>55</xdr:col>
      <xdr:colOff>50800</xdr:colOff>
      <xdr:row>39</xdr:row>
      <xdr:rowOff>59055</xdr:rowOff>
    </xdr:to>
    <xdr:sp macro="" textlink="">
      <xdr:nvSpPr>
        <xdr:cNvPr id="308" name="楕円 307"/>
        <xdr:cNvSpPr/>
      </xdr:nvSpPr>
      <xdr:spPr>
        <a:xfrm>
          <a:off x="10426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43832</xdr:rowOff>
    </xdr:from>
    <xdr:ext cx="378565" cy="259045"/>
    <xdr:sp macro="" textlink="">
      <xdr:nvSpPr>
        <xdr:cNvPr id="309" name="労働費該当値テキスト"/>
        <xdr:cNvSpPr txBox="1"/>
      </xdr:nvSpPr>
      <xdr:spPr>
        <a:xfrm>
          <a:off x="10528300" y="655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130048</xdr:rowOff>
    </xdr:from>
    <xdr:to>
      <xdr:col>50</xdr:col>
      <xdr:colOff>165100</xdr:colOff>
      <xdr:row>39</xdr:row>
      <xdr:rowOff>60198</xdr:rowOff>
    </xdr:to>
    <xdr:sp macro="" textlink="">
      <xdr:nvSpPr>
        <xdr:cNvPr id="310" name="楕円 309"/>
        <xdr:cNvSpPr/>
      </xdr:nvSpPr>
      <xdr:spPr>
        <a:xfrm>
          <a:off x="9588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51325</xdr:rowOff>
    </xdr:from>
    <xdr:ext cx="378565" cy="259045"/>
    <xdr:sp macro="" textlink="">
      <xdr:nvSpPr>
        <xdr:cNvPr id="311" name="テキスト ボックス 310"/>
        <xdr:cNvSpPr txBox="1"/>
      </xdr:nvSpPr>
      <xdr:spPr>
        <a:xfrm>
          <a:off x="9450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130937</xdr:rowOff>
    </xdr:from>
    <xdr:to>
      <xdr:col>46</xdr:col>
      <xdr:colOff>38100</xdr:colOff>
      <xdr:row>39</xdr:row>
      <xdr:rowOff>61087</xdr:rowOff>
    </xdr:to>
    <xdr:sp macro="" textlink="">
      <xdr:nvSpPr>
        <xdr:cNvPr id="312" name="楕円 311"/>
        <xdr:cNvSpPr/>
      </xdr:nvSpPr>
      <xdr:spPr>
        <a:xfrm>
          <a:off x="8699500" y="66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52214</xdr:rowOff>
    </xdr:from>
    <xdr:ext cx="378565" cy="259045"/>
    <xdr:sp macro="" textlink="">
      <xdr:nvSpPr>
        <xdr:cNvPr id="313" name="テキスト ボックス 312"/>
        <xdr:cNvSpPr txBox="1"/>
      </xdr:nvSpPr>
      <xdr:spPr>
        <a:xfrm>
          <a:off x="8561017" y="673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131699</xdr:rowOff>
    </xdr:from>
    <xdr:to>
      <xdr:col>41</xdr:col>
      <xdr:colOff>101600</xdr:colOff>
      <xdr:row>39</xdr:row>
      <xdr:rowOff>61849</xdr:rowOff>
    </xdr:to>
    <xdr:sp macro="" textlink="">
      <xdr:nvSpPr>
        <xdr:cNvPr id="314" name="楕円 313"/>
        <xdr:cNvSpPr/>
      </xdr:nvSpPr>
      <xdr:spPr>
        <a:xfrm>
          <a:off x="7810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52976</xdr:rowOff>
    </xdr:from>
    <xdr:ext cx="378565" cy="259045"/>
    <xdr:sp macro="" textlink="">
      <xdr:nvSpPr>
        <xdr:cNvPr id="315" name="テキスト ボックス 314"/>
        <xdr:cNvSpPr txBox="1"/>
      </xdr:nvSpPr>
      <xdr:spPr>
        <a:xfrm>
          <a:off x="7672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132715</xdr:rowOff>
    </xdr:from>
    <xdr:to>
      <xdr:col>36</xdr:col>
      <xdr:colOff>165100</xdr:colOff>
      <xdr:row>39</xdr:row>
      <xdr:rowOff>62865</xdr:rowOff>
    </xdr:to>
    <xdr:sp macro="" textlink="">
      <xdr:nvSpPr>
        <xdr:cNvPr id="316" name="楕円 315"/>
        <xdr:cNvSpPr/>
      </xdr:nvSpPr>
      <xdr:spPr>
        <a:xfrm>
          <a:off x="6921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53992</xdr:rowOff>
    </xdr:from>
    <xdr:ext cx="378565" cy="259045"/>
    <xdr:sp macro="" textlink="">
      <xdr:nvSpPr>
        <xdr:cNvPr id="317" name="テキスト ボックス 316"/>
        <xdr:cNvSpPr txBox="1"/>
      </xdr:nvSpPr>
      <xdr:spPr>
        <a:xfrm>
          <a:off x="6783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35754</xdr:rowOff>
    </xdr:from>
    <xdr:to>
      <xdr:col>55</xdr:col>
      <xdr:colOff>0</xdr:colOff>
      <xdr:row>59</xdr:row>
      <xdr:rowOff>36562</xdr:rowOff>
    </xdr:to>
    <xdr:cxnSp macro="">
      <xdr:nvCxnSpPr>
        <xdr:cNvPr id="348" name="直線コネクタ 347"/>
        <xdr:cNvCxnSpPr/>
      </xdr:nvCxnSpPr>
      <xdr:spPr>
        <a:xfrm flipV="1">
          <a:off x="9639300" y="10151304"/>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36562</xdr:rowOff>
    </xdr:from>
    <xdr:to>
      <xdr:col>50</xdr:col>
      <xdr:colOff>114300</xdr:colOff>
      <xdr:row>59</xdr:row>
      <xdr:rowOff>42390</xdr:rowOff>
    </xdr:to>
    <xdr:cxnSp macro="">
      <xdr:nvCxnSpPr>
        <xdr:cNvPr id="351" name="直線コネクタ 350"/>
        <xdr:cNvCxnSpPr/>
      </xdr:nvCxnSpPr>
      <xdr:spPr>
        <a:xfrm flipV="1">
          <a:off x="8750300" y="10152112"/>
          <a:ext cx="8890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36692</xdr:rowOff>
    </xdr:from>
    <xdr:to>
      <xdr:col>45</xdr:col>
      <xdr:colOff>177800</xdr:colOff>
      <xdr:row>59</xdr:row>
      <xdr:rowOff>42390</xdr:rowOff>
    </xdr:to>
    <xdr:cxnSp macro="">
      <xdr:nvCxnSpPr>
        <xdr:cNvPr id="354" name="直線コネクタ 353"/>
        <xdr:cNvCxnSpPr/>
      </xdr:nvCxnSpPr>
      <xdr:spPr>
        <a:xfrm>
          <a:off x="7861300" y="10152242"/>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36692</xdr:rowOff>
    </xdr:from>
    <xdr:to>
      <xdr:col>41</xdr:col>
      <xdr:colOff>50800</xdr:colOff>
      <xdr:row>59</xdr:row>
      <xdr:rowOff>41246</xdr:rowOff>
    </xdr:to>
    <xdr:cxnSp macro="">
      <xdr:nvCxnSpPr>
        <xdr:cNvPr id="357" name="直線コネクタ 356"/>
        <xdr:cNvCxnSpPr/>
      </xdr:nvCxnSpPr>
      <xdr:spPr>
        <a:xfrm flipV="1">
          <a:off x="6972300" y="10152242"/>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156404</xdr:rowOff>
    </xdr:from>
    <xdr:to>
      <xdr:col>55</xdr:col>
      <xdr:colOff>50800</xdr:colOff>
      <xdr:row>59</xdr:row>
      <xdr:rowOff>86554</xdr:rowOff>
    </xdr:to>
    <xdr:sp macro="" textlink="">
      <xdr:nvSpPr>
        <xdr:cNvPr id="367" name="楕円 366"/>
        <xdr:cNvSpPr/>
      </xdr:nvSpPr>
      <xdr:spPr>
        <a:xfrm>
          <a:off x="10426700" y="101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71331</xdr:rowOff>
    </xdr:from>
    <xdr:ext cx="534377" cy="259045"/>
    <xdr:sp macro="" textlink="">
      <xdr:nvSpPr>
        <xdr:cNvPr id="368" name="農林水産業費該当値テキスト"/>
        <xdr:cNvSpPr txBox="1"/>
      </xdr:nvSpPr>
      <xdr:spPr>
        <a:xfrm>
          <a:off x="10528300" y="100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157212</xdr:rowOff>
    </xdr:from>
    <xdr:to>
      <xdr:col>50</xdr:col>
      <xdr:colOff>165100</xdr:colOff>
      <xdr:row>59</xdr:row>
      <xdr:rowOff>87362</xdr:rowOff>
    </xdr:to>
    <xdr:sp macro="" textlink="">
      <xdr:nvSpPr>
        <xdr:cNvPr id="369" name="楕円 368"/>
        <xdr:cNvSpPr/>
      </xdr:nvSpPr>
      <xdr:spPr>
        <a:xfrm>
          <a:off x="9588500" y="101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78489</xdr:rowOff>
    </xdr:from>
    <xdr:ext cx="534377" cy="259045"/>
    <xdr:sp macro="" textlink="">
      <xdr:nvSpPr>
        <xdr:cNvPr id="370" name="テキスト ボックス 369"/>
        <xdr:cNvSpPr txBox="1"/>
      </xdr:nvSpPr>
      <xdr:spPr>
        <a:xfrm>
          <a:off x="9372111" y="101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163040</xdr:rowOff>
    </xdr:from>
    <xdr:to>
      <xdr:col>46</xdr:col>
      <xdr:colOff>38100</xdr:colOff>
      <xdr:row>59</xdr:row>
      <xdr:rowOff>93190</xdr:rowOff>
    </xdr:to>
    <xdr:sp macro="" textlink="">
      <xdr:nvSpPr>
        <xdr:cNvPr id="371" name="楕円 370"/>
        <xdr:cNvSpPr/>
      </xdr:nvSpPr>
      <xdr:spPr>
        <a:xfrm>
          <a:off x="8699500" y="101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84317</xdr:rowOff>
    </xdr:from>
    <xdr:ext cx="534377" cy="259045"/>
    <xdr:sp macro="" textlink="">
      <xdr:nvSpPr>
        <xdr:cNvPr id="372" name="テキスト ボックス 371"/>
        <xdr:cNvSpPr txBox="1"/>
      </xdr:nvSpPr>
      <xdr:spPr>
        <a:xfrm>
          <a:off x="8483111" y="101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157342</xdr:rowOff>
    </xdr:from>
    <xdr:to>
      <xdr:col>41</xdr:col>
      <xdr:colOff>101600</xdr:colOff>
      <xdr:row>59</xdr:row>
      <xdr:rowOff>87492</xdr:rowOff>
    </xdr:to>
    <xdr:sp macro="" textlink="">
      <xdr:nvSpPr>
        <xdr:cNvPr id="373" name="楕円 372"/>
        <xdr:cNvSpPr/>
      </xdr:nvSpPr>
      <xdr:spPr>
        <a:xfrm>
          <a:off x="7810500" y="101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78619</xdr:rowOff>
    </xdr:from>
    <xdr:ext cx="534377" cy="259045"/>
    <xdr:sp macro="" textlink="">
      <xdr:nvSpPr>
        <xdr:cNvPr id="374" name="テキスト ボックス 373"/>
        <xdr:cNvSpPr txBox="1"/>
      </xdr:nvSpPr>
      <xdr:spPr>
        <a:xfrm>
          <a:off x="7594111" y="101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161896</xdr:rowOff>
    </xdr:from>
    <xdr:to>
      <xdr:col>36</xdr:col>
      <xdr:colOff>165100</xdr:colOff>
      <xdr:row>59</xdr:row>
      <xdr:rowOff>92046</xdr:rowOff>
    </xdr:to>
    <xdr:sp macro="" textlink="">
      <xdr:nvSpPr>
        <xdr:cNvPr id="375" name="楕円 374"/>
        <xdr:cNvSpPr/>
      </xdr:nvSpPr>
      <xdr:spPr>
        <a:xfrm>
          <a:off x="6921500" y="101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83173</xdr:rowOff>
    </xdr:from>
    <xdr:ext cx="534377" cy="259045"/>
    <xdr:sp macro="" textlink="">
      <xdr:nvSpPr>
        <xdr:cNvPr id="376" name="テキスト ボックス 375"/>
        <xdr:cNvSpPr txBox="1"/>
      </xdr:nvSpPr>
      <xdr:spPr>
        <a:xfrm>
          <a:off x="6705111" y="101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22721</xdr:rowOff>
    </xdr:from>
    <xdr:to>
      <xdr:col>55</xdr:col>
      <xdr:colOff>0</xdr:colOff>
      <xdr:row>78</xdr:row>
      <xdr:rowOff>58122</xdr:rowOff>
    </xdr:to>
    <xdr:cxnSp macro="">
      <xdr:nvCxnSpPr>
        <xdr:cNvPr id="403" name="直線コネクタ 402"/>
        <xdr:cNvCxnSpPr/>
      </xdr:nvCxnSpPr>
      <xdr:spPr>
        <a:xfrm flipV="1">
          <a:off x="9639300" y="13395821"/>
          <a:ext cx="8382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58122</xdr:rowOff>
    </xdr:from>
    <xdr:to>
      <xdr:col>50</xdr:col>
      <xdr:colOff>114300</xdr:colOff>
      <xdr:row>78</xdr:row>
      <xdr:rowOff>88086</xdr:rowOff>
    </xdr:to>
    <xdr:cxnSp macro="">
      <xdr:nvCxnSpPr>
        <xdr:cNvPr id="406" name="直線コネクタ 405"/>
        <xdr:cNvCxnSpPr/>
      </xdr:nvCxnSpPr>
      <xdr:spPr>
        <a:xfrm flipV="1">
          <a:off x="8750300" y="13431222"/>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88086</xdr:rowOff>
    </xdr:from>
    <xdr:to>
      <xdr:col>45</xdr:col>
      <xdr:colOff>177800</xdr:colOff>
      <xdr:row>78</xdr:row>
      <xdr:rowOff>90469</xdr:rowOff>
    </xdr:to>
    <xdr:cxnSp macro="">
      <xdr:nvCxnSpPr>
        <xdr:cNvPr id="409" name="直線コネクタ 408"/>
        <xdr:cNvCxnSpPr/>
      </xdr:nvCxnSpPr>
      <xdr:spPr>
        <a:xfrm flipV="1">
          <a:off x="7861300" y="13461186"/>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90469</xdr:rowOff>
    </xdr:from>
    <xdr:to>
      <xdr:col>41</xdr:col>
      <xdr:colOff>50800</xdr:colOff>
      <xdr:row>78</xdr:row>
      <xdr:rowOff>95900</xdr:rowOff>
    </xdr:to>
    <xdr:cxnSp macro="">
      <xdr:nvCxnSpPr>
        <xdr:cNvPr id="412" name="直線コネクタ 411"/>
        <xdr:cNvCxnSpPr/>
      </xdr:nvCxnSpPr>
      <xdr:spPr>
        <a:xfrm flipV="1">
          <a:off x="6972300" y="13463569"/>
          <a:ext cx="8890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143371</xdr:rowOff>
    </xdr:from>
    <xdr:to>
      <xdr:col>55</xdr:col>
      <xdr:colOff>50800</xdr:colOff>
      <xdr:row>78</xdr:row>
      <xdr:rowOff>73521</xdr:rowOff>
    </xdr:to>
    <xdr:sp macro="" textlink="">
      <xdr:nvSpPr>
        <xdr:cNvPr id="422" name="楕円 421"/>
        <xdr:cNvSpPr/>
      </xdr:nvSpPr>
      <xdr:spPr>
        <a:xfrm>
          <a:off x="10426700" y="133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58298</xdr:rowOff>
    </xdr:from>
    <xdr:ext cx="534377" cy="259045"/>
    <xdr:sp macro="" textlink="">
      <xdr:nvSpPr>
        <xdr:cNvPr id="423" name="商工費該当値テキスト"/>
        <xdr:cNvSpPr txBox="1"/>
      </xdr:nvSpPr>
      <xdr:spPr>
        <a:xfrm>
          <a:off x="10528300" y="132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7322</xdr:rowOff>
    </xdr:from>
    <xdr:to>
      <xdr:col>50</xdr:col>
      <xdr:colOff>165100</xdr:colOff>
      <xdr:row>78</xdr:row>
      <xdr:rowOff>108922</xdr:rowOff>
    </xdr:to>
    <xdr:sp macro="" textlink="">
      <xdr:nvSpPr>
        <xdr:cNvPr id="424" name="楕円 423"/>
        <xdr:cNvSpPr/>
      </xdr:nvSpPr>
      <xdr:spPr>
        <a:xfrm>
          <a:off x="9588500" y="133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100049</xdr:rowOff>
    </xdr:from>
    <xdr:ext cx="534377" cy="259045"/>
    <xdr:sp macro="" textlink="">
      <xdr:nvSpPr>
        <xdr:cNvPr id="425" name="テキスト ボックス 424"/>
        <xdr:cNvSpPr txBox="1"/>
      </xdr:nvSpPr>
      <xdr:spPr>
        <a:xfrm>
          <a:off x="9372111" y="134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37286</xdr:rowOff>
    </xdr:from>
    <xdr:to>
      <xdr:col>46</xdr:col>
      <xdr:colOff>38100</xdr:colOff>
      <xdr:row>78</xdr:row>
      <xdr:rowOff>138886</xdr:rowOff>
    </xdr:to>
    <xdr:sp macro="" textlink="">
      <xdr:nvSpPr>
        <xdr:cNvPr id="426" name="楕円 425"/>
        <xdr:cNvSpPr/>
      </xdr:nvSpPr>
      <xdr:spPr>
        <a:xfrm>
          <a:off x="8699500" y="134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130013</xdr:rowOff>
    </xdr:from>
    <xdr:ext cx="534377" cy="259045"/>
    <xdr:sp macro="" textlink="">
      <xdr:nvSpPr>
        <xdr:cNvPr id="427" name="テキスト ボックス 426"/>
        <xdr:cNvSpPr txBox="1"/>
      </xdr:nvSpPr>
      <xdr:spPr>
        <a:xfrm>
          <a:off x="8483111" y="135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39669</xdr:rowOff>
    </xdr:from>
    <xdr:to>
      <xdr:col>41</xdr:col>
      <xdr:colOff>101600</xdr:colOff>
      <xdr:row>78</xdr:row>
      <xdr:rowOff>141269</xdr:rowOff>
    </xdr:to>
    <xdr:sp macro="" textlink="">
      <xdr:nvSpPr>
        <xdr:cNvPr id="428" name="楕円 427"/>
        <xdr:cNvSpPr/>
      </xdr:nvSpPr>
      <xdr:spPr>
        <a:xfrm>
          <a:off x="7810500" y="134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132396</xdr:rowOff>
    </xdr:from>
    <xdr:ext cx="534377" cy="259045"/>
    <xdr:sp macro="" textlink="">
      <xdr:nvSpPr>
        <xdr:cNvPr id="429" name="テキスト ボックス 428"/>
        <xdr:cNvSpPr txBox="1"/>
      </xdr:nvSpPr>
      <xdr:spPr>
        <a:xfrm>
          <a:off x="7594111" y="135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45100</xdr:rowOff>
    </xdr:from>
    <xdr:to>
      <xdr:col>36</xdr:col>
      <xdr:colOff>165100</xdr:colOff>
      <xdr:row>78</xdr:row>
      <xdr:rowOff>146700</xdr:rowOff>
    </xdr:to>
    <xdr:sp macro="" textlink="">
      <xdr:nvSpPr>
        <xdr:cNvPr id="430" name="楕円 429"/>
        <xdr:cNvSpPr/>
      </xdr:nvSpPr>
      <xdr:spPr>
        <a:xfrm>
          <a:off x="69215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137827</xdr:rowOff>
    </xdr:from>
    <xdr:ext cx="469744" cy="259045"/>
    <xdr:sp macro="" textlink="">
      <xdr:nvSpPr>
        <xdr:cNvPr id="431" name="テキスト ボックス 430"/>
        <xdr:cNvSpPr txBox="1"/>
      </xdr:nvSpPr>
      <xdr:spPr>
        <a:xfrm>
          <a:off x="6737428" y="135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103556</xdr:rowOff>
    </xdr:from>
    <xdr:to>
      <xdr:col>55</xdr:col>
      <xdr:colOff>0</xdr:colOff>
      <xdr:row>98</xdr:row>
      <xdr:rowOff>107655</xdr:rowOff>
    </xdr:to>
    <xdr:cxnSp macro="">
      <xdr:nvCxnSpPr>
        <xdr:cNvPr id="460" name="直線コネクタ 459"/>
        <xdr:cNvCxnSpPr/>
      </xdr:nvCxnSpPr>
      <xdr:spPr>
        <a:xfrm flipV="1">
          <a:off x="9639300" y="16905656"/>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95064</xdr:rowOff>
    </xdr:from>
    <xdr:to>
      <xdr:col>50</xdr:col>
      <xdr:colOff>114300</xdr:colOff>
      <xdr:row>98</xdr:row>
      <xdr:rowOff>107655</xdr:rowOff>
    </xdr:to>
    <xdr:cxnSp macro="">
      <xdr:nvCxnSpPr>
        <xdr:cNvPr id="463" name="直線コネクタ 462"/>
        <xdr:cNvCxnSpPr/>
      </xdr:nvCxnSpPr>
      <xdr:spPr>
        <a:xfrm>
          <a:off x="8750300" y="16897164"/>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61959</xdr:rowOff>
    </xdr:from>
    <xdr:to>
      <xdr:col>45</xdr:col>
      <xdr:colOff>177800</xdr:colOff>
      <xdr:row>98</xdr:row>
      <xdr:rowOff>95064</xdr:rowOff>
    </xdr:to>
    <xdr:cxnSp macro="">
      <xdr:nvCxnSpPr>
        <xdr:cNvPr id="466" name="直線コネクタ 465"/>
        <xdr:cNvCxnSpPr/>
      </xdr:nvCxnSpPr>
      <xdr:spPr>
        <a:xfrm>
          <a:off x="7861300" y="16864059"/>
          <a:ext cx="8890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126802</xdr:rowOff>
    </xdr:from>
    <xdr:to>
      <xdr:col>41</xdr:col>
      <xdr:colOff>50800</xdr:colOff>
      <xdr:row>98</xdr:row>
      <xdr:rowOff>61959</xdr:rowOff>
    </xdr:to>
    <xdr:cxnSp macro="">
      <xdr:nvCxnSpPr>
        <xdr:cNvPr id="469" name="直線コネクタ 468"/>
        <xdr:cNvCxnSpPr/>
      </xdr:nvCxnSpPr>
      <xdr:spPr>
        <a:xfrm>
          <a:off x="6972300" y="16757452"/>
          <a:ext cx="889000" cy="10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52756</xdr:rowOff>
    </xdr:from>
    <xdr:to>
      <xdr:col>55</xdr:col>
      <xdr:colOff>50800</xdr:colOff>
      <xdr:row>98</xdr:row>
      <xdr:rowOff>154356</xdr:rowOff>
    </xdr:to>
    <xdr:sp macro="" textlink="">
      <xdr:nvSpPr>
        <xdr:cNvPr id="479" name="楕円 478"/>
        <xdr:cNvSpPr/>
      </xdr:nvSpPr>
      <xdr:spPr>
        <a:xfrm>
          <a:off x="10426700" y="168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139133</xdr:rowOff>
    </xdr:from>
    <xdr:ext cx="534377" cy="259045"/>
    <xdr:sp macro="" textlink="">
      <xdr:nvSpPr>
        <xdr:cNvPr id="480" name="土木費該当値テキスト"/>
        <xdr:cNvSpPr txBox="1"/>
      </xdr:nvSpPr>
      <xdr:spPr>
        <a:xfrm>
          <a:off x="10528300"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56855</xdr:rowOff>
    </xdr:from>
    <xdr:to>
      <xdr:col>50</xdr:col>
      <xdr:colOff>165100</xdr:colOff>
      <xdr:row>98</xdr:row>
      <xdr:rowOff>158455</xdr:rowOff>
    </xdr:to>
    <xdr:sp macro="" textlink="">
      <xdr:nvSpPr>
        <xdr:cNvPr id="481" name="楕円 480"/>
        <xdr:cNvSpPr/>
      </xdr:nvSpPr>
      <xdr:spPr>
        <a:xfrm>
          <a:off x="9588500" y="168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149582</xdr:rowOff>
    </xdr:from>
    <xdr:ext cx="534377" cy="259045"/>
    <xdr:sp macro="" textlink="">
      <xdr:nvSpPr>
        <xdr:cNvPr id="482" name="テキスト ボックス 481"/>
        <xdr:cNvSpPr txBox="1"/>
      </xdr:nvSpPr>
      <xdr:spPr>
        <a:xfrm>
          <a:off x="9372111" y="169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44264</xdr:rowOff>
    </xdr:from>
    <xdr:to>
      <xdr:col>46</xdr:col>
      <xdr:colOff>38100</xdr:colOff>
      <xdr:row>98</xdr:row>
      <xdr:rowOff>145864</xdr:rowOff>
    </xdr:to>
    <xdr:sp macro="" textlink="">
      <xdr:nvSpPr>
        <xdr:cNvPr id="483" name="楕円 482"/>
        <xdr:cNvSpPr/>
      </xdr:nvSpPr>
      <xdr:spPr>
        <a:xfrm>
          <a:off x="8699500" y="168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136991</xdr:rowOff>
    </xdr:from>
    <xdr:ext cx="534377" cy="259045"/>
    <xdr:sp macro="" textlink="">
      <xdr:nvSpPr>
        <xdr:cNvPr id="484" name="テキスト ボックス 483"/>
        <xdr:cNvSpPr txBox="1"/>
      </xdr:nvSpPr>
      <xdr:spPr>
        <a:xfrm>
          <a:off x="8483111" y="1693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11159</xdr:rowOff>
    </xdr:from>
    <xdr:to>
      <xdr:col>41</xdr:col>
      <xdr:colOff>101600</xdr:colOff>
      <xdr:row>98</xdr:row>
      <xdr:rowOff>112759</xdr:rowOff>
    </xdr:to>
    <xdr:sp macro="" textlink="">
      <xdr:nvSpPr>
        <xdr:cNvPr id="485" name="楕円 484"/>
        <xdr:cNvSpPr/>
      </xdr:nvSpPr>
      <xdr:spPr>
        <a:xfrm>
          <a:off x="7810500" y="168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103886</xdr:rowOff>
    </xdr:from>
    <xdr:ext cx="534377" cy="259045"/>
    <xdr:sp macro="" textlink="">
      <xdr:nvSpPr>
        <xdr:cNvPr id="486" name="テキスト ボックス 485"/>
        <xdr:cNvSpPr txBox="1"/>
      </xdr:nvSpPr>
      <xdr:spPr>
        <a:xfrm>
          <a:off x="7594111" y="16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76002</xdr:rowOff>
    </xdr:from>
    <xdr:to>
      <xdr:col>36</xdr:col>
      <xdr:colOff>165100</xdr:colOff>
      <xdr:row>98</xdr:row>
      <xdr:rowOff>6152</xdr:rowOff>
    </xdr:to>
    <xdr:sp macro="" textlink="">
      <xdr:nvSpPr>
        <xdr:cNvPr id="487" name="楕円 486"/>
        <xdr:cNvSpPr/>
      </xdr:nvSpPr>
      <xdr:spPr>
        <a:xfrm>
          <a:off x="6921500" y="167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168729</xdr:rowOff>
    </xdr:from>
    <xdr:ext cx="599010" cy="259045"/>
    <xdr:sp macro="" textlink="">
      <xdr:nvSpPr>
        <xdr:cNvPr id="488" name="テキスト ボックス 487"/>
        <xdr:cNvSpPr txBox="1"/>
      </xdr:nvSpPr>
      <xdr:spPr>
        <a:xfrm>
          <a:off x="6672795" y="167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167540</xdr:rowOff>
    </xdr:from>
    <xdr:to>
      <xdr:col>85</xdr:col>
      <xdr:colOff>127000</xdr:colOff>
      <xdr:row>38</xdr:row>
      <xdr:rowOff>39031</xdr:rowOff>
    </xdr:to>
    <xdr:cxnSp macro="">
      <xdr:nvCxnSpPr>
        <xdr:cNvPr id="519" name="直線コネクタ 518"/>
        <xdr:cNvCxnSpPr/>
      </xdr:nvCxnSpPr>
      <xdr:spPr>
        <a:xfrm>
          <a:off x="15481300" y="6511190"/>
          <a:ext cx="838200" cy="4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167540</xdr:rowOff>
    </xdr:from>
    <xdr:to>
      <xdr:col>81</xdr:col>
      <xdr:colOff>50800</xdr:colOff>
      <xdr:row>38</xdr:row>
      <xdr:rowOff>31520</xdr:rowOff>
    </xdr:to>
    <xdr:cxnSp macro="">
      <xdr:nvCxnSpPr>
        <xdr:cNvPr id="522" name="直線コネクタ 521"/>
        <xdr:cNvCxnSpPr/>
      </xdr:nvCxnSpPr>
      <xdr:spPr>
        <a:xfrm flipV="1">
          <a:off x="14592300" y="6511190"/>
          <a:ext cx="889000" cy="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31520</xdr:rowOff>
    </xdr:from>
    <xdr:to>
      <xdr:col>76</xdr:col>
      <xdr:colOff>114300</xdr:colOff>
      <xdr:row>38</xdr:row>
      <xdr:rowOff>140102</xdr:rowOff>
    </xdr:to>
    <xdr:cxnSp macro="">
      <xdr:nvCxnSpPr>
        <xdr:cNvPr id="525" name="直線コネクタ 524"/>
        <xdr:cNvCxnSpPr/>
      </xdr:nvCxnSpPr>
      <xdr:spPr>
        <a:xfrm flipV="1">
          <a:off x="13703300" y="6546620"/>
          <a:ext cx="889000" cy="10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140102</xdr:rowOff>
    </xdr:from>
    <xdr:to>
      <xdr:col>71</xdr:col>
      <xdr:colOff>177800</xdr:colOff>
      <xdr:row>38</xdr:row>
      <xdr:rowOff>154405</xdr:rowOff>
    </xdr:to>
    <xdr:cxnSp macro="">
      <xdr:nvCxnSpPr>
        <xdr:cNvPr id="528" name="直線コネクタ 527"/>
        <xdr:cNvCxnSpPr/>
      </xdr:nvCxnSpPr>
      <xdr:spPr>
        <a:xfrm flipV="1">
          <a:off x="12814300" y="6655202"/>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159681</xdr:rowOff>
    </xdr:from>
    <xdr:to>
      <xdr:col>85</xdr:col>
      <xdr:colOff>177800</xdr:colOff>
      <xdr:row>38</xdr:row>
      <xdr:rowOff>89831</xdr:rowOff>
    </xdr:to>
    <xdr:sp macro="" textlink="">
      <xdr:nvSpPr>
        <xdr:cNvPr id="538" name="楕円 537"/>
        <xdr:cNvSpPr/>
      </xdr:nvSpPr>
      <xdr:spPr>
        <a:xfrm>
          <a:off x="16268700" y="65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11108</xdr:rowOff>
    </xdr:from>
    <xdr:ext cx="534377" cy="259045"/>
    <xdr:sp macro="" textlink="">
      <xdr:nvSpPr>
        <xdr:cNvPr id="539" name="消防費該当値テキスト"/>
        <xdr:cNvSpPr txBox="1"/>
      </xdr:nvSpPr>
      <xdr:spPr>
        <a:xfrm>
          <a:off x="16370300" y="63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116740</xdr:rowOff>
    </xdr:from>
    <xdr:to>
      <xdr:col>81</xdr:col>
      <xdr:colOff>101600</xdr:colOff>
      <xdr:row>38</xdr:row>
      <xdr:rowOff>46890</xdr:rowOff>
    </xdr:to>
    <xdr:sp macro="" textlink="">
      <xdr:nvSpPr>
        <xdr:cNvPr id="540" name="楕円 539"/>
        <xdr:cNvSpPr/>
      </xdr:nvSpPr>
      <xdr:spPr>
        <a:xfrm>
          <a:off x="15430500" y="6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63417</xdr:rowOff>
    </xdr:from>
    <xdr:ext cx="534377" cy="259045"/>
    <xdr:sp macro="" textlink="">
      <xdr:nvSpPr>
        <xdr:cNvPr id="541" name="テキスト ボックス 540"/>
        <xdr:cNvSpPr txBox="1"/>
      </xdr:nvSpPr>
      <xdr:spPr>
        <a:xfrm>
          <a:off x="15214111" y="6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152170</xdr:rowOff>
    </xdr:from>
    <xdr:to>
      <xdr:col>76</xdr:col>
      <xdr:colOff>165100</xdr:colOff>
      <xdr:row>38</xdr:row>
      <xdr:rowOff>82320</xdr:rowOff>
    </xdr:to>
    <xdr:sp macro="" textlink="">
      <xdr:nvSpPr>
        <xdr:cNvPr id="542" name="楕円 541"/>
        <xdr:cNvSpPr/>
      </xdr:nvSpPr>
      <xdr:spPr>
        <a:xfrm>
          <a:off x="14541500" y="64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98847</xdr:rowOff>
    </xdr:from>
    <xdr:ext cx="534377" cy="259045"/>
    <xdr:sp macro="" textlink="">
      <xdr:nvSpPr>
        <xdr:cNvPr id="543" name="テキスト ボックス 542"/>
        <xdr:cNvSpPr txBox="1"/>
      </xdr:nvSpPr>
      <xdr:spPr>
        <a:xfrm>
          <a:off x="14325111" y="62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89302</xdr:rowOff>
    </xdr:from>
    <xdr:to>
      <xdr:col>72</xdr:col>
      <xdr:colOff>38100</xdr:colOff>
      <xdr:row>39</xdr:row>
      <xdr:rowOff>19452</xdr:rowOff>
    </xdr:to>
    <xdr:sp macro="" textlink="">
      <xdr:nvSpPr>
        <xdr:cNvPr id="544" name="楕円 543"/>
        <xdr:cNvSpPr/>
      </xdr:nvSpPr>
      <xdr:spPr>
        <a:xfrm>
          <a:off x="13652500" y="66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10579</xdr:rowOff>
    </xdr:from>
    <xdr:ext cx="534377" cy="259045"/>
    <xdr:sp macro="" textlink="">
      <xdr:nvSpPr>
        <xdr:cNvPr id="545" name="テキスト ボックス 544"/>
        <xdr:cNvSpPr txBox="1"/>
      </xdr:nvSpPr>
      <xdr:spPr>
        <a:xfrm>
          <a:off x="13436111" y="66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103605</xdr:rowOff>
    </xdr:from>
    <xdr:to>
      <xdr:col>67</xdr:col>
      <xdr:colOff>101600</xdr:colOff>
      <xdr:row>39</xdr:row>
      <xdr:rowOff>33755</xdr:rowOff>
    </xdr:to>
    <xdr:sp macro="" textlink="">
      <xdr:nvSpPr>
        <xdr:cNvPr id="546" name="楕円 545"/>
        <xdr:cNvSpPr/>
      </xdr:nvSpPr>
      <xdr:spPr>
        <a:xfrm>
          <a:off x="12763500" y="66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24882</xdr:rowOff>
    </xdr:from>
    <xdr:ext cx="534377" cy="259045"/>
    <xdr:sp macro="" textlink="">
      <xdr:nvSpPr>
        <xdr:cNvPr id="547" name="テキスト ボックス 546"/>
        <xdr:cNvSpPr txBox="1"/>
      </xdr:nvSpPr>
      <xdr:spPr>
        <a:xfrm>
          <a:off x="12547111" y="67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43224</xdr:rowOff>
    </xdr:from>
    <xdr:to>
      <xdr:col>85</xdr:col>
      <xdr:colOff>127000</xdr:colOff>
      <xdr:row>58</xdr:row>
      <xdr:rowOff>2338</xdr:rowOff>
    </xdr:to>
    <xdr:cxnSp macro="">
      <xdr:nvCxnSpPr>
        <xdr:cNvPr id="578" name="直線コネクタ 577"/>
        <xdr:cNvCxnSpPr/>
      </xdr:nvCxnSpPr>
      <xdr:spPr>
        <a:xfrm>
          <a:off x="15481300" y="9815874"/>
          <a:ext cx="838200" cy="1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43224</xdr:rowOff>
    </xdr:from>
    <xdr:to>
      <xdr:col>81</xdr:col>
      <xdr:colOff>50800</xdr:colOff>
      <xdr:row>57</xdr:row>
      <xdr:rowOff>152400</xdr:rowOff>
    </xdr:to>
    <xdr:cxnSp macro="">
      <xdr:nvCxnSpPr>
        <xdr:cNvPr id="581" name="直線コネクタ 580"/>
        <xdr:cNvCxnSpPr/>
      </xdr:nvCxnSpPr>
      <xdr:spPr>
        <a:xfrm flipV="1">
          <a:off x="14592300" y="9815874"/>
          <a:ext cx="889000" cy="10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152400</xdr:rowOff>
    </xdr:from>
    <xdr:to>
      <xdr:col>76</xdr:col>
      <xdr:colOff>114300</xdr:colOff>
      <xdr:row>57</xdr:row>
      <xdr:rowOff>153657</xdr:rowOff>
    </xdr:to>
    <xdr:cxnSp macro="">
      <xdr:nvCxnSpPr>
        <xdr:cNvPr id="584" name="直線コネクタ 583"/>
        <xdr:cNvCxnSpPr/>
      </xdr:nvCxnSpPr>
      <xdr:spPr>
        <a:xfrm flipV="1">
          <a:off x="13703300" y="992505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153657</xdr:rowOff>
    </xdr:from>
    <xdr:to>
      <xdr:col>71</xdr:col>
      <xdr:colOff>177800</xdr:colOff>
      <xdr:row>58</xdr:row>
      <xdr:rowOff>74477</xdr:rowOff>
    </xdr:to>
    <xdr:cxnSp macro="">
      <xdr:nvCxnSpPr>
        <xdr:cNvPr id="587" name="直線コネクタ 586"/>
        <xdr:cNvCxnSpPr/>
      </xdr:nvCxnSpPr>
      <xdr:spPr>
        <a:xfrm flipV="1">
          <a:off x="12814300" y="9926307"/>
          <a:ext cx="889000" cy="9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122988</xdr:rowOff>
    </xdr:from>
    <xdr:to>
      <xdr:col>85</xdr:col>
      <xdr:colOff>177800</xdr:colOff>
      <xdr:row>58</xdr:row>
      <xdr:rowOff>53138</xdr:rowOff>
    </xdr:to>
    <xdr:sp macro="" textlink="">
      <xdr:nvSpPr>
        <xdr:cNvPr id="597" name="楕円 596"/>
        <xdr:cNvSpPr/>
      </xdr:nvSpPr>
      <xdr:spPr>
        <a:xfrm>
          <a:off x="16268700" y="98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37915</xdr:rowOff>
    </xdr:from>
    <xdr:ext cx="534377" cy="259045"/>
    <xdr:sp macro="" textlink="">
      <xdr:nvSpPr>
        <xdr:cNvPr id="598" name="教育費該当値テキスト"/>
        <xdr:cNvSpPr txBox="1"/>
      </xdr:nvSpPr>
      <xdr:spPr>
        <a:xfrm>
          <a:off x="16370300" y="98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163874</xdr:rowOff>
    </xdr:from>
    <xdr:to>
      <xdr:col>81</xdr:col>
      <xdr:colOff>101600</xdr:colOff>
      <xdr:row>57</xdr:row>
      <xdr:rowOff>94024</xdr:rowOff>
    </xdr:to>
    <xdr:sp macro="" textlink="">
      <xdr:nvSpPr>
        <xdr:cNvPr id="599" name="楕円 598"/>
        <xdr:cNvSpPr/>
      </xdr:nvSpPr>
      <xdr:spPr>
        <a:xfrm>
          <a:off x="15430500" y="97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110551</xdr:rowOff>
    </xdr:from>
    <xdr:ext cx="599010" cy="259045"/>
    <xdr:sp macro="" textlink="">
      <xdr:nvSpPr>
        <xdr:cNvPr id="600" name="テキスト ボックス 599"/>
        <xdr:cNvSpPr txBox="1"/>
      </xdr:nvSpPr>
      <xdr:spPr>
        <a:xfrm>
          <a:off x="15181795" y="954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101600</xdr:rowOff>
    </xdr:from>
    <xdr:to>
      <xdr:col>76</xdr:col>
      <xdr:colOff>165100</xdr:colOff>
      <xdr:row>58</xdr:row>
      <xdr:rowOff>31750</xdr:rowOff>
    </xdr:to>
    <xdr:sp macro="" textlink="">
      <xdr:nvSpPr>
        <xdr:cNvPr id="601" name="楕円 600"/>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22877</xdr:rowOff>
    </xdr:from>
    <xdr:ext cx="534377" cy="259045"/>
    <xdr:sp macro="" textlink="">
      <xdr:nvSpPr>
        <xdr:cNvPr id="602" name="テキスト ボックス 601"/>
        <xdr:cNvSpPr txBox="1"/>
      </xdr:nvSpPr>
      <xdr:spPr>
        <a:xfrm>
          <a:off x="14325111" y="99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102857</xdr:rowOff>
    </xdr:from>
    <xdr:to>
      <xdr:col>72</xdr:col>
      <xdr:colOff>38100</xdr:colOff>
      <xdr:row>58</xdr:row>
      <xdr:rowOff>33007</xdr:rowOff>
    </xdr:to>
    <xdr:sp macro="" textlink="">
      <xdr:nvSpPr>
        <xdr:cNvPr id="603" name="楕円 602"/>
        <xdr:cNvSpPr/>
      </xdr:nvSpPr>
      <xdr:spPr>
        <a:xfrm>
          <a:off x="13652500" y="98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24134</xdr:rowOff>
    </xdr:from>
    <xdr:ext cx="534377" cy="259045"/>
    <xdr:sp macro="" textlink="">
      <xdr:nvSpPr>
        <xdr:cNvPr id="604" name="テキスト ボックス 603"/>
        <xdr:cNvSpPr txBox="1"/>
      </xdr:nvSpPr>
      <xdr:spPr>
        <a:xfrm>
          <a:off x="13436111" y="99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23677</xdr:rowOff>
    </xdr:from>
    <xdr:to>
      <xdr:col>67</xdr:col>
      <xdr:colOff>101600</xdr:colOff>
      <xdr:row>58</xdr:row>
      <xdr:rowOff>125277</xdr:rowOff>
    </xdr:to>
    <xdr:sp macro="" textlink="">
      <xdr:nvSpPr>
        <xdr:cNvPr id="605" name="楕円 604"/>
        <xdr:cNvSpPr/>
      </xdr:nvSpPr>
      <xdr:spPr>
        <a:xfrm>
          <a:off x="12763500" y="99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116404</xdr:rowOff>
    </xdr:from>
    <xdr:ext cx="534377" cy="259045"/>
    <xdr:sp macro="" textlink="">
      <xdr:nvSpPr>
        <xdr:cNvPr id="606" name="テキスト ボックス 605"/>
        <xdr:cNvSpPr txBox="1"/>
      </xdr:nvSpPr>
      <xdr:spPr>
        <a:xfrm>
          <a:off x="12547111" y="100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126901</xdr:rowOff>
    </xdr:from>
    <xdr:to>
      <xdr:col>85</xdr:col>
      <xdr:colOff>127000</xdr:colOff>
      <xdr:row>78</xdr:row>
      <xdr:rowOff>130046</xdr:rowOff>
    </xdr:to>
    <xdr:cxnSp macro="">
      <xdr:nvCxnSpPr>
        <xdr:cNvPr id="633" name="直線コネクタ 632"/>
        <xdr:cNvCxnSpPr/>
      </xdr:nvCxnSpPr>
      <xdr:spPr>
        <a:xfrm>
          <a:off x="15481300" y="13500001"/>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121670</xdr:rowOff>
    </xdr:from>
    <xdr:to>
      <xdr:col>81</xdr:col>
      <xdr:colOff>50800</xdr:colOff>
      <xdr:row>78</xdr:row>
      <xdr:rowOff>126901</xdr:rowOff>
    </xdr:to>
    <xdr:cxnSp macro="">
      <xdr:nvCxnSpPr>
        <xdr:cNvPr id="636" name="直線コネクタ 635"/>
        <xdr:cNvCxnSpPr/>
      </xdr:nvCxnSpPr>
      <xdr:spPr>
        <a:xfrm>
          <a:off x="14592300" y="13494770"/>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95715</xdr:rowOff>
    </xdr:from>
    <xdr:to>
      <xdr:col>76</xdr:col>
      <xdr:colOff>114300</xdr:colOff>
      <xdr:row>78</xdr:row>
      <xdr:rowOff>121670</xdr:rowOff>
    </xdr:to>
    <xdr:cxnSp macro="">
      <xdr:nvCxnSpPr>
        <xdr:cNvPr id="639" name="直線コネクタ 638"/>
        <xdr:cNvCxnSpPr/>
      </xdr:nvCxnSpPr>
      <xdr:spPr>
        <a:xfrm>
          <a:off x="13703300" y="13468815"/>
          <a:ext cx="8890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95715</xdr:rowOff>
    </xdr:from>
    <xdr:to>
      <xdr:col>71</xdr:col>
      <xdr:colOff>177800</xdr:colOff>
      <xdr:row>78</xdr:row>
      <xdr:rowOff>126082</xdr:rowOff>
    </xdr:to>
    <xdr:cxnSp macro="">
      <xdr:nvCxnSpPr>
        <xdr:cNvPr id="642" name="直線コネクタ 641"/>
        <xdr:cNvCxnSpPr/>
      </xdr:nvCxnSpPr>
      <xdr:spPr>
        <a:xfrm flipV="1">
          <a:off x="12814300" y="13468815"/>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79246</xdr:rowOff>
    </xdr:from>
    <xdr:to>
      <xdr:col>85</xdr:col>
      <xdr:colOff>177800</xdr:colOff>
      <xdr:row>79</xdr:row>
      <xdr:rowOff>9396</xdr:rowOff>
    </xdr:to>
    <xdr:sp macro="" textlink="">
      <xdr:nvSpPr>
        <xdr:cNvPr id="652" name="楕円 651"/>
        <xdr:cNvSpPr/>
      </xdr:nvSpPr>
      <xdr:spPr>
        <a:xfrm>
          <a:off x="16268700" y="13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165623</xdr:rowOff>
    </xdr:from>
    <xdr:ext cx="469744" cy="259045"/>
    <xdr:sp macro="" textlink="">
      <xdr:nvSpPr>
        <xdr:cNvPr id="653" name="災害復旧費該当値テキスト"/>
        <xdr:cNvSpPr txBox="1"/>
      </xdr:nvSpPr>
      <xdr:spPr>
        <a:xfrm>
          <a:off x="16370300" y="1336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76101</xdr:rowOff>
    </xdr:from>
    <xdr:to>
      <xdr:col>81</xdr:col>
      <xdr:colOff>101600</xdr:colOff>
      <xdr:row>79</xdr:row>
      <xdr:rowOff>6251</xdr:rowOff>
    </xdr:to>
    <xdr:sp macro="" textlink="">
      <xdr:nvSpPr>
        <xdr:cNvPr id="654" name="楕円 653"/>
        <xdr:cNvSpPr/>
      </xdr:nvSpPr>
      <xdr:spPr>
        <a:xfrm>
          <a:off x="15430500" y="134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168828</xdr:rowOff>
    </xdr:from>
    <xdr:ext cx="469744" cy="259045"/>
    <xdr:sp macro="" textlink="">
      <xdr:nvSpPr>
        <xdr:cNvPr id="655" name="テキスト ボックス 654"/>
        <xdr:cNvSpPr txBox="1"/>
      </xdr:nvSpPr>
      <xdr:spPr>
        <a:xfrm>
          <a:off x="15246428" y="1354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70870</xdr:rowOff>
    </xdr:from>
    <xdr:to>
      <xdr:col>76</xdr:col>
      <xdr:colOff>165100</xdr:colOff>
      <xdr:row>79</xdr:row>
      <xdr:rowOff>1020</xdr:rowOff>
    </xdr:to>
    <xdr:sp macro="" textlink="">
      <xdr:nvSpPr>
        <xdr:cNvPr id="656" name="楕円 655"/>
        <xdr:cNvSpPr/>
      </xdr:nvSpPr>
      <xdr:spPr>
        <a:xfrm>
          <a:off x="14541500" y="13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163597</xdr:rowOff>
    </xdr:from>
    <xdr:ext cx="469744" cy="259045"/>
    <xdr:sp macro="" textlink="">
      <xdr:nvSpPr>
        <xdr:cNvPr id="657" name="テキスト ボックス 656"/>
        <xdr:cNvSpPr txBox="1"/>
      </xdr:nvSpPr>
      <xdr:spPr>
        <a:xfrm>
          <a:off x="14357428" y="1353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44915</xdr:rowOff>
    </xdr:from>
    <xdr:to>
      <xdr:col>72</xdr:col>
      <xdr:colOff>38100</xdr:colOff>
      <xdr:row>78</xdr:row>
      <xdr:rowOff>146515</xdr:rowOff>
    </xdr:to>
    <xdr:sp macro="" textlink="">
      <xdr:nvSpPr>
        <xdr:cNvPr id="658" name="楕円 657"/>
        <xdr:cNvSpPr/>
      </xdr:nvSpPr>
      <xdr:spPr>
        <a:xfrm>
          <a:off x="13652500" y="134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163042</xdr:rowOff>
    </xdr:from>
    <xdr:ext cx="534377" cy="259045"/>
    <xdr:sp macro="" textlink="">
      <xdr:nvSpPr>
        <xdr:cNvPr id="659" name="テキスト ボックス 658"/>
        <xdr:cNvSpPr txBox="1"/>
      </xdr:nvSpPr>
      <xdr:spPr>
        <a:xfrm>
          <a:off x="13436111" y="131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75282</xdr:rowOff>
    </xdr:from>
    <xdr:to>
      <xdr:col>67</xdr:col>
      <xdr:colOff>101600</xdr:colOff>
      <xdr:row>79</xdr:row>
      <xdr:rowOff>5432</xdr:rowOff>
    </xdr:to>
    <xdr:sp macro="" textlink="">
      <xdr:nvSpPr>
        <xdr:cNvPr id="660" name="楕円 659"/>
        <xdr:cNvSpPr/>
      </xdr:nvSpPr>
      <xdr:spPr>
        <a:xfrm>
          <a:off x="12763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168009</xdr:rowOff>
    </xdr:from>
    <xdr:ext cx="469744" cy="259045"/>
    <xdr:sp macro="" textlink="">
      <xdr:nvSpPr>
        <xdr:cNvPr id="661" name="テキスト ボックス 660"/>
        <xdr:cNvSpPr txBox="1"/>
      </xdr:nvSpPr>
      <xdr:spPr>
        <a:xfrm>
          <a:off x="12579428"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137726</xdr:rowOff>
    </xdr:from>
    <xdr:to>
      <xdr:col>85</xdr:col>
      <xdr:colOff>127000</xdr:colOff>
      <xdr:row>97</xdr:row>
      <xdr:rowOff>152340</xdr:rowOff>
    </xdr:to>
    <xdr:cxnSp macro="">
      <xdr:nvCxnSpPr>
        <xdr:cNvPr id="688" name="直線コネクタ 687"/>
        <xdr:cNvCxnSpPr/>
      </xdr:nvCxnSpPr>
      <xdr:spPr>
        <a:xfrm>
          <a:off x="15481300" y="16768376"/>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137726</xdr:rowOff>
    </xdr:from>
    <xdr:to>
      <xdr:col>81</xdr:col>
      <xdr:colOff>50800</xdr:colOff>
      <xdr:row>97</xdr:row>
      <xdr:rowOff>142360</xdr:rowOff>
    </xdr:to>
    <xdr:cxnSp macro="">
      <xdr:nvCxnSpPr>
        <xdr:cNvPr id="691" name="直線コネクタ 690"/>
        <xdr:cNvCxnSpPr/>
      </xdr:nvCxnSpPr>
      <xdr:spPr>
        <a:xfrm flipV="1">
          <a:off x="14592300" y="1676837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114748</xdr:rowOff>
    </xdr:from>
    <xdr:to>
      <xdr:col>76</xdr:col>
      <xdr:colOff>114300</xdr:colOff>
      <xdr:row>97</xdr:row>
      <xdr:rowOff>142360</xdr:rowOff>
    </xdr:to>
    <xdr:cxnSp macro="">
      <xdr:nvCxnSpPr>
        <xdr:cNvPr id="694" name="直線コネクタ 693"/>
        <xdr:cNvCxnSpPr/>
      </xdr:nvCxnSpPr>
      <xdr:spPr>
        <a:xfrm>
          <a:off x="13703300" y="16745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110572</xdr:rowOff>
    </xdr:from>
    <xdr:to>
      <xdr:col>71</xdr:col>
      <xdr:colOff>177800</xdr:colOff>
      <xdr:row>97</xdr:row>
      <xdr:rowOff>114748</xdr:rowOff>
    </xdr:to>
    <xdr:cxnSp macro="">
      <xdr:nvCxnSpPr>
        <xdr:cNvPr id="697" name="直線コネクタ 696"/>
        <xdr:cNvCxnSpPr/>
      </xdr:nvCxnSpPr>
      <xdr:spPr>
        <a:xfrm>
          <a:off x="12814300" y="1674122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101540</xdr:rowOff>
    </xdr:from>
    <xdr:to>
      <xdr:col>85</xdr:col>
      <xdr:colOff>177800</xdr:colOff>
      <xdr:row>98</xdr:row>
      <xdr:rowOff>31690</xdr:rowOff>
    </xdr:to>
    <xdr:sp macro="" textlink="">
      <xdr:nvSpPr>
        <xdr:cNvPr id="707" name="楕円 706"/>
        <xdr:cNvSpPr/>
      </xdr:nvSpPr>
      <xdr:spPr>
        <a:xfrm>
          <a:off x="16268700" y="167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79967</xdr:rowOff>
    </xdr:from>
    <xdr:ext cx="534377" cy="259045"/>
    <xdr:sp macro="" textlink="">
      <xdr:nvSpPr>
        <xdr:cNvPr id="708" name="公債費該当値テキスト"/>
        <xdr:cNvSpPr txBox="1"/>
      </xdr:nvSpPr>
      <xdr:spPr>
        <a:xfrm>
          <a:off x="16370300" y="167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86926</xdr:rowOff>
    </xdr:from>
    <xdr:to>
      <xdr:col>81</xdr:col>
      <xdr:colOff>101600</xdr:colOff>
      <xdr:row>98</xdr:row>
      <xdr:rowOff>17076</xdr:rowOff>
    </xdr:to>
    <xdr:sp macro="" textlink="">
      <xdr:nvSpPr>
        <xdr:cNvPr id="709" name="楕円 708"/>
        <xdr:cNvSpPr/>
      </xdr:nvSpPr>
      <xdr:spPr>
        <a:xfrm>
          <a:off x="15430500" y="16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8203</xdr:rowOff>
    </xdr:from>
    <xdr:ext cx="534377" cy="259045"/>
    <xdr:sp macro="" textlink="">
      <xdr:nvSpPr>
        <xdr:cNvPr id="710" name="テキスト ボックス 709"/>
        <xdr:cNvSpPr txBox="1"/>
      </xdr:nvSpPr>
      <xdr:spPr>
        <a:xfrm>
          <a:off x="15214111" y="168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91560</xdr:rowOff>
    </xdr:from>
    <xdr:to>
      <xdr:col>76</xdr:col>
      <xdr:colOff>165100</xdr:colOff>
      <xdr:row>98</xdr:row>
      <xdr:rowOff>21710</xdr:rowOff>
    </xdr:to>
    <xdr:sp macro="" textlink="">
      <xdr:nvSpPr>
        <xdr:cNvPr id="711" name="楕円 710"/>
        <xdr:cNvSpPr/>
      </xdr:nvSpPr>
      <xdr:spPr>
        <a:xfrm>
          <a:off x="14541500" y="167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12837</xdr:rowOff>
    </xdr:from>
    <xdr:ext cx="534377" cy="259045"/>
    <xdr:sp macro="" textlink="">
      <xdr:nvSpPr>
        <xdr:cNvPr id="712" name="テキスト ボックス 711"/>
        <xdr:cNvSpPr txBox="1"/>
      </xdr:nvSpPr>
      <xdr:spPr>
        <a:xfrm>
          <a:off x="14325111" y="168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63948</xdr:rowOff>
    </xdr:from>
    <xdr:to>
      <xdr:col>72</xdr:col>
      <xdr:colOff>38100</xdr:colOff>
      <xdr:row>97</xdr:row>
      <xdr:rowOff>165548</xdr:rowOff>
    </xdr:to>
    <xdr:sp macro="" textlink="">
      <xdr:nvSpPr>
        <xdr:cNvPr id="713" name="楕円 712"/>
        <xdr:cNvSpPr/>
      </xdr:nvSpPr>
      <xdr:spPr>
        <a:xfrm>
          <a:off x="13652500" y="16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156675</xdr:rowOff>
    </xdr:from>
    <xdr:ext cx="534377" cy="259045"/>
    <xdr:sp macro="" textlink="">
      <xdr:nvSpPr>
        <xdr:cNvPr id="714" name="テキスト ボックス 713"/>
        <xdr:cNvSpPr txBox="1"/>
      </xdr:nvSpPr>
      <xdr:spPr>
        <a:xfrm>
          <a:off x="13436111" y="167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59772</xdr:rowOff>
    </xdr:from>
    <xdr:to>
      <xdr:col>67</xdr:col>
      <xdr:colOff>101600</xdr:colOff>
      <xdr:row>97</xdr:row>
      <xdr:rowOff>161372</xdr:rowOff>
    </xdr:to>
    <xdr:sp macro="" textlink="">
      <xdr:nvSpPr>
        <xdr:cNvPr id="715" name="楕円 714"/>
        <xdr:cNvSpPr/>
      </xdr:nvSpPr>
      <xdr:spPr>
        <a:xfrm>
          <a:off x="12763500" y="166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152499</xdr:rowOff>
    </xdr:from>
    <xdr:ext cx="534377" cy="259045"/>
    <xdr:sp macro="" textlink="">
      <xdr:nvSpPr>
        <xdr:cNvPr id="716" name="テキスト ボックス 715"/>
        <xdr:cNvSpPr txBox="1"/>
      </xdr:nvSpPr>
      <xdr:spPr>
        <a:xfrm>
          <a:off x="12547111" y="167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歳出決算総額は、住民一人当たり９４１，９１７円となっており、対前年度と比較して８３，３８９円減少しています。類似団体内平均値は、消防費を除く全てにおいて、低い値となっています。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民生費については、特別定額給付金の終了によるものです。ほかに、教育費は、神渕コミュニティーセンターや両小学校特別教室の空調設備設置工事の完了、消防費は、防災備蓄倉庫購入完了や第２コミュニティーセンター駐車場造成工事の完了による減少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衛生費、総務費、商工費の増加については、新型コロナウイルス感染症対策によるワクチン接種に関する経費や、庁舎整備基金の積立、ふれあいの里公園改修工事、第三セクター指定管理料に係るものです。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単年度収支に財政調整基金積立と地方債の繰上償還を加え、財政調整基金の取り崩し額を控除した実質単年度収支は、５年度連続で黒字となりました。交付税等の大幅な増加や、ひちそうまちづくり寄附金（ふるさと納税）などにより、財源の確保ができ、財政不足を補うための財政調整基金の取り崩しを行う必要がなくなったことが要因であると考え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今後も、決算余剰金の積立等による財政調整基金の適正な管理に努め、健全な行政運営に努めます。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本町の会計は、一般会計と５つの特別会計で構成されており、平成２３年度からすべての会計において黒字となっています。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連結黒字額は、対前年度より増加しました。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この要因のひとつとして、一般会計における借入金の償還額が減少したことによる黒字額の増加が影響していると考えています。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3437994</v>
      </c>
      <c r="BO4" s="453"/>
      <c r="BP4" s="453"/>
      <c r="BQ4" s="453"/>
      <c r="BR4" s="453"/>
      <c r="BS4" s="453"/>
      <c r="BT4" s="453"/>
      <c r="BU4" s="454"/>
      <c r="BV4" s="452">
        <v>3816138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5.7</v>
      </c>
      <c r="CU4" s="593"/>
      <c r="CV4" s="593"/>
      <c r="CW4" s="593"/>
      <c r="CX4" s="593"/>
      <c r="CY4" s="593"/>
      <c r="CZ4" s="593"/>
      <c r="DA4" s="594"/>
      <c r="DB4" s="592">
        <v>3.2</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3307069</v>
      </c>
      <c r="BO5" s="424"/>
      <c r="BP5" s="424"/>
      <c r="BQ5" s="424"/>
      <c r="BR5" s="424"/>
      <c r="BS5" s="424"/>
      <c r="BT5" s="424"/>
      <c r="BU5" s="425"/>
      <c r="BV5" s="423">
        <v>3708530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69.2</v>
      </c>
      <c r="CU5" s="421"/>
      <c r="CV5" s="421"/>
      <c r="CW5" s="421"/>
      <c r="CX5" s="421"/>
      <c r="CY5" s="421"/>
      <c r="CZ5" s="421"/>
      <c r="DA5" s="422"/>
      <c r="DB5" s="420">
        <v>75.7</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130925</v>
      </c>
      <c r="BO6" s="424"/>
      <c r="BP6" s="424"/>
      <c r="BQ6" s="424"/>
      <c r="BR6" s="424"/>
      <c r="BS6" s="424"/>
      <c r="BT6" s="424"/>
      <c r="BU6" s="425"/>
      <c r="BV6" s="423">
        <v>107608</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69.2</v>
      </c>
      <c r="CU6" s="567"/>
      <c r="CV6" s="567"/>
      <c r="CW6" s="567"/>
      <c r="CX6" s="567"/>
      <c r="CY6" s="567"/>
      <c r="CZ6" s="567"/>
      <c r="DA6" s="568"/>
      <c r="DB6" s="566">
        <v>75.7</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v>
      </c>
      <c r="BO7" s="424"/>
      <c r="BP7" s="424"/>
      <c r="BQ7" s="424"/>
      <c r="BR7" s="424"/>
      <c r="BS7" s="424"/>
      <c r="BT7" s="424"/>
      <c r="BU7" s="425"/>
      <c r="BV7" s="423">
        <v>40810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2310554</v>
      </c>
      <c r="CU7" s="424"/>
      <c r="CV7" s="424"/>
      <c r="CW7" s="424"/>
      <c r="CX7" s="424"/>
      <c r="CY7" s="424"/>
      <c r="CZ7" s="424"/>
      <c r="DA7" s="425"/>
      <c r="DB7" s="423">
        <v>2089227</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130924</v>
      </c>
      <c r="BO8" s="424"/>
      <c r="BP8" s="424"/>
      <c r="BQ8" s="424"/>
      <c r="BR8" s="424"/>
      <c r="BS8" s="424"/>
      <c r="BT8" s="424"/>
      <c r="BU8" s="425"/>
      <c r="BV8" s="423">
        <v>66798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0.27</v>
      </c>
      <c r="CU8" s="527"/>
      <c r="CV8" s="527"/>
      <c r="CW8" s="527"/>
      <c r="CX8" s="527"/>
      <c r="CY8" s="527"/>
      <c r="CZ8" s="527"/>
      <c r="DA8" s="528"/>
      <c r="DB8" s="526">
        <v>0.28999999999999998</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3402</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64126</v>
      </c>
      <c r="BO9" s="424"/>
      <c r="BP9" s="424"/>
      <c r="BQ9" s="424"/>
      <c r="BR9" s="424"/>
      <c r="BS9" s="424"/>
      <c r="BT9" s="424"/>
      <c r="BU9" s="425"/>
      <c r="BV9" s="423">
        <v>-20642</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9.1</v>
      </c>
      <c r="CU9" s="421"/>
      <c r="CV9" s="421"/>
      <c r="CW9" s="421"/>
      <c r="CX9" s="421"/>
      <c r="CY9" s="421"/>
      <c r="CZ9" s="421"/>
      <c r="DA9" s="422"/>
      <c r="DB9" s="420">
        <v>10.8</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3876</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50278</v>
      </c>
      <c r="BO10" s="424"/>
      <c r="BP10" s="424"/>
      <c r="BQ10" s="424"/>
      <c r="BR10" s="424"/>
      <c r="BS10" s="424"/>
      <c r="BT10" s="424"/>
      <c r="BU10" s="425"/>
      <c r="BV10" s="423">
        <v>70315</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121</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2">
      <c r="A12" s="178"/>
      <c r="B12" s="529" t="s">
        <v>131</v>
      </c>
      <c r="C12" s="530"/>
      <c r="D12" s="530"/>
      <c r="E12" s="530"/>
      <c r="F12" s="530"/>
      <c r="G12" s="530"/>
      <c r="H12" s="530"/>
      <c r="I12" s="530"/>
      <c r="J12" s="530"/>
      <c r="K12" s="531"/>
      <c r="L12" s="538" t="s">
        <v>132</v>
      </c>
      <c r="M12" s="539"/>
      <c r="N12" s="539"/>
      <c r="O12" s="539"/>
      <c r="P12" s="539"/>
      <c r="Q12" s="540"/>
      <c r="R12" s="541">
        <v>3511</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136</v>
      </c>
      <c r="AV12" s="482"/>
      <c r="AW12" s="482"/>
      <c r="AX12" s="482"/>
      <c r="AY12" s="437" t="s">
        <v>137</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140</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141</v>
      </c>
      <c r="N13" s="508"/>
      <c r="O13" s="508"/>
      <c r="P13" s="508"/>
      <c r="Q13" s="509"/>
      <c r="R13" s="510">
        <v>3475</v>
      </c>
      <c r="S13" s="511"/>
      <c r="T13" s="511"/>
      <c r="U13" s="511"/>
      <c r="V13" s="512"/>
      <c r="W13" s="513" t="s">
        <v>142</v>
      </c>
      <c r="X13" s="409"/>
      <c r="Y13" s="409"/>
      <c r="Z13" s="409"/>
      <c r="AA13" s="409"/>
      <c r="AB13" s="410"/>
      <c r="AC13" s="376">
        <v>99</v>
      </c>
      <c r="AD13" s="377"/>
      <c r="AE13" s="377"/>
      <c r="AF13" s="377"/>
      <c r="AG13" s="378"/>
      <c r="AH13" s="376">
        <v>117</v>
      </c>
      <c r="AI13" s="377"/>
      <c r="AJ13" s="377"/>
      <c r="AK13" s="377"/>
      <c r="AL13" s="436"/>
      <c r="AM13" s="480" t="s">
        <v>143</v>
      </c>
      <c r="AN13" s="380"/>
      <c r="AO13" s="380"/>
      <c r="AP13" s="380"/>
      <c r="AQ13" s="380"/>
      <c r="AR13" s="380"/>
      <c r="AS13" s="380"/>
      <c r="AT13" s="381"/>
      <c r="AU13" s="481" t="s">
        <v>144</v>
      </c>
      <c r="AV13" s="482"/>
      <c r="AW13" s="482"/>
      <c r="AX13" s="482"/>
      <c r="AY13" s="437" t="s">
        <v>145</v>
      </c>
      <c r="AZ13" s="438"/>
      <c r="BA13" s="438"/>
      <c r="BB13" s="438"/>
      <c r="BC13" s="438"/>
      <c r="BD13" s="438"/>
      <c r="BE13" s="438"/>
      <c r="BF13" s="438"/>
      <c r="BG13" s="438"/>
      <c r="BH13" s="438"/>
      <c r="BI13" s="438"/>
      <c r="BJ13" s="438"/>
      <c r="BK13" s="438"/>
      <c r="BL13" s="438"/>
      <c r="BM13" s="439"/>
      <c r="BN13" s="423">
        <v>114404</v>
      </c>
      <c r="BO13" s="424"/>
      <c r="BP13" s="424"/>
      <c r="BQ13" s="424"/>
      <c r="BR13" s="424"/>
      <c r="BS13" s="424"/>
      <c r="BT13" s="424"/>
      <c r="BU13" s="425"/>
      <c r="BV13" s="423">
        <v>49673</v>
      </c>
      <c r="BW13" s="424"/>
      <c r="BX13" s="424"/>
      <c r="BY13" s="424"/>
      <c r="BZ13" s="424"/>
      <c r="CA13" s="424"/>
      <c r="CB13" s="424"/>
      <c r="CC13" s="425"/>
      <c r="CD13" s="463" t="s">
        <v>146</v>
      </c>
      <c r="CE13" s="383"/>
      <c r="CF13" s="383"/>
      <c r="CG13" s="383"/>
      <c r="CH13" s="383"/>
      <c r="CI13" s="383"/>
      <c r="CJ13" s="383"/>
      <c r="CK13" s="383"/>
      <c r="CL13" s="383"/>
      <c r="CM13" s="383"/>
      <c r="CN13" s="383"/>
      <c r="CO13" s="383"/>
      <c r="CP13" s="383"/>
      <c r="CQ13" s="383"/>
      <c r="CR13" s="383"/>
      <c r="CS13" s="464"/>
      <c r="CT13" s="420">
        <v>5.3</v>
      </c>
      <c r="CU13" s="421"/>
      <c r="CV13" s="421"/>
      <c r="CW13" s="421"/>
      <c r="CX13" s="421"/>
      <c r="CY13" s="421"/>
      <c r="CZ13" s="421"/>
      <c r="DA13" s="422"/>
      <c r="DB13" s="420">
        <v>6.9</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147</v>
      </c>
      <c r="M14" s="550"/>
      <c r="N14" s="550"/>
      <c r="O14" s="550"/>
      <c r="P14" s="550"/>
      <c r="Q14" s="551"/>
      <c r="R14" s="510">
        <v>3617</v>
      </c>
      <c r="S14" s="511"/>
      <c r="T14" s="511"/>
      <c r="U14" s="511"/>
      <c r="V14" s="512"/>
      <c r="W14" s="514"/>
      <c r="X14" s="412"/>
      <c r="Y14" s="412"/>
      <c r="Z14" s="412"/>
      <c r="AA14" s="412"/>
      <c r="AB14" s="413"/>
      <c r="AC14" s="503">
        <v>6.4</v>
      </c>
      <c r="AD14" s="504"/>
      <c r="AE14" s="504"/>
      <c r="AF14" s="504"/>
      <c r="AG14" s="505"/>
      <c r="AH14" s="503">
        <v>6.4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148</v>
      </c>
      <c r="CE14" s="461"/>
      <c r="CF14" s="461"/>
      <c r="CG14" s="461"/>
      <c r="CH14" s="461"/>
      <c r="CI14" s="461"/>
      <c r="CJ14" s="461"/>
      <c r="CK14" s="461"/>
      <c r="CL14" s="461"/>
      <c r="CM14" s="461"/>
      <c r="CN14" s="461"/>
      <c r="CO14" s="461"/>
      <c r="CP14" s="461"/>
      <c r="CQ14" s="461"/>
      <c r="CR14" s="461"/>
      <c r="CS14" s="462"/>
      <c r="CT14" s="520" t="s">
        <v>140</v>
      </c>
      <c r="CU14" s="521"/>
      <c r="CV14" s="521"/>
      <c r="CW14" s="521"/>
      <c r="CX14" s="521"/>
      <c r="CY14" s="521"/>
      <c r="CZ14" s="521"/>
      <c r="DA14" s="522"/>
      <c r="DB14" s="520" t="s">
        <v>149</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150</v>
      </c>
      <c r="N15" s="508"/>
      <c r="O15" s="508"/>
      <c r="P15" s="508"/>
      <c r="Q15" s="509"/>
      <c r="R15" s="510">
        <v>3586</v>
      </c>
      <c r="S15" s="511"/>
      <c r="T15" s="511"/>
      <c r="U15" s="511"/>
      <c r="V15" s="512"/>
      <c r="W15" s="513" t="s">
        <v>151</v>
      </c>
      <c r="X15" s="409"/>
      <c r="Y15" s="409"/>
      <c r="Z15" s="409"/>
      <c r="AA15" s="409"/>
      <c r="AB15" s="410"/>
      <c r="AC15" s="376">
        <v>621</v>
      </c>
      <c r="AD15" s="377"/>
      <c r="AE15" s="377"/>
      <c r="AF15" s="377"/>
      <c r="AG15" s="378"/>
      <c r="AH15" s="376">
        <v>745</v>
      </c>
      <c r="AI15" s="377"/>
      <c r="AJ15" s="377"/>
      <c r="AK15" s="377"/>
      <c r="AL15" s="436"/>
      <c r="AM15" s="480"/>
      <c r="AN15" s="380"/>
      <c r="AO15" s="380"/>
      <c r="AP15" s="380"/>
      <c r="AQ15" s="380"/>
      <c r="AR15" s="380"/>
      <c r="AS15" s="380"/>
      <c r="AT15" s="381"/>
      <c r="AU15" s="481"/>
      <c r="AV15" s="482"/>
      <c r="AW15" s="482"/>
      <c r="AX15" s="482"/>
      <c r="AY15" s="449" t="s">
        <v>152</v>
      </c>
      <c r="AZ15" s="450"/>
      <c r="BA15" s="450"/>
      <c r="BB15" s="450"/>
      <c r="BC15" s="450"/>
      <c r="BD15" s="450"/>
      <c r="BE15" s="450"/>
      <c r="BF15" s="450"/>
      <c r="BG15" s="450"/>
      <c r="BH15" s="450"/>
      <c r="BI15" s="450"/>
      <c r="BJ15" s="450"/>
      <c r="BK15" s="450"/>
      <c r="BL15" s="450"/>
      <c r="BM15" s="451"/>
      <c r="BN15" s="452">
        <v>505425</v>
      </c>
      <c r="BO15" s="453"/>
      <c r="BP15" s="453"/>
      <c r="BQ15" s="453"/>
      <c r="BR15" s="453"/>
      <c r="BS15" s="453"/>
      <c r="BT15" s="453"/>
      <c r="BU15" s="454"/>
      <c r="BV15" s="452">
        <v>525236</v>
      </c>
      <c r="BW15" s="453"/>
      <c r="BX15" s="453"/>
      <c r="BY15" s="453"/>
      <c r="BZ15" s="453"/>
      <c r="CA15" s="453"/>
      <c r="CB15" s="453"/>
      <c r="CC15" s="454"/>
      <c r="CD15" s="523" t="s">
        <v>153</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154</v>
      </c>
      <c r="M16" s="498"/>
      <c r="N16" s="498"/>
      <c r="O16" s="498"/>
      <c r="P16" s="498"/>
      <c r="Q16" s="499"/>
      <c r="R16" s="500" t="s">
        <v>155</v>
      </c>
      <c r="S16" s="501"/>
      <c r="T16" s="501"/>
      <c r="U16" s="501"/>
      <c r="V16" s="502"/>
      <c r="W16" s="514"/>
      <c r="X16" s="412"/>
      <c r="Y16" s="412"/>
      <c r="Z16" s="412"/>
      <c r="AA16" s="412"/>
      <c r="AB16" s="413"/>
      <c r="AC16" s="503">
        <v>40</v>
      </c>
      <c r="AD16" s="504"/>
      <c r="AE16" s="504"/>
      <c r="AF16" s="504"/>
      <c r="AG16" s="505"/>
      <c r="AH16" s="503">
        <v>40.799999999999997</v>
      </c>
      <c r="AI16" s="504"/>
      <c r="AJ16" s="504"/>
      <c r="AK16" s="504"/>
      <c r="AL16" s="506"/>
      <c r="AM16" s="480"/>
      <c r="AN16" s="380"/>
      <c r="AO16" s="380"/>
      <c r="AP16" s="380"/>
      <c r="AQ16" s="380"/>
      <c r="AR16" s="380"/>
      <c r="AS16" s="380"/>
      <c r="AT16" s="381"/>
      <c r="AU16" s="481"/>
      <c r="AV16" s="482"/>
      <c r="AW16" s="482"/>
      <c r="AX16" s="482"/>
      <c r="AY16" s="437" t="s">
        <v>156</v>
      </c>
      <c r="AZ16" s="438"/>
      <c r="BA16" s="438"/>
      <c r="BB16" s="438"/>
      <c r="BC16" s="438"/>
      <c r="BD16" s="438"/>
      <c r="BE16" s="438"/>
      <c r="BF16" s="438"/>
      <c r="BG16" s="438"/>
      <c r="BH16" s="438"/>
      <c r="BI16" s="438"/>
      <c r="BJ16" s="438"/>
      <c r="BK16" s="438"/>
      <c r="BL16" s="438"/>
      <c r="BM16" s="439"/>
      <c r="BN16" s="423">
        <v>2091609</v>
      </c>
      <c r="BO16" s="424"/>
      <c r="BP16" s="424"/>
      <c r="BQ16" s="424"/>
      <c r="BR16" s="424"/>
      <c r="BS16" s="424"/>
      <c r="BT16" s="424"/>
      <c r="BU16" s="425"/>
      <c r="BV16" s="423">
        <v>1889834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157</v>
      </c>
      <c r="N17" s="517"/>
      <c r="O17" s="517"/>
      <c r="P17" s="517"/>
      <c r="Q17" s="518"/>
      <c r="R17" s="500" t="s">
        <v>158</v>
      </c>
      <c r="S17" s="501"/>
      <c r="T17" s="501"/>
      <c r="U17" s="501"/>
      <c r="V17" s="502"/>
      <c r="W17" s="513" t="s">
        <v>159</v>
      </c>
      <c r="X17" s="409"/>
      <c r="Y17" s="409"/>
      <c r="Z17" s="409"/>
      <c r="AA17" s="409"/>
      <c r="AB17" s="410"/>
      <c r="AC17" s="376">
        <v>831</v>
      </c>
      <c r="AD17" s="377"/>
      <c r="AE17" s="377"/>
      <c r="AF17" s="377"/>
      <c r="AG17" s="378"/>
      <c r="AH17" s="376">
        <v>966</v>
      </c>
      <c r="AI17" s="377"/>
      <c r="AJ17" s="377"/>
      <c r="AK17" s="377"/>
      <c r="AL17" s="436"/>
      <c r="AM17" s="480"/>
      <c r="AN17" s="380"/>
      <c r="AO17" s="380"/>
      <c r="AP17" s="380"/>
      <c r="AQ17" s="380"/>
      <c r="AR17" s="380"/>
      <c r="AS17" s="380"/>
      <c r="AT17" s="381"/>
      <c r="AU17" s="481"/>
      <c r="AV17" s="482"/>
      <c r="AW17" s="482"/>
      <c r="AX17" s="482"/>
      <c r="AY17" s="437" t="s">
        <v>160</v>
      </c>
      <c r="AZ17" s="438"/>
      <c r="BA17" s="438"/>
      <c r="BB17" s="438"/>
      <c r="BC17" s="438"/>
      <c r="BD17" s="438"/>
      <c r="BE17" s="438"/>
      <c r="BF17" s="438"/>
      <c r="BG17" s="438"/>
      <c r="BH17" s="438"/>
      <c r="BI17" s="438"/>
      <c r="BJ17" s="438"/>
      <c r="BK17" s="438"/>
      <c r="BL17" s="438"/>
      <c r="BM17" s="439"/>
      <c r="BN17" s="423">
        <v>635035</v>
      </c>
      <c r="BO17" s="424"/>
      <c r="BP17" s="424"/>
      <c r="BQ17" s="424"/>
      <c r="BR17" s="424"/>
      <c r="BS17" s="424"/>
      <c r="BT17" s="424"/>
      <c r="BU17" s="425"/>
      <c r="BV17" s="423">
        <v>659556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161</v>
      </c>
      <c r="C18" s="474"/>
      <c r="D18" s="474"/>
      <c r="E18" s="475"/>
      <c r="F18" s="475"/>
      <c r="G18" s="475"/>
      <c r="H18" s="475"/>
      <c r="I18" s="475"/>
      <c r="J18" s="475"/>
      <c r="K18" s="475"/>
      <c r="L18" s="476">
        <v>90.47</v>
      </c>
      <c r="M18" s="476"/>
      <c r="N18" s="476"/>
      <c r="O18" s="476"/>
      <c r="P18" s="476"/>
      <c r="Q18" s="476"/>
      <c r="R18" s="477"/>
      <c r="S18" s="477"/>
      <c r="T18" s="477"/>
      <c r="U18" s="477"/>
      <c r="V18" s="478"/>
      <c r="W18" s="494"/>
      <c r="X18" s="495"/>
      <c r="Y18" s="495"/>
      <c r="Z18" s="495"/>
      <c r="AA18" s="495"/>
      <c r="AB18" s="519"/>
      <c r="AC18" s="393">
        <v>53.6</v>
      </c>
      <c r="AD18" s="394"/>
      <c r="AE18" s="394"/>
      <c r="AF18" s="394"/>
      <c r="AG18" s="479"/>
      <c r="AH18" s="393">
        <v>52.8</v>
      </c>
      <c r="AI18" s="394"/>
      <c r="AJ18" s="394"/>
      <c r="AK18" s="394"/>
      <c r="AL18" s="395"/>
      <c r="AM18" s="480"/>
      <c r="AN18" s="380"/>
      <c r="AO18" s="380"/>
      <c r="AP18" s="380"/>
      <c r="AQ18" s="380"/>
      <c r="AR18" s="380"/>
      <c r="AS18" s="380"/>
      <c r="AT18" s="381"/>
      <c r="AU18" s="481"/>
      <c r="AV18" s="482"/>
      <c r="AW18" s="482"/>
      <c r="AX18" s="482"/>
      <c r="AY18" s="437" t="s">
        <v>162</v>
      </c>
      <c r="AZ18" s="438"/>
      <c r="BA18" s="438"/>
      <c r="BB18" s="438"/>
      <c r="BC18" s="438"/>
      <c r="BD18" s="438"/>
      <c r="BE18" s="438"/>
      <c r="BF18" s="438"/>
      <c r="BG18" s="438"/>
      <c r="BH18" s="438"/>
      <c r="BI18" s="438"/>
      <c r="BJ18" s="438"/>
      <c r="BK18" s="438"/>
      <c r="BL18" s="438"/>
      <c r="BM18" s="439"/>
      <c r="BN18" s="423">
        <v>1592834</v>
      </c>
      <c r="BO18" s="424"/>
      <c r="BP18" s="424"/>
      <c r="BQ18" s="424"/>
      <c r="BR18" s="424"/>
      <c r="BS18" s="424"/>
      <c r="BT18" s="424"/>
      <c r="BU18" s="425"/>
      <c r="BV18" s="423">
        <v>1597654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163</v>
      </c>
      <c r="C19" s="474"/>
      <c r="D19" s="474"/>
      <c r="E19" s="475"/>
      <c r="F19" s="475"/>
      <c r="G19" s="475"/>
      <c r="H19" s="475"/>
      <c r="I19" s="475"/>
      <c r="J19" s="475"/>
      <c r="K19" s="475"/>
      <c r="L19" s="483">
        <v>38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164</v>
      </c>
      <c r="AZ19" s="438"/>
      <c r="BA19" s="438"/>
      <c r="BB19" s="438"/>
      <c r="BC19" s="438"/>
      <c r="BD19" s="438"/>
      <c r="BE19" s="438"/>
      <c r="BF19" s="438"/>
      <c r="BG19" s="438"/>
      <c r="BH19" s="438"/>
      <c r="BI19" s="438"/>
      <c r="BJ19" s="438"/>
      <c r="BK19" s="438"/>
      <c r="BL19" s="438"/>
      <c r="BM19" s="439"/>
      <c r="BN19" s="423">
        <v>2673993</v>
      </c>
      <c r="BO19" s="424"/>
      <c r="BP19" s="424"/>
      <c r="BQ19" s="424"/>
      <c r="BR19" s="424"/>
      <c r="BS19" s="424"/>
      <c r="BT19" s="424"/>
      <c r="BU19" s="425"/>
      <c r="BV19" s="423">
        <v>2544819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165</v>
      </c>
      <c r="C20" s="474"/>
      <c r="D20" s="474"/>
      <c r="E20" s="475"/>
      <c r="F20" s="475"/>
      <c r="G20" s="475"/>
      <c r="H20" s="475"/>
      <c r="I20" s="475"/>
      <c r="J20" s="475"/>
      <c r="K20" s="475"/>
      <c r="L20" s="483">
        <v>1312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611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166</v>
      </c>
      <c r="C22" s="400"/>
      <c r="D22" s="401"/>
      <c r="E22" s="408" t="s">
        <v>1</v>
      </c>
      <c r="F22" s="409"/>
      <c r="G22" s="409"/>
      <c r="H22" s="409"/>
      <c r="I22" s="409"/>
      <c r="J22" s="409"/>
      <c r="K22" s="410"/>
      <c r="L22" s="408" t="s">
        <v>167</v>
      </c>
      <c r="M22" s="409"/>
      <c r="N22" s="409"/>
      <c r="O22" s="409"/>
      <c r="P22" s="410"/>
      <c r="Q22" s="414" t="s">
        <v>168</v>
      </c>
      <c r="R22" s="415"/>
      <c r="S22" s="415"/>
      <c r="T22" s="415"/>
      <c r="U22" s="415"/>
      <c r="V22" s="416"/>
      <c r="W22" s="465" t="s">
        <v>169</v>
      </c>
      <c r="X22" s="400"/>
      <c r="Y22" s="401"/>
      <c r="Z22" s="408" t="s">
        <v>1</v>
      </c>
      <c r="AA22" s="409"/>
      <c r="AB22" s="409"/>
      <c r="AC22" s="409"/>
      <c r="AD22" s="409"/>
      <c r="AE22" s="409"/>
      <c r="AF22" s="409"/>
      <c r="AG22" s="410"/>
      <c r="AH22" s="426" t="s">
        <v>170</v>
      </c>
      <c r="AI22" s="409"/>
      <c r="AJ22" s="409"/>
      <c r="AK22" s="409"/>
      <c r="AL22" s="410"/>
      <c r="AM22" s="426" t="s">
        <v>171</v>
      </c>
      <c r="AN22" s="427"/>
      <c r="AO22" s="427"/>
      <c r="AP22" s="427"/>
      <c r="AQ22" s="427"/>
      <c r="AR22" s="428"/>
      <c r="AS22" s="414" t="s">
        <v>168</v>
      </c>
      <c r="AT22" s="415"/>
      <c r="AU22" s="415"/>
      <c r="AV22" s="415"/>
      <c r="AW22" s="415"/>
      <c r="AX22" s="432"/>
      <c r="AY22" s="449" t="s">
        <v>172</v>
      </c>
      <c r="AZ22" s="450"/>
      <c r="BA22" s="450"/>
      <c r="BB22" s="450"/>
      <c r="BC22" s="450"/>
      <c r="BD22" s="450"/>
      <c r="BE22" s="450"/>
      <c r="BF22" s="450"/>
      <c r="BG22" s="450"/>
      <c r="BH22" s="450"/>
      <c r="BI22" s="450"/>
      <c r="BJ22" s="450"/>
      <c r="BK22" s="450"/>
      <c r="BL22" s="450"/>
      <c r="BM22" s="451"/>
      <c r="BN22" s="452">
        <v>1172498</v>
      </c>
      <c r="BO22" s="453"/>
      <c r="BP22" s="453"/>
      <c r="BQ22" s="453"/>
      <c r="BR22" s="453"/>
      <c r="BS22" s="453"/>
      <c r="BT22" s="453"/>
      <c r="BU22" s="454"/>
      <c r="BV22" s="452">
        <v>1408003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173</v>
      </c>
      <c r="AZ23" s="438"/>
      <c r="BA23" s="438"/>
      <c r="BB23" s="438"/>
      <c r="BC23" s="438"/>
      <c r="BD23" s="438"/>
      <c r="BE23" s="438"/>
      <c r="BF23" s="438"/>
      <c r="BG23" s="438"/>
      <c r="BH23" s="438"/>
      <c r="BI23" s="438"/>
      <c r="BJ23" s="438"/>
      <c r="BK23" s="438"/>
      <c r="BL23" s="438"/>
      <c r="BM23" s="439"/>
      <c r="BN23" s="423">
        <v>1001748</v>
      </c>
      <c r="BO23" s="424"/>
      <c r="BP23" s="424"/>
      <c r="BQ23" s="424"/>
      <c r="BR23" s="424"/>
      <c r="BS23" s="424"/>
      <c r="BT23" s="424"/>
      <c r="BU23" s="425"/>
      <c r="BV23" s="423">
        <v>1183348</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174</v>
      </c>
      <c r="F24" s="380"/>
      <c r="G24" s="380"/>
      <c r="H24" s="380"/>
      <c r="I24" s="380"/>
      <c r="J24" s="380"/>
      <c r="K24" s="381"/>
      <c r="L24" s="376">
        <v>1</v>
      </c>
      <c r="M24" s="377"/>
      <c r="N24" s="377"/>
      <c r="O24" s="377"/>
      <c r="P24" s="378"/>
      <c r="Q24" s="376">
        <v>6700</v>
      </c>
      <c r="R24" s="377"/>
      <c r="S24" s="377"/>
      <c r="T24" s="377"/>
      <c r="U24" s="377"/>
      <c r="V24" s="378"/>
      <c r="W24" s="466"/>
      <c r="X24" s="403"/>
      <c r="Y24" s="404"/>
      <c r="Z24" s="379" t="s">
        <v>175</v>
      </c>
      <c r="AA24" s="380"/>
      <c r="AB24" s="380"/>
      <c r="AC24" s="380"/>
      <c r="AD24" s="380"/>
      <c r="AE24" s="380"/>
      <c r="AF24" s="380"/>
      <c r="AG24" s="381"/>
      <c r="AH24" s="376">
        <v>68</v>
      </c>
      <c r="AI24" s="377"/>
      <c r="AJ24" s="377"/>
      <c r="AK24" s="377"/>
      <c r="AL24" s="378"/>
      <c r="AM24" s="376">
        <v>194820</v>
      </c>
      <c r="AN24" s="377"/>
      <c r="AO24" s="377"/>
      <c r="AP24" s="377"/>
      <c r="AQ24" s="377"/>
      <c r="AR24" s="378"/>
      <c r="AS24" s="376">
        <v>2865</v>
      </c>
      <c r="AT24" s="377"/>
      <c r="AU24" s="377"/>
      <c r="AV24" s="377"/>
      <c r="AW24" s="377"/>
      <c r="AX24" s="436"/>
      <c r="AY24" s="396" t="s">
        <v>176</v>
      </c>
      <c r="AZ24" s="397"/>
      <c r="BA24" s="397"/>
      <c r="BB24" s="397"/>
      <c r="BC24" s="397"/>
      <c r="BD24" s="397"/>
      <c r="BE24" s="397"/>
      <c r="BF24" s="397"/>
      <c r="BG24" s="397"/>
      <c r="BH24" s="397"/>
      <c r="BI24" s="397"/>
      <c r="BJ24" s="397"/>
      <c r="BK24" s="397"/>
      <c r="BL24" s="397"/>
      <c r="BM24" s="398"/>
      <c r="BN24" s="423">
        <v>658779</v>
      </c>
      <c r="BO24" s="424"/>
      <c r="BP24" s="424"/>
      <c r="BQ24" s="424"/>
      <c r="BR24" s="424"/>
      <c r="BS24" s="424"/>
      <c r="BT24" s="424"/>
      <c r="BU24" s="425"/>
      <c r="BV24" s="423">
        <v>818794</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177</v>
      </c>
      <c r="F25" s="380"/>
      <c r="G25" s="380"/>
      <c r="H25" s="380"/>
      <c r="I25" s="380"/>
      <c r="J25" s="380"/>
      <c r="K25" s="381"/>
      <c r="L25" s="376">
        <v>1</v>
      </c>
      <c r="M25" s="377"/>
      <c r="N25" s="377"/>
      <c r="O25" s="377"/>
      <c r="P25" s="378"/>
      <c r="Q25" s="376">
        <v>5650</v>
      </c>
      <c r="R25" s="377"/>
      <c r="S25" s="377"/>
      <c r="T25" s="377"/>
      <c r="U25" s="377"/>
      <c r="V25" s="378"/>
      <c r="W25" s="466"/>
      <c r="X25" s="403"/>
      <c r="Y25" s="404"/>
      <c r="Z25" s="379" t="s">
        <v>178</v>
      </c>
      <c r="AA25" s="380"/>
      <c r="AB25" s="380"/>
      <c r="AC25" s="380"/>
      <c r="AD25" s="380"/>
      <c r="AE25" s="380"/>
      <c r="AF25" s="380"/>
      <c r="AG25" s="381"/>
      <c r="AH25" s="376" t="s">
        <v>149</v>
      </c>
      <c r="AI25" s="377"/>
      <c r="AJ25" s="377"/>
      <c r="AK25" s="377"/>
      <c r="AL25" s="378"/>
      <c r="AM25" s="376" t="s">
        <v>129</v>
      </c>
      <c r="AN25" s="377"/>
      <c r="AO25" s="377"/>
      <c r="AP25" s="377"/>
      <c r="AQ25" s="377"/>
      <c r="AR25" s="378"/>
      <c r="AS25" s="376" t="s">
        <v>139</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57813</v>
      </c>
      <c r="BO25" s="453"/>
      <c r="BP25" s="453"/>
      <c r="BQ25" s="453"/>
      <c r="BR25" s="453"/>
      <c r="BS25" s="453"/>
      <c r="BT25" s="453"/>
      <c r="BU25" s="454"/>
      <c r="BV25" s="452">
        <v>86670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180</v>
      </c>
      <c r="F26" s="380"/>
      <c r="G26" s="380"/>
      <c r="H26" s="380"/>
      <c r="I26" s="380"/>
      <c r="J26" s="380"/>
      <c r="K26" s="381"/>
      <c r="L26" s="376">
        <v>1</v>
      </c>
      <c r="M26" s="377"/>
      <c r="N26" s="377"/>
      <c r="O26" s="377"/>
      <c r="P26" s="378"/>
      <c r="Q26" s="376">
        <v>5150</v>
      </c>
      <c r="R26" s="377"/>
      <c r="S26" s="377"/>
      <c r="T26" s="377"/>
      <c r="U26" s="377"/>
      <c r="V26" s="378"/>
      <c r="W26" s="466"/>
      <c r="X26" s="403"/>
      <c r="Y26" s="404"/>
      <c r="Z26" s="379" t="s">
        <v>181</v>
      </c>
      <c r="AA26" s="434"/>
      <c r="AB26" s="434"/>
      <c r="AC26" s="434"/>
      <c r="AD26" s="434"/>
      <c r="AE26" s="434"/>
      <c r="AF26" s="434"/>
      <c r="AG26" s="435"/>
      <c r="AH26" s="376">
        <v>4</v>
      </c>
      <c r="AI26" s="377"/>
      <c r="AJ26" s="377"/>
      <c r="AK26" s="377"/>
      <c r="AL26" s="378"/>
      <c r="AM26" s="376">
        <v>10264</v>
      </c>
      <c r="AN26" s="377"/>
      <c r="AO26" s="377"/>
      <c r="AP26" s="377"/>
      <c r="AQ26" s="377"/>
      <c r="AR26" s="378"/>
      <c r="AS26" s="376">
        <v>2566</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140</v>
      </c>
      <c r="BO26" s="424"/>
      <c r="BP26" s="424"/>
      <c r="BQ26" s="424"/>
      <c r="BR26" s="424"/>
      <c r="BS26" s="424"/>
      <c r="BT26" s="424"/>
      <c r="BU26" s="425"/>
      <c r="BV26" s="423" t="s">
        <v>183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184</v>
      </c>
      <c r="F27" s="380"/>
      <c r="G27" s="380"/>
      <c r="H27" s="380"/>
      <c r="I27" s="380"/>
      <c r="J27" s="380"/>
      <c r="K27" s="381"/>
      <c r="L27" s="376">
        <v>1</v>
      </c>
      <c r="M27" s="377"/>
      <c r="N27" s="377"/>
      <c r="O27" s="377"/>
      <c r="P27" s="378"/>
      <c r="Q27" s="376">
        <v>2550</v>
      </c>
      <c r="R27" s="377"/>
      <c r="S27" s="377"/>
      <c r="T27" s="377"/>
      <c r="U27" s="377"/>
      <c r="V27" s="378"/>
      <c r="W27" s="466"/>
      <c r="X27" s="403"/>
      <c r="Y27" s="404"/>
      <c r="Z27" s="379" t="s">
        <v>185</v>
      </c>
      <c r="AA27" s="380"/>
      <c r="AB27" s="380"/>
      <c r="AC27" s="380"/>
      <c r="AD27" s="380"/>
      <c r="AE27" s="380"/>
      <c r="AF27" s="380"/>
      <c r="AG27" s="381"/>
      <c r="AH27" s="376" t="s">
        <v>149</v>
      </c>
      <c r="AI27" s="377"/>
      <c r="AJ27" s="377"/>
      <c r="AK27" s="377"/>
      <c r="AL27" s="378"/>
      <c r="AM27" s="376" t="s">
        <v>129</v>
      </c>
      <c r="AN27" s="377"/>
      <c r="AO27" s="377"/>
      <c r="AP27" s="377"/>
      <c r="AQ27" s="377"/>
      <c r="AR27" s="378"/>
      <c r="AS27" s="376" t="s">
        <v>149</v>
      </c>
      <c r="AT27" s="377"/>
      <c r="AU27" s="377"/>
      <c r="AV27" s="377"/>
      <c r="AW27" s="377"/>
      <c r="AX27" s="436"/>
      <c r="AY27" s="460" t="s">
        <v>186</v>
      </c>
      <c r="AZ27" s="461"/>
      <c r="BA27" s="461"/>
      <c r="BB27" s="461"/>
      <c r="BC27" s="461"/>
      <c r="BD27" s="461"/>
      <c r="BE27" s="461"/>
      <c r="BF27" s="461"/>
      <c r="BG27" s="461"/>
      <c r="BH27" s="461"/>
      <c r="BI27" s="461"/>
      <c r="BJ27" s="461"/>
      <c r="BK27" s="461"/>
      <c r="BL27" s="461"/>
      <c r="BM27" s="462"/>
      <c r="BN27" s="457">
        <v>19776</v>
      </c>
      <c r="BO27" s="458"/>
      <c r="BP27" s="458"/>
      <c r="BQ27" s="458"/>
      <c r="BR27" s="458"/>
      <c r="BS27" s="458"/>
      <c r="BT27" s="458"/>
      <c r="BU27" s="459"/>
      <c r="BV27" s="457">
        <v>19773</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187</v>
      </c>
      <c r="F28" s="380"/>
      <c r="G28" s="380"/>
      <c r="H28" s="380"/>
      <c r="I28" s="380"/>
      <c r="J28" s="380"/>
      <c r="K28" s="381"/>
      <c r="L28" s="376">
        <v>1</v>
      </c>
      <c r="M28" s="377"/>
      <c r="N28" s="377"/>
      <c r="O28" s="377"/>
      <c r="P28" s="378"/>
      <c r="Q28" s="376">
        <v>2150</v>
      </c>
      <c r="R28" s="377"/>
      <c r="S28" s="377"/>
      <c r="T28" s="377"/>
      <c r="U28" s="377"/>
      <c r="V28" s="378"/>
      <c r="W28" s="466"/>
      <c r="X28" s="403"/>
      <c r="Y28" s="404"/>
      <c r="Z28" s="379" t="s">
        <v>188</v>
      </c>
      <c r="AA28" s="380"/>
      <c r="AB28" s="380"/>
      <c r="AC28" s="380"/>
      <c r="AD28" s="380"/>
      <c r="AE28" s="380"/>
      <c r="AF28" s="380"/>
      <c r="AG28" s="381"/>
      <c r="AH28" s="376" t="s">
        <v>129</v>
      </c>
      <c r="AI28" s="377"/>
      <c r="AJ28" s="377"/>
      <c r="AK28" s="377"/>
      <c r="AL28" s="378"/>
      <c r="AM28" s="376" t="s">
        <v>183</v>
      </c>
      <c r="AN28" s="377"/>
      <c r="AO28" s="377"/>
      <c r="AP28" s="377"/>
      <c r="AQ28" s="377"/>
      <c r="AR28" s="378"/>
      <c r="AS28" s="376" t="s">
        <v>139</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1296918</v>
      </c>
      <c r="BO28" s="453"/>
      <c r="BP28" s="453"/>
      <c r="BQ28" s="453"/>
      <c r="BR28" s="453"/>
      <c r="BS28" s="453"/>
      <c r="BT28" s="453"/>
      <c r="BU28" s="454"/>
      <c r="BV28" s="452">
        <v>1246640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190</v>
      </c>
      <c r="F29" s="380"/>
      <c r="G29" s="380"/>
      <c r="H29" s="380"/>
      <c r="I29" s="380"/>
      <c r="J29" s="380"/>
      <c r="K29" s="381"/>
      <c r="L29" s="376">
        <v>6</v>
      </c>
      <c r="M29" s="377"/>
      <c r="N29" s="377"/>
      <c r="O29" s="377"/>
      <c r="P29" s="378"/>
      <c r="Q29" s="376">
        <v>1950</v>
      </c>
      <c r="R29" s="377"/>
      <c r="S29" s="377"/>
      <c r="T29" s="377"/>
      <c r="U29" s="377"/>
      <c r="V29" s="378"/>
      <c r="W29" s="467"/>
      <c r="X29" s="468"/>
      <c r="Y29" s="469"/>
      <c r="Z29" s="379" t="s">
        <v>191</v>
      </c>
      <c r="AA29" s="380"/>
      <c r="AB29" s="380"/>
      <c r="AC29" s="380"/>
      <c r="AD29" s="380"/>
      <c r="AE29" s="380"/>
      <c r="AF29" s="380"/>
      <c r="AG29" s="381"/>
      <c r="AH29" s="376">
        <v>68</v>
      </c>
      <c r="AI29" s="377"/>
      <c r="AJ29" s="377"/>
      <c r="AK29" s="377"/>
      <c r="AL29" s="378"/>
      <c r="AM29" s="376">
        <v>194820</v>
      </c>
      <c r="AN29" s="377"/>
      <c r="AO29" s="377"/>
      <c r="AP29" s="377"/>
      <c r="AQ29" s="377"/>
      <c r="AR29" s="378"/>
      <c r="AS29" s="376">
        <v>2865</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54289</v>
      </c>
      <c r="BO29" s="424"/>
      <c r="BP29" s="424"/>
      <c r="BQ29" s="424"/>
      <c r="BR29" s="424"/>
      <c r="BS29" s="424"/>
      <c r="BT29" s="424"/>
      <c r="BU29" s="425"/>
      <c r="BV29" s="423">
        <v>54275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96.6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1731443</v>
      </c>
      <c r="BO30" s="458"/>
      <c r="BP30" s="458"/>
      <c r="BQ30" s="458"/>
      <c r="BR30" s="458"/>
      <c r="BS30" s="458"/>
      <c r="BT30" s="458"/>
      <c r="BU30" s="459"/>
      <c r="BV30" s="457">
        <v>1599592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203</v>
      </c>
      <c r="X33" s="374"/>
      <c r="Y33" s="374"/>
      <c r="Z33" s="374"/>
      <c r="AA33" s="374"/>
      <c r="AB33" s="374"/>
      <c r="AC33" s="374"/>
      <c r="AD33" s="374"/>
      <c r="AE33" s="374"/>
      <c r="AF33" s="374"/>
      <c r="AG33" s="374"/>
      <c r="AH33" s="374"/>
      <c r="AI33" s="374"/>
      <c r="AJ33" s="374"/>
      <c r="AK33" s="374"/>
      <c r="AL33" s="203"/>
      <c r="AM33" s="375" t="s">
        <v>204</v>
      </c>
      <c r="AN33" s="375"/>
      <c r="AO33" s="374" t="s">
        <v>205</v>
      </c>
      <c r="AP33" s="374"/>
      <c r="AQ33" s="374"/>
      <c r="AR33" s="374"/>
      <c r="AS33" s="374"/>
      <c r="AT33" s="374"/>
      <c r="AU33" s="374"/>
      <c r="AV33" s="374"/>
      <c r="AW33" s="374"/>
      <c r="AX33" s="374"/>
      <c r="AY33" s="374"/>
      <c r="AZ33" s="374"/>
      <c r="BA33" s="374"/>
      <c r="BB33" s="374"/>
      <c r="BC33" s="374"/>
      <c r="BD33" s="204"/>
      <c r="BE33" s="374" t="s">
        <v>206</v>
      </c>
      <c r="BF33" s="374"/>
      <c r="BG33" s="374" t="s">
        <v>207</v>
      </c>
      <c r="BH33" s="374"/>
      <c r="BI33" s="374"/>
      <c r="BJ33" s="374"/>
      <c r="BK33" s="374"/>
      <c r="BL33" s="374"/>
      <c r="BM33" s="374"/>
      <c r="BN33" s="374"/>
      <c r="BO33" s="374"/>
      <c r="BP33" s="374"/>
      <c r="BQ33" s="374"/>
      <c r="BR33" s="374"/>
      <c r="BS33" s="374"/>
      <c r="BT33" s="374"/>
      <c r="BU33" s="374"/>
      <c r="BV33" s="204"/>
      <c r="BW33" s="375" t="s">
        <v>206</v>
      </c>
      <c r="BX33" s="375"/>
      <c r="BY33" s="374" t="s">
        <v>208</v>
      </c>
      <c r="BZ33" s="374"/>
      <c r="CA33" s="374"/>
      <c r="CB33" s="374"/>
      <c r="CC33" s="374"/>
      <c r="CD33" s="374"/>
      <c r="CE33" s="374"/>
      <c r="CF33" s="374"/>
      <c r="CG33" s="374"/>
      <c r="CH33" s="374"/>
      <c r="CI33" s="374"/>
      <c r="CJ33" s="374"/>
      <c r="CK33" s="374"/>
      <c r="CL33" s="374"/>
      <c r="CM33" s="374"/>
      <c r="CN33" s="203"/>
      <c r="CO33" s="375" t="s">
        <v>200</v>
      </c>
      <c r="CP33" s="375"/>
      <c r="CQ33" s="374" t="s">
        <v>209</v>
      </c>
      <c r="CR33" s="374"/>
      <c r="CS33" s="374"/>
      <c r="CT33" s="374"/>
      <c r="CU33" s="374"/>
      <c r="CV33" s="374"/>
      <c r="CW33" s="374"/>
      <c r="CX33" s="374"/>
      <c r="CY33" s="374"/>
      <c r="CZ33" s="374"/>
      <c r="DA33" s="374"/>
      <c r="DB33" s="374"/>
      <c r="DC33" s="374"/>
      <c r="DD33" s="374"/>
      <c r="DE33" s="374"/>
      <c r="DF33" s="203"/>
      <c r="DG33" s="373" t="s">
        <v>210</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5</v>
      </c>
      <c r="BF34" s="371"/>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七宗町ふるさと開発</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6</v>
      </c>
      <c r="BF35" s="371"/>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可茂消防事務組合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後期高齢者医療広域連合（一般会計）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後期高齢者医療広域連合（特別会計）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可茂公設地方卸売市場組合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368" t="s">
        <v>212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213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612</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80" t="s">
        <v>576</v>
      </c>
      <c r="D34" s="1180"/>
      <c r="E34" s="1181"/>
      <c r="F34" s="32">
        <v>8.01</v>
      </c>
      <c r="G34" s="33">
        <v>4.8499999999999996</v>
      </c>
      <c r="H34" s="33">
        <v>4.46</v>
      </c>
      <c r="I34" s="33">
        <v>4.57</v>
      </c>
      <c r="J34" s="34">
        <v>5.66</v>
      </c>
      <c r="K34" s="22"/>
      <c r="L34" s="22"/>
      <c r="M34" s="22"/>
      <c r="N34" s="22"/>
      <c r="O34" s="22"/>
      <c r="P34" s="22"/>
    </row>
    <row r="35" spans="1:16" ht="39" customHeight="1" x14ac:dyDescent="0.2">
      <c r="A35" s="22"/>
      <c r="B35" s="35"/>
      <c r="C35" s="1174" t="s">
        <v>577</v>
      </c>
      <c r="D35" s="1175"/>
      <c r="E35" s="1176"/>
      <c r="F35" s="36">
        <v>2.08</v>
      </c>
      <c r="G35" s="37">
        <v>2.41</v>
      </c>
      <c r="H35" s="37">
        <v>1.84</v>
      </c>
      <c r="I35" s="37">
        <v>2.2599999999999998</v>
      </c>
      <c r="J35" s="38">
        <v>2.72</v>
      </c>
      <c r="K35" s="22"/>
      <c r="L35" s="22"/>
      <c r="M35" s="22"/>
      <c r="N35" s="22"/>
      <c r="O35" s="22"/>
      <c r="P35" s="22"/>
    </row>
    <row r="36" spans="1:16" ht="39" customHeight="1" x14ac:dyDescent="0.2">
      <c r="A36" s="22"/>
      <c r="B36" s="35"/>
      <c r="C36" s="1174" t="s">
        <v>578</v>
      </c>
      <c r="D36" s="1175"/>
      <c r="E36" s="1176"/>
      <c r="F36" s="36">
        <v>4.1100000000000003</v>
      </c>
      <c r="G36" s="37">
        <v>1.94</v>
      </c>
      <c r="H36" s="37">
        <v>1.44</v>
      </c>
      <c r="I36" s="37">
        <v>2.14</v>
      </c>
      <c r="J36" s="38">
        <v>2.09</v>
      </c>
      <c r="K36" s="22"/>
      <c r="L36" s="22"/>
      <c r="M36" s="22"/>
      <c r="N36" s="22"/>
      <c r="O36" s="22"/>
      <c r="P36" s="22"/>
    </row>
    <row r="37" spans="1:16" ht="39" customHeight="1" x14ac:dyDescent="0.2">
      <c r="A37" s="22"/>
      <c r="B37" s="35"/>
      <c r="C37" s="1174" t="s">
        <v>579</v>
      </c>
      <c r="D37" s="1175"/>
      <c r="E37" s="1176"/>
      <c r="F37" s="36">
        <v>0.18</v>
      </c>
      <c r="G37" s="37">
        <v>0.24</v>
      </c>
      <c r="H37" s="37">
        <v>0.26</v>
      </c>
      <c r="I37" s="37">
        <v>0.25</v>
      </c>
      <c r="J37" s="38">
        <v>0.23</v>
      </c>
      <c r="K37" s="22"/>
      <c r="L37" s="22"/>
      <c r="M37" s="22"/>
      <c r="N37" s="22"/>
      <c r="O37" s="22"/>
      <c r="P37" s="22"/>
    </row>
    <row r="38" spans="1:16" ht="39" customHeight="1" x14ac:dyDescent="0.2">
      <c r="A38" s="22"/>
      <c r="B38" s="35"/>
      <c r="C38" s="1174" t="s">
        <v>580</v>
      </c>
      <c r="D38" s="1175"/>
      <c r="E38" s="1176"/>
      <c r="F38" s="36">
        <v>0.33</v>
      </c>
      <c r="G38" s="37">
        <v>0.48</v>
      </c>
      <c r="H38" s="37">
        <v>0.3</v>
      </c>
      <c r="I38" s="37">
        <v>0.32</v>
      </c>
      <c r="J38" s="38">
        <v>0.21</v>
      </c>
      <c r="K38" s="22"/>
      <c r="L38" s="22"/>
      <c r="M38" s="22"/>
      <c r="N38" s="22"/>
      <c r="O38" s="22"/>
      <c r="P38" s="22"/>
    </row>
    <row r="39" spans="1:16" ht="39" customHeight="1" x14ac:dyDescent="0.2">
      <c r="A39" s="22"/>
      <c r="B39" s="35"/>
      <c r="C39" s="1174" t="s">
        <v>581</v>
      </c>
      <c r="D39" s="1175"/>
      <c r="E39" s="1176"/>
      <c r="F39" s="36">
        <v>0.35</v>
      </c>
      <c r="G39" s="37">
        <v>0.36</v>
      </c>
      <c r="H39" s="37">
        <v>0.12</v>
      </c>
      <c r="I39" s="37">
        <v>0.17</v>
      </c>
      <c r="J39" s="38">
        <v>0.18</v>
      </c>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582</v>
      </c>
      <c r="D42" s="1175"/>
      <c r="E42" s="1176"/>
      <c r="F42" s="36" t="s">
        <v>529</v>
      </c>
      <c r="G42" s="37" t="s">
        <v>529</v>
      </c>
      <c r="H42" s="37" t="s">
        <v>529</v>
      </c>
      <c r="I42" s="37" t="s">
        <v>529</v>
      </c>
      <c r="J42" s="38" t="s">
        <v>529</v>
      </c>
      <c r="K42" s="22"/>
      <c r="L42" s="22"/>
      <c r="M42" s="22"/>
      <c r="N42" s="22"/>
      <c r="O42" s="22"/>
      <c r="P42" s="22"/>
    </row>
    <row r="43" spans="1:16" ht="39" customHeight="1" thickBot="1" x14ac:dyDescent="0.25">
      <c r="A43" s="22"/>
      <c r="B43" s="40"/>
      <c r="C43" s="1177" t="s">
        <v>583</v>
      </c>
      <c r="D43" s="1178"/>
      <c r="E43" s="1179"/>
      <c r="F43" s="41" t="s">
        <v>529</v>
      </c>
      <c r="G43" s="42" t="s">
        <v>529</v>
      </c>
      <c r="H43" s="42" t="s">
        <v>529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aUu3ZdfdXl7aJ5G2l482/9KLKrKsEJ3BIvuLQXnblC8tn4irIBP1GzNu7zz6aLdi9OAWji8DNskMTV/XmxWgQ==" saltValue="6EQlxBrnyPkfplLWLCV0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372</v>
      </c>
      <c r="L45" s="60">
        <v>344</v>
      </c>
      <c r="M45" s="60">
        <v>294</v>
      </c>
      <c r="N45" s="60">
        <v>300</v>
      </c>
      <c r="O45" s="61">
        <v>273</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529</v>
      </c>
      <c r="L46" s="64" t="s">
        <v>529</v>
      </c>
      <c r="M46" s="64" t="s">
        <v>529</v>
      </c>
      <c r="N46" s="64" t="s">
        <v>529</v>
      </c>
      <c r="O46" s="65" t="s">
        <v>529</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529</v>
      </c>
      <c r="L47" s="64" t="s">
        <v>529</v>
      </c>
      <c r="M47" s="64" t="s">
        <v>529</v>
      </c>
      <c r="N47" s="64" t="s">
        <v>529</v>
      </c>
      <c r="O47" s="65" t="s">
        <v>529</v>
      </c>
      <c r="P47" s="48"/>
      <c r="Q47" s="48"/>
      <c r="R47" s="48"/>
      <c r="S47" s="48"/>
      <c r="T47" s="48"/>
      <c r="U47" s="48"/>
    </row>
    <row r="48" spans="1:21" ht="30.75" customHeight="1" x14ac:dyDescent="0.2">
      <c r="A48" s="48"/>
      <c r="B48" s="1202"/>
      <c r="C48" s="1203"/>
      <c r="D48" s="62"/>
      <c r="E48" s="1184" t="s">
        <v>15</v>
      </c>
      <c r="F48" s="1184"/>
      <c r="G48" s="1184"/>
      <c r="H48" s="1184"/>
      <c r="I48" s="1184"/>
      <c r="J48" s="1185"/>
      <c r="K48" s="63">
        <v>78</v>
      </c>
      <c r="L48" s="64">
        <v>66</v>
      </c>
      <c r="M48" s="64">
        <v>70</v>
      </c>
      <c r="N48" s="64">
        <v>68</v>
      </c>
      <c r="O48" s="65">
        <v>71</v>
      </c>
      <c r="P48" s="48"/>
      <c r="Q48" s="48"/>
      <c r="R48" s="48"/>
      <c r="S48" s="48"/>
      <c r="T48" s="48"/>
      <c r="U48" s="48"/>
    </row>
    <row r="49" spans="1:21" ht="30.75" customHeight="1" x14ac:dyDescent="0.2">
      <c r="A49" s="48"/>
      <c r="B49" s="1202"/>
      <c r="C49" s="1203"/>
      <c r="D49" s="62"/>
      <c r="E49" s="1184" t="s">
        <v>16</v>
      </c>
      <c r="F49" s="1184"/>
      <c r="G49" s="1184"/>
      <c r="H49" s="1184"/>
      <c r="I49" s="1184"/>
      <c r="J49" s="1185"/>
      <c r="K49" s="63">
        <v>16</v>
      </c>
      <c r="L49" s="64">
        <v>8</v>
      </c>
      <c r="M49" s="64">
        <v>9</v>
      </c>
      <c r="N49" s="64">
        <v>12</v>
      </c>
      <c r="O49" s="65">
        <v>15</v>
      </c>
      <c r="P49" s="48"/>
      <c r="Q49" s="48"/>
      <c r="R49" s="48"/>
      <c r="S49" s="48"/>
      <c r="T49" s="48"/>
      <c r="U49" s="48"/>
    </row>
    <row r="50" spans="1:21" ht="30.75" customHeight="1" x14ac:dyDescent="0.2">
      <c r="A50" s="48"/>
      <c r="B50" s="1202"/>
      <c r="C50" s="1203"/>
      <c r="D50" s="62"/>
      <c r="E50" s="1184" t="s">
        <v>17</v>
      </c>
      <c r="F50" s="1184"/>
      <c r="G50" s="1184"/>
      <c r="H50" s="1184"/>
      <c r="I50" s="1184"/>
      <c r="J50" s="1185"/>
      <c r="K50" s="63">
        <v>0</v>
      </c>
      <c r="L50" s="64">
        <v>0</v>
      </c>
      <c r="M50" s="64">
        <v>0</v>
      </c>
      <c r="N50" s="64">
        <v>0</v>
      </c>
      <c r="O50" s="65">
        <v>0</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529</v>
      </c>
      <c r="L51" s="64" t="s">
        <v>529</v>
      </c>
      <c r="M51" s="64" t="s">
        <v>529</v>
      </c>
      <c r="N51" s="64" t="s">
        <v>529</v>
      </c>
      <c r="O51" s="65" t="s">
        <v>529</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287</v>
      </c>
      <c r="L52" s="64">
        <v>276</v>
      </c>
      <c r="M52" s="64">
        <v>263</v>
      </c>
      <c r="N52" s="64">
        <v>272</v>
      </c>
      <c r="O52" s="65">
        <v>285</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179</v>
      </c>
      <c r="L53" s="69">
        <v>142</v>
      </c>
      <c r="M53" s="69">
        <v>110</v>
      </c>
      <c r="N53" s="69">
        <v>108</v>
      </c>
      <c r="O53" s="70">
        <v>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610</v>
      </c>
      <c r="L57" s="84" t="s">
        <v>610</v>
      </c>
      <c r="M57" s="84" t="s">
        <v>610</v>
      </c>
      <c r="N57" s="84" t="s">
        <v>610</v>
      </c>
      <c r="O57" s="85" t="s">
        <v>610</v>
      </c>
    </row>
    <row r="58" spans="1:21" ht="31.5" customHeight="1" thickBot="1" x14ac:dyDescent="0.25">
      <c r="B58" s="1192"/>
      <c r="C58" s="1193"/>
      <c r="D58" s="1197" t="s">
        <v>27</v>
      </c>
      <c r="E58" s="1198"/>
      <c r="F58" s="1198"/>
      <c r="G58" s="1198"/>
      <c r="H58" s="1198"/>
      <c r="I58" s="1198"/>
      <c r="J58" s="1199"/>
      <c r="K58" s="86" t="s">
        <v>610</v>
      </c>
      <c r="L58" s="87" t="s">
        <v>610</v>
      </c>
      <c r="M58" s="87" t="s">
        <v>610</v>
      </c>
      <c r="N58" s="87" t="s">
        <v>610</v>
      </c>
      <c r="O58" s="88" t="s">
        <v>610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v+UlGW2S0gT2j+/hUFkaKfLIv8dUpetmVhnUhQ+3oyMHvyiSn1sdNQFYQrueLrgvQnX0qDbPD4B/5BTqEbxQ==" saltValue="uHBh6jlvRENMUekGnbTC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20" t="s">
        <v>30</v>
      </c>
      <c r="C41" s="1221"/>
      <c r="D41" s="102"/>
      <c r="E41" s="1222" t="s">
        <v>31</v>
      </c>
      <c r="F41" s="1222"/>
      <c r="G41" s="1222"/>
      <c r="H41" s="1223"/>
      <c r="I41" s="358">
        <v>2441</v>
      </c>
      <c r="J41" s="359">
        <v>2157</v>
      </c>
      <c r="K41" s="359">
        <v>1886</v>
      </c>
      <c r="L41" s="359">
        <v>1635</v>
      </c>
      <c r="M41" s="360">
        <v>1415</v>
      </c>
    </row>
    <row r="42" spans="2:13" ht="27.75" customHeight="1" x14ac:dyDescent="0.2">
      <c r="B42" s="1210"/>
      <c r="C42" s="1211"/>
      <c r="D42" s="103"/>
      <c r="E42" s="1214" t="s">
        <v>32</v>
      </c>
      <c r="F42" s="1214"/>
      <c r="G42" s="1214"/>
      <c r="H42" s="1215"/>
      <c r="I42" s="361" t="s">
        <v>529</v>
      </c>
      <c r="J42" s="362" t="s">
        <v>529</v>
      </c>
      <c r="K42" s="362" t="s">
        <v>529</v>
      </c>
      <c r="L42" s="362" t="s">
        <v>529</v>
      </c>
      <c r="M42" s="363" t="s">
        <v>529</v>
      </c>
    </row>
    <row r="43" spans="2:13" ht="27.75" customHeight="1" x14ac:dyDescent="0.2">
      <c r="B43" s="1210"/>
      <c r="C43" s="1211"/>
      <c r="D43" s="103"/>
      <c r="E43" s="1214" t="s">
        <v>33</v>
      </c>
      <c r="F43" s="1214"/>
      <c r="G43" s="1214"/>
      <c r="H43" s="1215"/>
      <c r="I43" s="361">
        <v>856</v>
      </c>
      <c r="J43" s="362">
        <v>793</v>
      </c>
      <c r="K43" s="362">
        <v>773</v>
      </c>
      <c r="L43" s="362">
        <v>816</v>
      </c>
      <c r="M43" s="363">
        <v>912</v>
      </c>
    </row>
    <row r="44" spans="2:13" ht="27.75" customHeight="1" x14ac:dyDescent="0.2">
      <c r="B44" s="1210"/>
      <c r="C44" s="1211"/>
      <c r="D44" s="103"/>
      <c r="E44" s="1214" t="s">
        <v>34</v>
      </c>
      <c r="F44" s="1214"/>
      <c r="G44" s="1214"/>
      <c r="H44" s="1215"/>
      <c r="I44" s="361">
        <v>33</v>
      </c>
      <c r="J44" s="362">
        <v>97</v>
      </c>
      <c r="K44" s="362">
        <v>104</v>
      </c>
      <c r="L44" s="362">
        <v>97</v>
      </c>
      <c r="M44" s="363">
        <v>107</v>
      </c>
    </row>
    <row r="45" spans="2:13" ht="27.75" customHeight="1" x14ac:dyDescent="0.2">
      <c r="B45" s="1210"/>
      <c r="C45" s="1211"/>
      <c r="D45" s="103"/>
      <c r="E45" s="1214" t="s">
        <v>35</v>
      </c>
      <c r="F45" s="1214"/>
      <c r="G45" s="1214"/>
      <c r="H45" s="1215"/>
      <c r="I45" s="361">
        <v>371</v>
      </c>
      <c r="J45" s="362">
        <v>430</v>
      </c>
      <c r="K45" s="362">
        <v>442</v>
      </c>
      <c r="L45" s="362">
        <v>412</v>
      </c>
      <c r="M45" s="363">
        <v>452</v>
      </c>
    </row>
    <row r="46" spans="2:13" ht="27.75" customHeight="1" x14ac:dyDescent="0.2">
      <c r="B46" s="1210"/>
      <c r="C46" s="1211"/>
      <c r="D46" s="104"/>
      <c r="E46" s="1214" t="s">
        <v>36</v>
      </c>
      <c r="F46" s="1214"/>
      <c r="G46" s="1214"/>
      <c r="H46" s="1215"/>
      <c r="I46" s="361" t="s">
        <v>529</v>
      </c>
      <c r="J46" s="362" t="s">
        <v>529</v>
      </c>
      <c r="K46" s="362" t="s">
        <v>529</v>
      </c>
      <c r="L46" s="362" t="s">
        <v>529</v>
      </c>
      <c r="M46" s="363" t="s">
        <v>529</v>
      </c>
    </row>
    <row r="47" spans="2:13" ht="27.75" customHeight="1" x14ac:dyDescent="0.2">
      <c r="B47" s="1210"/>
      <c r="C47" s="1211"/>
      <c r="D47" s="105"/>
      <c r="E47" s="1224" t="s">
        <v>37</v>
      </c>
      <c r="F47" s="1225"/>
      <c r="G47" s="1225"/>
      <c r="H47" s="1226"/>
      <c r="I47" s="361" t="s">
        <v>529</v>
      </c>
      <c r="J47" s="362" t="s">
        <v>529</v>
      </c>
      <c r="K47" s="362" t="s">
        <v>529</v>
      </c>
      <c r="L47" s="362" t="s">
        <v>529</v>
      </c>
      <c r="M47" s="363" t="s">
        <v>529</v>
      </c>
    </row>
    <row r="48" spans="2:13" ht="27.75" customHeight="1" x14ac:dyDescent="0.2">
      <c r="B48" s="1210"/>
      <c r="C48" s="1211"/>
      <c r="D48" s="103"/>
      <c r="E48" s="1214" t="s">
        <v>38</v>
      </c>
      <c r="F48" s="1214"/>
      <c r="G48" s="1214"/>
      <c r="H48" s="1215"/>
      <c r="I48" s="361" t="s">
        <v>529</v>
      </c>
      <c r="J48" s="362" t="s">
        <v>529</v>
      </c>
      <c r="K48" s="362" t="s">
        <v>529</v>
      </c>
      <c r="L48" s="362" t="s">
        <v>529</v>
      </c>
      <c r="M48" s="363" t="s">
        <v>529</v>
      </c>
    </row>
    <row r="49" spans="2:13" ht="27.75" customHeight="1" x14ac:dyDescent="0.2">
      <c r="B49" s="1212"/>
      <c r="C49" s="1213"/>
      <c r="D49" s="103"/>
      <c r="E49" s="1214" t="s">
        <v>39</v>
      </c>
      <c r="F49" s="1214"/>
      <c r="G49" s="1214"/>
      <c r="H49" s="1215"/>
      <c r="I49" s="361" t="s">
        <v>529</v>
      </c>
      <c r="J49" s="362" t="s">
        <v>529</v>
      </c>
      <c r="K49" s="362" t="s">
        <v>529</v>
      </c>
      <c r="L49" s="362" t="s">
        <v>529</v>
      </c>
      <c r="M49" s="363" t="s">
        <v>529</v>
      </c>
    </row>
    <row r="50" spans="2:13" ht="27.75" customHeight="1" x14ac:dyDescent="0.2">
      <c r="B50" s="1208" t="s">
        <v>40</v>
      </c>
      <c r="C50" s="1209"/>
      <c r="D50" s="106"/>
      <c r="E50" s="1214" t="s">
        <v>41</v>
      </c>
      <c r="F50" s="1214"/>
      <c r="G50" s="1214"/>
      <c r="H50" s="1215"/>
      <c r="I50" s="361">
        <v>2497</v>
      </c>
      <c r="J50" s="362">
        <v>3444</v>
      </c>
      <c r="K50" s="362">
        <v>3195</v>
      </c>
      <c r="L50" s="362">
        <v>3123</v>
      </c>
      <c r="M50" s="363">
        <v>3196</v>
      </c>
    </row>
    <row r="51" spans="2:13" ht="27.75" customHeight="1" x14ac:dyDescent="0.2">
      <c r="B51" s="1210"/>
      <c r="C51" s="1211"/>
      <c r="D51" s="103"/>
      <c r="E51" s="1214" t="s">
        <v>42</v>
      </c>
      <c r="F51" s="1214"/>
      <c r="G51" s="1214"/>
      <c r="H51" s="1215"/>
      <c r="I51" s="361" t="s">
        <v>529</v>
      </c>
      <c r="J51" s="362" t="s">
        <v>529</v>
      </c>
      <c r="K51" s="362" t="s">
        <v>529</v>
      </c>
      <c r="L51" s="362" t="s">
        <v>529</v>
      </c>
      <c r="M51" s="363" t="s">
        <v>529</v>
      </c>
    </row>
    <row r="52" spans="2:13" ht="27.75" customHeight="1" x14ac:dyDescent="0.2">
      <c r="B52" s="1212"/>
      <c r="C52" s="1213"/>
      <c r="D52" s="103"/>
      <c r="E52" s="1214" t="s">
        <v>43</v>
      </c>
      <c r="F52" s="1214"/>
      <c r="G52" s="1214"/>
      <c r="H52" s="1215"/>
      <c r="I52" s="361">
        <v>2820</v>
      </c>
      <c r="J52" s="362">
        <v>2626</v>
      </c>
      <c r="K52" s="362">
        <v>2464</v>
      </c>
      <c r="L52" s="362">
        <v>2298</v>
      </c>
      <c r="M52" s="363">
        <v>2183</v>
      </c>
    </row>
    <row r="53" spans="2:13" ht="27.75" customHeight="1" thickBot="1" x14ac:dyDescent="0.25">
      <c r="B53" s="1216" t="s">
        <v>44</v>
      </c>
      <c r="C53" s="1217"/>
      <c r="D53" s="107"/>
      <c r="E53" s="1218" t="s">
        <v>45</v>
      </c>
      <c r="F53" s="1218"/>
      <c r="G53" s="1218"/>
      <c r="H53" s="1219"/>
      <c r="I53" s="364">
        <v>-1616</v>
      </c>
      <c r="J53" s="365">
        <v>-2593</v>
      </c>
      <c r="K53" s="365">
        <v>-2453</v>
      </c>
      <c r="L53" s="365">
        <v>-2461</v>
      </c>
      <c r="M53" s="366">
        <v>-2492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RWIPZq5MEwumXWKi3kerbS4/wfV7WsCqXyCmCREukyezED9a04XwhAfVUswz6FYOhc8no54BTuPJ7I0yFOLR1g==" saltValue="CbBHeitvGQBq0PVx3o32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35" t="s">
        <v>48</v>
      </c>
      <c r="D55" s="1235"/>
      <c r="E55" s="1236"/>
      <c r="F55" s="119">
        <v>1176</v>
      </c>
      <c r="G55" s="119">
        <v>1247</v>
      </c>
      <c r="H55" s="120">
        <v>1297</v>
      </c>
    </row>
    <row r="56" spans="2:8" ht="52.5" customHeight="1" x14ac:dyDescent="0.2">
      <c r="B56" s="121"/>
      <c r="C56" s="1237" t="s">
        <v>49</v>
      </c>
      <c r="D56" s="1237"/>
      <c r="E56" s="1238"/>
      <c r="F56" s="122">
        <v>54</v>
      </c>
      <c r="G56" s="122">
        <v>54</v>
      </c>
      <c r="H56" s="123">
        <v>54</v>
      </c>
    </row>
    <row r="57" spans="2:8" ht="53.25" customHeight="1" x14ac:dyDescent="0.2">
      <c r="B57" s="121"/>
      <c r="C57" s="1239" t="s">
        <v>50</v>
      </c>
      <c r="D57" s="1239"/>
      <c r="E57" s="1240"/>
      <c r="F57" s="124">
        <v>1830</v>
      </c>
      <c r="G57" s="124">
        <v>1600</v>
      </c>
      <c r="H57" s="125">
        <v>1731</v>
      </c>
    </row>
    <row r="58" spans="2:8" ht="45.75" customHeight="1" x14ac:dyDescent="0.2">
      <c r="B58" s="126"/>
      <c r="C58" s="1227" t="s">
        <v>604</v>
      </c>
      <c r="D58" s="1228"/>
      <c r="E58" s="1229"/>
      <c r="F58" s="127">
        <v>1289</v>
      </c>
      <c r="G58" s="127">
        <v>1021</v>
      </c>
      <c r="H58" s="128">
        <v>1192</v>
      </c>
    </row>
    <row r="59" spans="2:8" ht="45.75" customHeight="1" x14ac:dyDescent="0.2">
      <c r="B59" s="126"/>
      <c r="C59" s="1227" t="s">
        <v>605</v>
      </c>
      <c r="D59" s="1228"/>
      <c r="E59" s="1229"/>
      <c r="F59" s="127">
        <v>300</v>
      </c>
      <c r="G59" s="127">
        <v>330</v>
      </c>
      <c r="H59" s="128">
        <v>361</v>
      </c>
    </row>
    <row r="60" spans="2:8" ht="45.75" customHeight="1" x14ac:dyDescent="0.2">
      <c r="B60" s="126"/>
      <c r="C60" s="1227" t="s">
        <v>606</v>
      </c>
      <c r="D60" s="1228"/>
      <c r="E60" s="1229"/>
      <c r="F60" s="127">
        <v>146</v>
      </c>
      <c r="G60" s="127">
        <v>146</v>
      </c>
      <c r="H60" s="128">
        <v>146</v>
      </c>
    </row>
    <row r="61" spans="2:8" ht="45.75" customHeight="1" x14ac:dyDescent="0.2">
      <c r="B61" s="126"/>
      <c r="C61" s="1227" t="s">
        <v>607</v>
      </c>
      <c r="D61" s="1228"/>
      <c r="E61" s="1229"/>
      <c r="F61" s="127">
        <v>81</v>
      </c>
      <c r="G61" s="127">
        <v>82</v>
      </c>
      <c r="H61" s="128">
        <v>82</v>
      </c>
    </row>
    <row r="62" spans="2:8" ht="45.75" customHeight="1" thickBot="1" x14ac:dyDescent="0.25">
      <c r="B62" s="129"/>
      <c r="C62" s="1230" t="s">
        <v>608</v>
      </c>
      <c r="D62" s="1231"/>
      <c r="E62" s="1232"/>
      <c r="F62" s="130">
        <v>7</v>
      </c>
      <c r="G62" s="130">
        <v>14</v>
      </c>
      <c r="H62" s="131">
        <v>27</v>
      </c>
    </row>
    <row r="63" spans="2:8" ht="52.5" customHeight="1" thickBot="1" x14ac:dyDescent="0.25">
      <c r="B63" s="132"/>
      <c r="C63" s="1233" t="s">
        <v>51</v>
      </c>
      <c r="D63" s="1233"/>
      <c r="E63" s="1234"/>
      <c r="F63" s="133">
        <v>3060</v>
      </c>
      <c r="G63" s="133">
        <v>2901</v>
      </c>
      <c r="H63" s="134">
        <v>3083</v>
      </c>
    </row>
    <row r="64" spans="2:8" ht="13.2" x14ac:dyDescent="0.2"/>
  </sheetData>
  <sheetProtection algorithmName="SHA-512" hashValue="t5L09G9NzCtOuNW3gRdeNtJVarrvWsVlTGDUoXgry+ppRPmB59LVjY5Gv4ommRPQ87CEdUnmJyb2K53W9/D/Kw==" saltValue="sGFx4pHOn/3j2Iuvxpo0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3" zoomScale="70" zoomScaleNormal="70" zoomScaleSheetLayoutView="55" workbookViewId="0"/>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623</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622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617</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571</v>
      </c>
      <c r="BQ50" s="1250"/>
      <c r="BR50" s="1250"/>
      <c r="BS50" s="1250"/>
      <c r="BT50" s="1250"/>
      <c r="BU50" s="1250"/>
      <c r="BV50" s="1250"/>
      <c r="BW50" s="1250"/>
      <c r="BX50" s="1250" t="s">
        <v>572</v>
      </c>
      <c r="BY50" s="1250"/>
      <c r="BZ50" s="1250"/>
      <c r="CA50" s="1250"/>
      <c r="CB50" s="1250"/>
      <c r="CC50" s="1250"/>
      <c r="CD50" s="1250"/>
      <c r="CE50" s="1250"/>
      <c r="CF50" s="1250" t="s">
        <v>573</v>
      </c>
      <c r="CG50" s="1250"/>
      <c r="CH50" s="1250"/>
      <c r="CI50" s="1250"/>
      <c r="CJ50" s="1250"/>
      <c r="CK50" s="1250"/>
      <c r="CL50" s="1250"/>
      <c r="CM50" s="1250"/>
      <c r="CN50" s="1250" t="s">
        <v>574</v>
      </c>
      <c r="CO50" s="1250"/>
      <c r="CP50" s="1250"/>
      <c r="CQ50" s="1250"/>
      <c r="CR50" s="1250"/>
      <c r="CS50" s="1250"/>
      <c r="CT50" s="1250"/>
      <c r="CU50" s="1250"/>
      <c r="CV50" s="1250" t="s">
        <v>575</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616</v>
      </c>
      <c r="AO51" s="1249"/>
      <c r="AP51" s="1249"/>
      <c r="AQ51" s="1249"/>
      <c r="AR51" s="1249"/>
      <c r="AS51" s="1249"/>
      <c r="AT51" s="1249"/>
      <c r="AU51" s="1249"/>
      <c r="AV51" s="1249"/>
      <c r="AW51" s="1249"/>
      <c r="AX51" s="1249"/>
      <c r="AY51" s="1249"/>
      <c r="AZ51" s="1249"/>
      <c r="BA51" s="1249"/>
      <c r="BB51" s="1249" t="s">
        <v>614</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621</v>
      </c>
      <c r="BC53" s="1249"/>
      <c r="BD53" s="1249"/>
      <c r="BE53" s="1249"/>
      <c r="BF53" s="1249"/>
      <c r="BG53" s="1249"/>
      <c r="BH53" s="1249"/>
      <c r="BI53" s="1249"/>
      <c r="BJ53" s="1249"/>
      <c r="BK53" s="1249"/>
      <c r="BL53" s="1249"/>
      <c r="BM53" s="1249"/>
      <c r="BN53" s="1249"/>
      <c r="BO53" s="1249"/>
      <c r="BP53" s="1248">
        <v>67.7</v>
      </c>
      <c r="BQ53" s="1248"/>
      <c r="BR53" s="1248"/>
      <c r="BS53" s="1248"/>
      <c r="BT53" s="1248"/>
      <c r="BU53" s="1248"/>
      <c r="BV53" s="1248"/>
      <c r="BW53" s="1248"/>
      <c r="BX53" s="1248">
        <v>68.5</v>
      </c>
      <c r="BY53" s="1248"/>
      <c r="BZ53" s="1248"/>
      <c r="CA53" s="1248"/>
      <c r="CB53" s="1248"/>
      <c r="CC53" s="1248"/>
      <c r="CD53" s="1248"/>
      <c r="CE53" s="1248"/>
      <c r="CF53" s="1248">
        <v>69.400000000000006</v>
      </c>
      <c r="CG53" s="1248"/>
      <c r="CH53" s="1248"/>
      <c r="CI53" s="1248"/>
      <c r="CJ53" s="1248"/>
      <c r="CK53" s="1248"/>
      <c r="CL53" s="1248"/>
      <c r="CM53" s="1248"/>
      <c r="CN53" s="1248">
        <v>69.8</v>
      </c>
      <c r="CO53" s="1248"/>
      <c r="CP53" s="1248"/>
      <c r="CQ53" s="1248"/>
      <c r="CR53" s="1248"/>
      <c r="CS53" s="1248"/>
      <c r="CT53" s="1248"/>
      <c r="CU53" s="1248"/>
      <c r="CV53" s="1248">
        <v>70.900000000000006</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615</v>
      </c>
      <c r="AO55" s="1250"/>
      <c r="AP55" s="1250"/>
      <c r="AQ55" s="1250"/>
      <c r="AR55" s="1250"/>
      <c r="AS55" s="1250"/>
      <c r="AT55" s="1250"/>
      <c r="AU55" s="1250"/>
      <c r="AV55" s="1250"/>
      <c r="AW55" s="1250"/>
      <c r="AX55" s="1250"/>
      <c r="AY55" s="1250"/>
      <c r="AZ55" s="1250"/>
      <c r="BA55" s="1250"/>
      <c r="BB55" s="1249" t="s">
        <v>614</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621</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61.8</v>
      </c>
      <c r="BY57" s="1248"/>
      <c r="BZ57" s="1248"/>
      <c r="CA57" s="1248"/>
      <c r="CB57" s="1248"/>
      <c r="CC57" s="1248"/>
      <c r="CD57" s="1248"/>
      <c r="CE57" s="1248"/>
      <c r="CF57" s="1248">
        <v>63.1</v>
      </c>
      <c r="CG57" s="1248"/>
      <c r="CH57" s="1248"/>
      <c r="CI57" s="1248"/>
      <c r="CJ57" s="1248"/>
      <c r="CK57" s="1248"/>
      <c r="CL57" s="1248"/>
      <c r="CM57" s="1248"/>
      <c r="CN57" s="1248">
        <v>62.2</v>
      </c>
      <c r="CO57" s="1248"/>
      <c r="CP57" s="1248"/>
      <c r="CQ57" s="1248"/>
      <c r="CR57" s="1248"/>
      <c r="CS57" s="1248"/>
      <c r="CT57" s="1248"/>
      <c r="CU57" s="1248"/>
      <c r="CV57" s="1248">
        <v>48</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620</v>
      </c>
    </row>
    <row r="64" spans="1:109" ht="13.2" x14ac:dyDescent="0.2">
      <c r="B64" s="1242"/>
      <c r="G64" s="1278"/>
      <c r="I64" s="1280"/>
      <c r="J64" s="1280"/>
      <c r="K64" s="1280"/>
      <c r="L64" s="1280"/>
      <c r="M64" s="1280"/>
      <c r="N64" s="1279"/>
      <c r="AM64" s="1278"/>
      <c r="AN64" s="1278" t="s">
        <v>619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617</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571</v>
      </c>
      <c r="BQ72" s="1250"/>
      <c r="BR72" s="1250"/>
      <c r="BS72" s="1250"/>
      <c r="BT72" s="1250"/>
      <c r="BU72" s="1250"/>
      <c r="BV72" s="1250"/>
      <c r="BW72" s="1250"/>
      <c r="BX72" s="1250" t="s">
        <v>572</v>
      </c>
      <c r="BY72" s="1250"/>
      <c r="BZ72" s="1250"/>
      <c r="CA72" s="1250"/>
      <c r="CB72" s="1250"/>
      <c r="CC72" s="1250"/>
      <c r="CD72" s="1250"/>
      <c r="CE72" s="1250"/>
      <c r="CF72" s="1250" t="s">
        <v>573</v>
      </c>
      <c r="CG72" s="1250"/>
      <c r="CH72" s="1250"/>
      <c r="CI72" s="1250"/>
      <c r="CJ72" s="1250"/>
      <c r="CK72" s="1250"/>
      <c r="CL72" s="1250"/>
      <c r="CM72" s="1250"/>
      <c r="CN72" s="1250" t="s">
        <v>574</v>
      </c>
      <c r="CO72" s="1250"/>
      <c r="CP72" s="1250"/>
      <c r="CQ72" s="1250"/>
      <c r="CR72" s="1250"/>
      <c r="CS72" s="1250"/>
      <c r="CT72" s="1250"/>
      <c r="CU72" s="1250"/>
      <c r="CV72" s="1250" t="s">
        <v>575</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616</v>
      </c>
      <c r="AO73" s="1249"/>
      <c r="AP73" s="1249"/>
      <c r="AQ73" s="1249"/>
      <c r="AR73" s="1249"/>
      <c r="AS73" s="1249"/>
      <c r="AT73" s="1249"/>
      <c r="AU73" s="1249"/>
      <c r="AV73" s="1249"/>
      <c r="AW73" s="1249"/>
      <c r="AX73" s="1249"/>
      <c r="AY73" s="1249"/>
      <c r="AZ73" s="1249"/>
      <c r="BA73" s="1249"/>
      <c r="BB73" s="1249" t="s">
        <v>614</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613</v>
      </c>
      <c r="BC75" s="1249"/>
      <c r="BD75" s="1249"/>
      <c r="BE75" s="1249"/>
      <c r="BF75" s="1249"/>
      <c r="BG75" s="1249"/>
      <c r="BH75" s="1249"/>
      <c r="BI75" s="1249"/>
      <c r="BJ75" s="1249"/>
      <c r="BK75" s="1249"/>
      <c r="BL75" s="1249"/>
      <c r="BM75" s="1249"/>
      <c r="BN75" s="1249"/>
      <c r="BO75" s="1249"/>
      <c r="BP75" s="1248">
        <v>10.9</v>
      </c>
      <c r="BQ75" s="1248"/>
      <c r="BR75" s="1248"/>
      <c r="BS75" s="1248"/>
      <c r="BT75" s="1248"/>
      <c r="BU75" s="1248"/>
      <c r="BV75" s="1248"/>
      <c r="BW75" s="1248"/>
      <c r="BX75" s="1248">
        <v>10</v>
      </c>
      <c r="BY75" s="1248"/>
      <c r="BZ75" s="1248"/>
      <c r="CA75" s="1248"/>
      <c r="CB75" s="1248"/>
      <c r="CC75" s="1248"/>
      <c r="CD75" s="1248"/>
      <c r="CE75" s="1248"/>
      <c r="CF75" s="1248">
        <v>8.5</v>
      </c>
      <c r="CG75" s="1248"/>
      <c r="CH75" s="1248"/>
      <c r="CI75" s="1248"/>
      <c r="CJ75" s="1248"/>
      <c r="CK75" s="1248"/>
      <c r="CL75" s="1248"/>
      <c r="CM75" s="1248"/>
      <c r="CN75" s="1248">
        <v>6.9</v>
      </c>
      <c r="CO75" s="1248"/>
      <c r="CP75" s="1248"/>
      <c r="CQ75" s="1248"/>
      <c r="CR75" s="1248"/>
      <c r="CS75" s="1248"/>
      <c r="CT75" s="1248"/>
      <c r="CU75" s="1248"/>
      <c r="CV75" s="1248">
        <v>5.3</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615</v>
      </c>
      <c r="AO77" s="1250"/>
      <c r="AP77" s="1250"/>
      <c r="AQ77" s="1250"/>
      <c r="AR77" s="1250"/>
      <c r="AS77" s="1250"/>
      <c r="AT77" s="1250"/>
      <c r="AU77" s="1250"/>
      <c r="AV77" s="1250"/>
      <c r="AW77" s="1250"/>
      <c r="AX77" s="1250"/>
      <c r="AY77" s="1250"/>
      <c r="AZ77" s="1250"/>
      <c r="BA77" s="1250"/>
      <c r="BB77" s="1249" t="s">
        <v>614</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613</v>
      </c>
      <c r="BC79" s="1249"/>
      <c r="BD79" s="1249"/>
      <c r="BE79" s="1249"/>
      <c r="BF79" s="1249"/>
      <c r="BG79" s="1249"/>
      <c r="BH79" s="1249"/>
      <c r="BI79" s="1249"/>
      <c r="BJ79" s="1249"/>
      <c r="BK79" s="1249"/>
      <c r="BL79" s="1249"/>
      <c r="BM79" s="1249"/>
      <c r="BN79" s="1249"/>
      <c r="BO79" s="1249"/>
      <c r="BP79" s="1248">
        <v>5.6</v>
      </c>
      <c r="BQ79" s="1248"/>
      <c r="BR79" s="1248"/>
      <c r="BS79" s="1248"/>
      <c r="BT79" s="1248"/>
      <c r="BU79" s="1248"/>
      <c r="BV79" s="1248"/>
      <c r="BW79" s="1248"/>
      <c r="BX79" s="1248">
        <v>5.3</v>
      </c>
      <c r="BY79" s="1248"/>
      <c r="BZ79" s="1248"/>
      <c r="CA79" s="1248"/>
      <c r="CB79" s="1248"/>
      <c r="CC79" s="1248"/>
      <c r="CD79" s="1248"/>
      <c r="CE79" s="1248"/>
      <c r="CF79" s="1248">
        <v>5.8</v>
      </c>
      <c r="CG79" s="1248"/>
      <c r="CH79" s="1248"/>
      <c r="CI79" s="1248"/>
      <c r="CJ79" s="1248"/>
      <c r="CK79" s="1248"/>
      <c r="CL79" s="1248"/>
      <c r="CM79" s="1248"/>
      <c r="CN79" s="1248">
        <v>5.8</v>
      </c>
      <c r="CO79" s="1248"/>
      <c r="CP79" s="1248"/>
      <c r="CQ79" s="1248"/>
      <c r="CR79" s="1248"/>
      <c r="CS79" s="1248"/>
      <c r="CT79" s="1248"/>
      <c r="CU79" s="1248"/>
      <c r="CV79" s="1248">
        <v>6.1</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vZ/tYTq//6E8SABOG8PiT2CoRElAKl36dGv57LXPRsGyX35oAs2sSlUz7UVxTHRd0hQWEl5l656WqQHuTWSaMA==" saltValue="HJtWrUoh4NwmmICWJ5wLQ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55" zoomScaleNormal="5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518</v>
      </c>
    </row>
  </sheetData>
  <sheetProtection algorithmName="SHA-512" hashValue="ZiWbJPnyOYU7NYfZ0OpOYq9Ra/XZPStrjYVTwfwFzQTx2XQpOviBfh7Pmac6vkEJxwCiAeGRA172XojADGrwDg==" saltValue="0kCpvi5B9ykOoVwy1yAX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55" zoomScaleNormal="5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518</v>
      </c>
    </row>
  </sheetData>
  <sheetProtection algorithmName="SHA-512" hashValue="C5vs0Vh8KQl2XKFKg3GDE46TPXN6Btqfm9vD2taw12o8Moc/6GIN6LqYJPP/qRs34ph40Yx9Ux6q9w5NcoOl9A==" saltValue="kToeogHiFPi+RQKw5EB4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568</v>
      </c>
      <c r="G2" s="148"/>
      <c r="H2" s="149"/>
    </row>
    <row r="3" spans="1:8" x14ac:dyDescent="0.2">
      <c r="A3" s="145" t="s">
        <v>561</v>
      </c>
      <c r="B3" s="150"/>
      <c r="C3" s="151"/>
      <c r="D3" s="152">
        <v>147776</v>
      </c>
      <c r="E3" s="153"/>
      <c r="F3" s="154">
        <v>267911</v>
      </c>
      <c r="G3" s="155"/>
      <c r="H3" s="156"/>
    </row>
    <row r="4" spans="1:8" x14ac:dyDescent="0.2">
      <c r="A4" s="157"/>
      <c r="B4" s="158"/>
      <c r="C4" s="159"/>
      <c r="D4" s="160">
        <v>61672</v>
      </c>
      <c r="E4" s="161"/>
      <c r="F4" s="162">
        <v>106425</v>
      </c>
      <c r="G4" s="163"/>
      <c r="H4" s="164"/>
    </row>
    <row r="5" spans="1:8" x14ac:dyDescent="0.2">
      <c r="A5" s="145" t="s">
        <v>563</v>
      </c>
      <c r="B5" s="150"/>
      <c r="C5" s="151"/>
      <c r="D5" s="152">
        <v>124165</v>
      </c>
      <c r="E5" s="153"/>
      <c r="F5" s="154">
        <v>228215</v>
      </c>
      <c r="G5" s="155"/>
      <c r="H5" s="156"/>
    </row>
    <row r="6" spans="1:8" x14ac:dyDescent="0.2">
      <c r="A6" s="157"/>
      <c r="B6" s="158"/>
      <c r="C6" s="159"/>
      <c r="D6" s="160">
        <v>55455</v>
      </c>
      <c r="E6" s="161"/>
      <c r="F6" s="162">
        <v>117571</v>
      </c>
      <c r="G6" s="163"/>
      <c r="H6" s="164"/>
    </row>
    <row r="7" spans="1:8" x14ac:dyDescent="0.2">
      <c r="A7" s="145" t="s">
        <v>564</v>
      </c>
      <c r="B7" s="150"/>
      <c r="C7" s="151"/>
      <c r="D7" s="152">
        <v>139841</v>
      </c>
      <c r="E7" s="153"/>
      <c r="F7" s="154">
        <v>264232</v>
      </c>
      <c r="G7" s="155"/>
      <c r="H7" s="156"/>
    </row>
    <row r="8" spans="1:8" x14ac:dyDescent="0.2">
      <c r="A8" s="157"/>
      <c r="B8" s="158"/>
      <c r="C8" s="159"/>
      <c r="D8" s="160">
        <v>90678</v>
      </c>
      <c r="E8" s="161"/>
      <c r="F8" s="162">
        <v>133959</v>
      </c>
      <c r="G8" s="163"/>
      <c r="H8" s="164"/>
    </row>
    <row r="9" spans="1:8" x14ac:dyDescent="0.2">
      <c r="A9" s="145" t="s">
        <v>565</v>
      </c>
      <c r="B9" s="150"/>
      <c r="C9" s="151"/>
      <c r="D9" s="152">
        <v>157126</v>
      </c>
      <c r="E9" s="153"/>
      <c r="F9" s="154">
        <v>263613</v>
      </c>
      <c r="G9" s="155"/>
      <c r="H9" s="156"/>
    </row>
    <row r="10" spans="1:8" x14ac:dyDescent="0.2">
      <c r="A10" s="157"/>
      <c r="B10" s="158"/>
      <c r="C10" s="159"/>
      <c r="D10" s="160">
        <v>109672</v>
      </c>
      <c r="E10" s="161"/>
      <c r="F10" s="162">
        <v>128823</v>
      </c>
      <c r="G10" s="163"/>
      <c r="H10" s="164"/>
    </row>
    <row r="11" spans="1:8" x14ac:dyDescent="0.2">
      <c r="A11" s="145" t="s">
        <v>566</v>
      </c>
      <c r="B11" s="150"/>
      <c r="C11" s="151"/>
      <c r="D11" s="152">
        <v>112088</v>
      </c>
      <c r="E11" s="153"/>
      <c r="F11" s="154">
        <v>330026</v>
      </c>
      <c r="G11" s="155"/>
      <c r="H11" s="156"/>
    </row>
    <row r="12" spans="1:8" x14ac:dyDescent="0.2">
      <c r="A12" s="157"/>
      <c r="B12" s="158"/>
      <c r="C12" s="165"/>
      <c r="D12" s="160">
        <v>73686</v>
      </c>
      <c r="E12" s="161"/>
      <c r="F12" s="162">
        <v>141075</v>
      </c>
      <c r="G12" s="163"/>
      <c r="H12" s="164"/>
    </row>
    <row r="13" spans="1:8" x14ac:dyDescent="0.2">
      <c r="A13" s="145"/>
      <c r="B13" s="150"/>
      <c r="C13" s="166"/>
      <c r="D13" s="167">
        <v>136199</v>
      </c>
      <c r="E13" s="168"/>
      <c r="F13" s="169">
        <v>270799</v>
      </c>
      <c r="G13" s="170"/>
      <c r="H13" s="156"/>
    </row>
    <row r="14" spans="1:8" x14ac:dyDescent="0.2">
      <c r="A14" s="157"/>
      <c r="B14" s="158"/>
      <c r="C14" s="159"/>
      <c r="D14" s="160">
        <v>78233</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8.01</v>
      </c>
      <c r="C19" s="171">
        <f>ROUND(VALUE(SUBSTITUTE(実質収支比率等に係る経年分析!G$48,"▲","-")),2)</f>
        <v>4.8499999999999996</v>
      </c>
      <c r="D19" s="171">
        <f>ROUND(VALUE(SUBSTITUTE(実質収支比率等に係る経年分析!H$48,"▲","-")),2)</f>
        <v>4.46</v>
      </c>
      <c r="E19" s="171">
        <f>ROUND(VALUE(SUBSTITUTE(実質収支比率等に係る経年分析!I$48,"▲","-")),2)</f>
        <v>3.2</v>
      </c>
      <c r="F19" s="171">
        <f>ROUND(VALUE(SUBSTITUTE(実質収支比率等に係る経年分析!J$48,"▲","-")),2)</f>
        <v>5.67</v>
      </c>
    </row>
    <row r="20" spans="1:11" x14ac:dyDescent="0.2">
      <c r="A20" s="171" t="s">
        <v>55</v>
      </c>
      <c r="B20" s="171">
        <f>ROUND(VALUE(SUBSTITUTE(実質収支比率等に係る経年分析!F$47,"▲","-")),2)</f>
        <v>53.8</v>
      </c>
      <c r="C20" s="171">
        <f>ROUND(VALUE(SUBSTITUTE(実質収支比率等に係る経年分析!G$47,"▲","-")),2)</f>
        <v>58.26</v>
      </c>
      <c r="D20" s="171">
        <f>ROUND(VALUE(SUBSTITUTE(実質収支比率等に係る経年分析!H$47,"▲","-")),2)</f>
        <v>60.01</v>
      </c>
      <c r="E20" s="171">
        <f>ROUND(VALUE(SUBSTITUTE(実質収支比率等に係る経年分析!I$47,"▲","-")),2)</f>
        <v>59.67</v>
      </c>
      <c r="F20" s="171">
        <f>ROUND(VALUE(SUBSTITUTE(実質収支比率等に係る経年分析!J$47,"▲","-")),2)</f>
        <v>56.13</v>
      </c>
    </row>
    <row r="21" spans="1:11" x14ac:dyDescent="0.2">
      <c r="A21" s="171" t="s">
        <v>56</v>
      </c>
      <c r="B21" s="171">
        <f>IF(ISNUMBER(VALUE(SUBSTITUTE(実質収支比率等に係る経年分析!F$49,"▲","-"))),ROUND(VALUE(SUBSTITUTE(実質収支比率等に係る経年分析!F$49,"▲","-")),2),NA())</f>
        <v>3.25</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1.1399999999999999</v>
      </c>
      <c r="E21" s="171">
        <f>IF(ISNUMBER(VALUE(SUBSTITUTE(実質収支比率等に係る経年分析!I$49,"▲","-"))),ROUND(VALUE(SUBSTITUTE(実質収支比率等に係る経年分析!I$49,"▲","-")),2),NA())</f>
        <v>2.38</v>
      </c>
      <c r="F21" s="171">
        <f>IF(ISNUMBER(VALUE(SUBSTITUTE(実質収支比率等に係る経年分析!J$49,"▲","-"))),ROUND(VALUE(SUBSTITUTE(実質収支比率等に係る経年分析!J$49,"▲","-")),2),NA())</f>
        <v>4.95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2">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2">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4.1100000000000003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2.09</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2.2599999999999998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4.8499999999999996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287</v>
      </c>
      <c r="E42" s="173"/>
      <c r="F42" s="173"/>
      <c r="G42" s="173">
        <f>'実質公債費比率（分子）の構造'!L$52</f>
        <v>276</v>
      </c>
      <c r="H42" s="173"/>
      <c r="I42" s="173"/>
      <c r="J42" s="173">
        <f>'実質公債費比率（分子）の構造'!M$52</f>
        <v>263</v>
      </c>
      <c r="K42" s="173"/>
      <c r="L42" s="173"/>
      <c r="M42" s="173">
        <f>'実質公債費比率（分子）の構造'!N$52</f>
        <v>272</v>
      </c>
      <c r="N42" s="173"/>
      <c r="O42" s="173"/>
      <c r="P42" s="173">
        <f>'実質公債費比率（分子）の構造'!O$52</f>
        <v>285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16</v>
      </c>
      <c r="C45" s="173"/>
      <c r="D45" s="173"/>
      <c r="E45" s="173">
        <f>'実質公債費比率（分子）の構造'!L$49</f>
        <v>8</v>
      </c>
      <c r="F45" s="173"/>
      <c r="G45" s="173"/>
      <c r="H45" s="173">
        <f>'実質公債費比率（分子）の構造'!M$49</f>
        <v>9</v>
      </c>
      <c r="I45" s="173"/>
      <c r="J45" s="173"/>
      <c r="K45" s="173">
        <f>'実質公債費比率（分子）の構造'!N$49</f>
        <v>12</v>
      </c>
      <c r="L45" s="173"/>
      <c r="M45" s="173"/>
      <c r="N45" s="173">
        <f>'実質公債費比率（分子）の構造'!O$49</f>
        <v>15</v>
      </c>
      <c r="O45" s="173"/>
      <c r="P45" s="173"/>
    </row>
    <row r="46" spans="1:16" x14ac:dyDescent="0.2">
      <c r="A46" s="173" t="s">
        <v>67</v>
      </c>
      <c r="B46" s="173">
        <f>'実質公債費比率（分子）の構造'!K$48</f>
        <v>78</v>
      </c>
      <c r="C46" s="173"/>
      <c r="D46" s="173"/>
      <c r="E46" s="173">
        <f>'実質公債費比率（分子）の構造'!L$48</f>
        <v>66</v>
      </c>
      <c r="F46" s="173"/>
      <c r="G46" s="173"/>
      <c r="H46" s="173">
        <f>'実質公債費比率（分子）の構造'!M$48</f>
        <v>70</v>
      </c>
      <c r="I46" s="173"/>
      <c r="J46" s="173"/>
      <c r="K46" s="173">
        <f>'実質公債費比率（分子）の構造'!N$48</f>
        <v>68</v>
      </c>
      <c r="L46" s="173"/>
      <c r="M46" s="173"/>
      <c r="N46" s="173">
        <f>'実質公債費比率（分子）の構造'!O$48</f>
        <v>71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372</v>
      </c>
      <c r="C49" s="173"/>
      <c r="D49" s="173"/>
      <c r="E49" s="173">
        <f>'実質公債費比率（分子）の構造'!L$45</f>
        <v>344</v>
      </c>
      <c r="F49" s="173"/>
      <c r="G49" s="173"/>
      <c r="H49" s="173">
        <f>'実質公債費比率（分子）の構造'!M$45</f>
        <v>294</v>
      </c>
      <c r="I49" s="173"/>
      <c r="J49" s="173"/>
      <c r="K49" s="173">
        <f>'実質公債費比率（分子）の構造'!N$45</f>
        <v>300</v>
      </c>
      <c r="L49" s="173"/>
      <c r="M49" s="173"/>
      <c r="N49" s="173">
        <f>'実質公債費比率（分子）の構造'!O$45</f>
        <v>273</v>
      </c>
      <c r="O49" s="173"/>
      <c r="P49" s="173"/>
    </row>
    <row r="50" spans="1:16" x14ac:dyDescent="0.2">
      <c r="A50" s="173" t="s">
        <v>71</v>
      </c>
      <c r="B50" s="173" t="e">
        <f>NA()</f>
        <v>#N/A</v>
      </c>
      <c r="C50" s="173">
        <f>IF(ISNUMBER('実質公債費比率（分子）の構造'!K$53),'実質公債費比率（分子）の構造'!K$53,NA())</f>
        <v>179</v>
      </c>
      <c r="D50" s="173" t="e">
        <f>NA()</f>
        <v>#N/A</v>
      </c>
      <c r="E50" s="173" t="e">
        <f>NA()</f>
        <v>#N/A</v>
      </c>
      <c r="F50" s="173">
        <f>IF(ISNUMBER('実質公債費比率（分子）の構造'!L$53),'実質公債費比率（分子）の構造'!L$53,NA())</f>
        <v>142</v>
      </c>
      <c r="G50" s="173" t="e">
        <f>NA()</f>
        <v>#N/A</v>
      </c>
      <c r="H50" s="173" t="e">
        <f>NA()</f>
        <v>#N/A</v>
      </c>
      <c r="I50" s="173">
        <f>IF(ISNUMBER('実質公債費比率（分子）の構造'!M$53),'実質公債費比率（分子）の構造'!M$53,NA())</f>
        <v>110</v>
      </c>
      <c r="J50" s="173" t="e">
        <f>NA()</f>
        <v>#N/A</v>
      </c>
      <c r="K50" s="173" t="e">
        <f>NA()</f>
        <v>#N/A</v>
      </c>
      <c r="L50" s="173">
        <f>IF(ISNUMBER('実質公債費比率（分子）の構造'!N$53),'実質公債費比率（分子）の構造'!N$53,NA())</f>
        <v>108</v>
      </c>
      <c r="M50" s="173" t="e">
        <f>NA()</f>
        <v>#N/A</v>
      </c>
      <c r="N50" s="173" t="e">
        <f>NA()</f>
        <v>#N/A</v>
      </c>
      <c r="O50" s="173">
        <f>IF(ISNUMBER('実質公債費比率（分子）の構造'!O$53),'実質公債費比率（分子）の構造'!O$53,NA())</f>
        <v>74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2820</v>
      </c>
      <c r="E56" s="172"/>
      <c r="F56" s="172"/>
      <c r="G56" s="172">
        <f>'将来負担比率（分子）の構造'!J$52</f>
        <v>2626</v>
      </c>
      <c r="H56" s="172"/>
      <c r="I56" s="172"/>
      <c r="J56" s="172">
        <f>'将来負担比率（分子）の構造'!K$52</f>
        <v>2464</v>
      </c>
      <c r="K56" s="172"/>
      <c r="L56" s="172"/>
      <c r="M56" s="172">
        <f>'将来負担比率（分子）の構造'!L$52</f>
        <v>2298</v>
      </c>
      <c r="N56" s="172"/>
      <c r="O56" s="172"/>
      <c r="P56" s="172">
        <f>'将来負担比率（分子）の構造'!M$52</f>
        <v>2183</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2497</v>
      </c>
      <c r="E58" s="172"/>
      <c r="F58" s="172"/>
      <c r="G58" s="172">
        <f>'将来負担比率（分子）の構造'!J$50</f>
        <v>3444</v>
      </c>
      <c r="H58" s="172"/>
      <c r="I58" s="172"/>
      <c r="J58" s="172">
        <f>'将来負担比率（分子）の構造'!K$50</f>
        <v>3195</v>
      </c>
      <c r="K58" s="172"/>
      <c r="L58" s="172"/>
      <c r="M58" s="172">
        <f>'将来負担比率（分子）の構造'!L$50</f>
        <v>3123</v>
      </c>
      <c r="N58" s="172"/>
      <c r="O58" s="172"/>
      <c r="P58" s="172">
        <f>'将来負担比率（分子）の構造'!M$50</f>
        <v>3196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371</v>
      </c>
      <c r="C62" s="172"/>
      <c r="D62" s="172"/>
      <c r="E62" s="172">
        <f>'将来負担比率（分子）の構造'!J$45</f>
        <v>430</v>
      </c>
      <c r="F62" s="172"/>
      <c r="G62" s="172"/>
      <c r="H62" s="172">
        <f>'将来負担比率（分子）の構造'!K$45</f>
        <v>442</v>
      </c>
      <c r="I62" s="172"/>
      <c r="J62" s="172"/>
      <c r="K62" s="172">
        <f>'将来負担比率（分子）の構造'!L$45</f>
        <v>412</v>
      </c>
      <c r="L62" s="172"/>
      <c r="M62" s="172"/>
      <c r="N62" s="172">
        <f>'将来負担比率（分子）の構造'!M$45</f>
        <v>452</v>
      </c>
      <c r="O62" s="172"/>
      <c r="P62" s="172"/>
    </row>
    <row r="63" spans="1:16" x14ac:dyDescent="0.2">
      <c r="A63" s="172" t="s">
        <v>34</v>
      </c>
      <c r="B63" s="172">
        <f>'将来負担比率（分子）の構造'!I$44</f>
        <v>33</v>
      </c>
      <c r="C63" s="172"/>
      <c r="D63" s="172"/>
      <c r="E63" s="172">
        <f>'将来負担比率（分子）の構造'!J$44</f>
        <v>97</v>
      </c>
      <c r="F63" s="172"/>
      <c r="G63" s="172"/>
      <c r="H63" s="172">
        <f>'将来負担比率（分子）の構造'!K$44</f>
        <v>104</v>
      </c>
      <c r="I63" s="172"/>
      <c r="J63" s="172"/>
      <c r="K63" s="172">
        <f>'将来負担比率（分子）の構造'!L$44</f>
        <v>97</v>
      </c>
      <c r="L63" s="172"/>
      <c r="M63" s="172"/>
      <c r="N63" s="172">
        <f>'将来負担比率（分子）の構造'!M$44</f>
        <v>107</v>
      </c>
      <c r="O63" s="172"/>
      <c r="P63" s="172"/>
    </row>
    <row r="64" spans="1:16" x14ac:dyDescent="0.2">
      <c r="A64" s="172" t="s">
        <v>33</v>
      </c>
      <c r="B64" s="172">
        <f>'将来負担比率（分子）の構造'!I$43</f>
        <v>856</v>
      </c>
      <c r="C64" s="172"/>
      <c r="D64" s="172"/>
      <c r="E64" s="172">
        <f>'将来負担比率（分子）の構造'!J$43</f>
        <v>793</v>
      </c>
      <c r="F64" s="172"/>
      <c r="G64" s="172"/>
      <c r="H64" s="172">
        <f>'将来負担比率（分子）の構造'!K$43</f>
        <v>773</v>
      </c>
      <c r="I64" s="172"/>
      <c r="J64" s="172"/>
      <c r="K64" s="172">
        <f>'将来負担比率（分子）の構造'!L$43</f>
        <v>816</v>
      </c>
      <c r="L64" s="172"/>
      <c r="M64" s="172"/>
      <c r="N64" s="172">
        <f>'将来負担比率（分子）の構造'!M$43</f>
        <v>912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2441</v>
      </c>
      <c r="C66" s="172"/>
      <c r="D66" s="172"/>
      <c r="E66" s="172">
        <f>'将来負担比率（分子）の構造'!J$41</f>
        <v>2157</v>
      </c>
      <c r="F66" s="172"/>
      <c r="G66" s="172"/>
      <c r="H66" s="172">
        <f>'将来負担比率（分子）の構造'!K$41</f>
        <v>1886</v>
      </c>
      <c r="I66" s="172"/>
      <c r="J66" s="172"/>
      <c r="K66" s="172">
        <f>'将来負担比率（分子）の構造'!L$41</f>
        <v>1635</v>
      </c>
      <c r="L66" s="172"/>
      <c r="M66" s="172"/>
      <c r="N66" s="172">
        <f>'将来負担比率（分子）の構造'!M$41</f>
        <v>1415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1176</v>
      </c>
      <c r="C72" s="176">
        <f>基金残高に係る経年分析!G55</f>
        <v>1247</v>
      </c>
      <c r="D72" s="176">
        <f>基金残高に係る経年分析!H55</f>
        <v>1297</v>
      </c>
    </row>
    <row r="73" spans="1:16" x14ac:dyDescent="0.2">
      <c r="A73" s="175" t="s">
        <v>78</v>
      </c>
      <c r="B73" s="176">
        <f>基金残高に係る経年分析!F56</f>
        <v>54</v>
      </c>
      <c r="C73" s="176">
        <f>基金残高に係る経年分析!G56</f>
        <v>54</v>
      </c>
      <c r="D73" s="176">
        <f>基金残高に係る経年分析!H56</f>
        <v>54</v>
      </c>
    </row>
    <row r="74" spans="1:16" x14ac:dyDescent="0.2">
      <c r="A74" s="175" t="s">
        <v>79</v>
      </c>
      <c r="B74" s="176">
        <f>基金残高に係る経年分析!F57</f>
        <v>1830</v>
      </c>
      <c r="C74" s="176">
        <f>基金残高に係る経年分析!G57</f>
        <v>1600</v>
      </c>
      <c r="D74" s="176">
        <f>基金残高に係る経年分析!H57</f>
        <v>1731</v>
      </c>
    </row>
  </sheetData>
  <sheetProtection algorithmName="SHA-512" hashValue="++AY5bISY4iw08uXnMYw/9R3bzfAASFrwdGBtgN8I2vy+wxrG17KIkD5voyn3wNQqMWSwRW55Eh0kShn4hRbMw==" saltValue="GYo8ux+hODnNJumqd9F9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219</v>
      </c>
      <c r="DI1" s="747"/>
      <c r="DJ1" s="747"/>
      <c r="DK1" s="747"/>
      <c r="DL1" s="747"/>
      <c r="DM1" s="747"/>
      <c r="DN1" s="748"/>
      <c r="DO1" s="212"/>
      <c r="DP1" s="746" t="s">
        <v>220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222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225</v>
      </c>
      <c r="S4" s="689"/>
      <c r="T4" s="689"/>
      <c r="U4" s="689"/>
      <c r="V4" s="689"/>
      <c r="W4" s="689"/>
      <c r="X4" s="689"/>
      <c r="Y4" s="690"/>
      <c r="Z4" s="688" t="s">
        <v>226</v>
      </c>
      <c r="AA4" s="689"/>
      <c r="AB4" s="689"/>
      <c r="AC4" s="690"/>
      <c r="AD4" s="688" t="s">
        <v>227</v>
      </c>
      <c r="AE4" s="689"/>
      <c r="AF4" s="689"/>
      <c r="AG4" s="689"/>
      <c r="AH4" s="689"/>
      <c r="AI4" s="689"/>
      <c r="AJ4" s="689"/>
      <c r="AK4" s="690"/>
      <c r="AL4" s="688" t="s">
        <v>226</v>
      </c>
      <c r="AM4" s="689"/>
      <c r="AN4" s="689"/>
      <c r="AO4" s="690"/>
      <c r="AP4" s="749" t="s">
        <v>228</v>
      </c>
      <c r="AQ4" s="749"/>
      <c r="AR4" s="749"/>
      <c r="AS4" s="749"/>
      <c r="AT4" s="749"/>
      <c r="AU4" s="749"/>
      <c r="AV4" s="749"/>
      <c r="AW4" s="749"/>
      <c r="AX4" s="749"/>
      <c r="AY4" s="749"/>
      <c r="AZ4" s="749"/>
      <c r="BA4" s="749"/>
      <c r="BB4" s="749"/>
      <c r="BC4" s="749"/>
      <c r="BD4" s="749"/>
      <c r="BE4" s="749"/>
      <c r="BF4" s="749"/>
      <c r="BG4" s="749" t="s">
        <v>229</v>
      </c>
      <c r="BH4" s="749"/>
      <c r="BI4" s="749"/>
      <c r="BJ4" s="749"/>
      <c r="BK4" s="749"/>
      <c r="BL4" s="749"/>
      <c r="BM4" s="749"/>
      <c r="BN4" s="749"/>
      <c r="BO4" s="749" t="s">
        <v>226</v>
      </c>
      <c r="BP4" s="749"/>
      <c r="BQ4" s="749"/>
      <c r="BR4" s="749"/>
      <c r="BS4" s="749" t="s">
        <v>230</v>
      </c>
      <c r="BT4" s="749"/>
      <c r="BU4" s="749"/>
      <c r="BV4" s="749"/>
      <c r="BW4" s="749"/>
      <c r="BX4" s="749"/>
      <c r="BY4" s="749"/>
      <c r="BZ4" s="749"/>
      <c r="CA4" s="749"/>
      <c r="CB4" s="749"/>
      <c r="CD4" s="731" t="s">
        <v>231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232</v>
      </c>
      <c r="C5" s="697"/>
      <c r="D5" s="697"/>
      <c r="E5" s="697"/>
      <c r="F5" s="697"/>
      <c r="G5" s="697"/>
      <c r="H5" s="697"/>
      <c r="I5" s="697"/>
      <c r="J5" s="697"/>
      <c r="K5" s="697"/>
      <c r="L5" s="697"/>
      <c r="M5" s="697"/>
      <c r="N5" s="697"/>
      <c r="O5" s="697"/>
      <c r="P5" s="697"/>
      <c r="Q5" s="698"/>
      <c r="R5" s="682">
        <v>562997</v>
      </c>
      <c r="S5" s="683"/>
      <c r="T5" s="683"/>
      <c r="U5" s="683"/>
      <c r="V5" s="683"/>
      <c r="W5" s="683"/>
      <c r="X5" s="683"/>
      <c r="Y5" s="726"/>
      <c r="Z5" s="744">
        <v>16.399999999999999</v>
      </c>
      <c r="AA5" s="744"/>
      <c r="AB5" s="744"/>
      <c r="AC5" s="744"/>
      <c r="AD5" s="745">
        <v>562997</v>
      </c>
      <c r="AE5" s="745"/>
      <c r="AF5" s="745"/>
      <c r="AG5" s="745"/>
      <c r="AH5" s="745"/>
      <c r="AI5" s="745"/>
      <c r="AJ5" s="745"/>
      <c r="AK5" s="745"/>
      <c r="AL5" s="727">
        <v>24.4</v>
      </c>
      <c r="AM5" s="701"/>
      <c r="AN5" s="701"/>
      <c r="AO5" s="728"/>
      <c r="AP5" s="696" t="s">
        <v>233</v>
      </c>
      <c r="AQ5" s="697"/>
      <c r="AR5" s="697"/>
      <c r="AS5" s="697"/>
      <c r="AT5" s="697"/>
      <c r="AU5" s="697"/>
      <c r="AV5" s="697"/>
      <c r="AW5" s="697"/>
      <c r="AX5" s="697"/>
      <c r="AY5" s="697"/>
      <c r="AZ5" s="697"/>
      <c r="BA5" s="697"/>
      <c r="BB5" s="697"/>
      <c r="BC5" s="697"/>
      <c r="BD5" s="697"/>
      <c r="BE5" s="697"/>
      <c r="BF5" s="698"/>
      <c r="BG5" s="629">
        <v>562997</v>
      </c>
      <c r="BH5" s="630"/>
      <c r="BI5" s="630"/>
      <c r="BJ5" s="630"/>
      <c r="BK5" s="630"/>
      <c r="BL5" s="630"/>
      <c r="BM5" s="630"/>
      <c r="BN5" s="631"/>
      <c r="BO5" s="656">
        <v>100</v>
      </c>
      <c r="BP5" s="656"/>
      <c r="BQ5" s="656"/>
      <c r="BR5" s="656"/>
      <c r="BS5" s="657">
        <v>68853</v>
      </c>
      <c r="BT5" s="657"/>
      <c r="BU5" s="657"/>
      <c r="BV5" s="657"/>
      <c r="BW5" s="657"/>
      <c r="BX5" s="657"/>
      <c r="BY5" s="657"/>
      <c r="BZ5" s="657"/>
      <c r="CA5" s="657"/>
      <c r="CB5" s="724"/>
      <c r="CD5" s="731" t="s">
        <v>228</v>
      </c>
      <c r="CE5" s="732"/>
      <c r="CF5" s="732"/>
      <c r="CG5" s="732"/>
      <c r="CH5" s="732"/>
      <c r="CI5" s="732"/>
      <c r="CJ5" s="732"/>
      <c r="CK5" s="732"/>
      <c r="CL5" s="732"/>
      <c r="CM5" s="732"/>
      <c r="CN5" s="732"/>
      <c r="CO5" s="732"/>
      <c r="CP5" s="732"/>
      <c r="CQ5" s="733"/>
      <c r="CR5" s="731" t="s">
        <v>234</v>
      </c>
      <c r="CS5" s="732"/>
      <c r="CT5" s="732"/>
      <c r="CU5" s="732"/>
      <c r="CV5" s="732"/>
      <c r="CW5" s="732"/>
      <c r="CX5" s="732"/>
      <c r="CY5" s="733"/>
      <c r="CZ5" s="731" t="s">
        <v>226</v>
      </c>
      <c r="DA5" s="732"/>
      <c r="DB5" s="732"/>
      <c r="DC5" s="733"/>
      <c r="DD5" s="731" t="s">
        <v>235</v>
      </c>
      <c r="DE5" s="732"/>
      <c r="DF5" s="732"/>
      <c r="DG5" s="732"/>
      <c r="DH5" s="732"/>
      <c r="DI5" s="732"/>
      <c r="DJ5" s="732"/>
      <c r="DK5" s="732"/>
      <c r="DL5" s="732"/>
      <c r="DM5" s="732"/>
      <c r="DN5" s="732"/>
      <c r="DO5" s="732"/>
      <c r="DP5" s="733"/>
      <c r="DQ5" s="731" t="s">
        <v>236</v>
      </c>
      <c r="DR5" s="732"/>
      <c r="DS5" s="732"/>
      <c r="DT5" s="732"/>
      <c r="DU5" s="732"/>
      <c r="DV5" s="732"/>
      <c r="DW5" s="732"/>
      <c r="DX5" s="732"/>
      <c r="DY5" s="732"/>
      <c r="DZ5" s="732"/>
      <c r="EA5" s="732"/>
      <c r="EB5" s="732"/>
      <c r="EC5" s="733"/>
    </row>
    <row r="6" spans="2:143" ht="11.25" customHeight="1" x14ac:dyDescent="0.2">
      <c r="B6" s="626" t="s">
        <v>237</v>
      </c>
      <c r="C6" s="627"/>
      <c r="D6" s="627"/>
      <c r="E6" s="627"/>
      <c r="F6" s="627"/>
      <c r="G6" s="627"/>
      <c r="H6" s="627"/>
      <c r="I6" s="627"/>
      <c r="J6" s="627"/>
      <c r="K6" s="627"/>
      <c r="L6" s="627"/>
      <c r="M6" s="627"/>
      <c r="N6" s="627"/>
      <c r="O6" s="627"/>
      <c r="P6" s="627"/>
      <c r="Q6" s="628"/>
      <c r="R6" s="629">
        <v>41857</v>
      </c>
      <c r="S6" s="630"/>
      <c r="T6" s="630"/>
      <c r="U6" s="630"/>
      <c r="V6" s="630"/>
      <c r="W6" s="630"/>
      <c r="X6" s="630"/>
      <c r="Y6" s="631"/>
      <c r="Z6" s="656">
        <v>1.2</v>
      </c>
      <c r="AA6" s="656"/>
      <c r="AB6" s="656"/>
      <c r="AC6" s="656"/>
      <c r="AD6" s="657">
        <v>41857</v>
      </c>
      <c r="AE6" s="657"/>
      <c r="AF6" s="657"/>
      <c r="AG6" s="657"/>
      <c r="AH6" s="657"/>
      <c r="AI6" s="657"/>
      <c r="AJ6" s="657"/>
      <c r="AK6" s="657"/>
      <c r="AL6" s="632">
        <v>1.8</v>
      </c>
      <c r="AM6" s="633"/>
      <c r="AN6" s="633"/>
      <c r="AO6" s="658"/>
      <c r="AP6" s="626" t="s">
        <v>238</v>
      </c>
      <c r="AQ6" s="627"/>
      <c r="AR6" s="627"/>
      <c r="AS6" s="627"/>
      <c r="AT6" s="627"/>
      <c r="AU6" s="627"/>
      <c r="AV6" s="627"/>
      <c r="AW6" s="627"/>
      <c r="AX6" s="627"/>
      <c r="AY6" s="627"/>
      <c r="AZ6" s="627"/>
      <c r="BA6" s="627"/>
      <c r="BB6" s="627"/>
      <c r="BC6" s="627"/>
      <c r="BD6" s="627"/>
      <c r="BE6" s="627"/>
      <c r="BF6" s="628"/>
      <c r="BG6" s="629">
        <v>562997</v>
      </c>
      <c r="BH6" s="630"/>
      <c r="BI6" s="630"/>
      <c r="BJ6" s="630"/>
      <c r="BK6" s="630"/>
      <c r="BL6" s="630"/>
      <c r="BM6" s="630"/>
      <c r="BN6" s="631"/>
      <c r="BO6" s="656">
        <v>100</v>
      </c>
      <c r="BP6" s="656"/>
      <c r="BQ6" s="656"/>
      <c r="BR6" s="656"/>
      <c r="BS6" s="657">
        <v>68853</v>
      </c>
      <c r="BT6" s="657"/>
      <c r="BU6" s="657"/>
      <c r="BV6" s="657"/>
      <c r="BW6" s="657"/>
      <c r="BX6" s="657"/>
      <c r="BY6" s="657"/>
      <c r="BZ6" s="657"/>
      <c r="CA6" s="657"/>
      <c r="CB6" s="724"/>
      <c r="CD6" s="685" t="s">
        <v>239</v>
      </c>
      <c r="CE6" s="686"/>
      <c r="CF6" s="686"/>
      <c r="CG6" s="686"/>
      <c r="CH6" s="686"/>
      <c r="CI6" s="686"/>
      <c r="CJ6" s="686"/>
      <c r="CK6" s="686"/>
      <c r="CL6" s="686"/>
      <c r="CM6" s="686"/>
      <c r="CN6" s="686"/>
      <c r="CO6" s="686"/>
      <c r="CP6" s="686"/>
      <c r="CQ6" s="687"/>
      <c r="CR6" s="629">
        <v>47290</v>
      </c>
      <c r="CS6" s="630"/>
      <c r="CT6" s="630"/>
      <c r="CU6" s="630"/>
      <c r="CV6" s="630"/>
      <c r="CW6" s="630"/>
      <c r="CX6" s="630"/>
      <c r="CY6" s="631"/>
      <c r="CZ6" s="727">
        <v>1.4</v>
      </c>
      <c r="DA6" s="701"/>
      <c r="DB6" s="701"/>
      <c r="DC6" s="730"/>
      <c r="DD6" s="635" t="s">
        <v>130</v>
      </c>
      <c r="DE6" s="630"/>
      <c r="DF6" s="630"/>
      <c r="DG6" s="630"/>
      <c r="DH6" s="630"/>
      <c r="DI6" s="630"/>
      <c r="DJ6" s="630"/>
      <c r="DK6" s="630"/>
      <c r="DL6" s="630"/>
      <c r="DM6" s="630"/>
      <c r="DN6" s="630"/>
      <c r="DO6" s="630"/>
      <c r="DP6" s="631"/>
      <c r="DQ6" s="635">
        <v>47290</v>
      </c>
      <c r="DR6" s="630"/>
      <c r="DS6" s="630"/>
      <c r="DT6" s="630"/>
      <c r="DU6" s="630"/>
      <c r="DV6" s="630"/>
      <c r="DW6" s="630"/>
      <c r="DX6" s="630"/>
      <c r="DY6" s="630"/>
      <c r="DZ6" s="630"/>
      <c r="EA6" s="630"/>
      <c r="EB6" s="630"/>
      <c r="EC6" s="670"/>
    </row>
    <row r="7" spans="2:143" ht="11.25" customHeight="1" x14ac:dyDescent="0.2">
      <c r="B7" s="626" t="s">
        <v>240</v>
      </c>
      <c r="C7" s="627"/>
      <c r="D7" s="627"/>
      <c r="E7" s="627"/>
      <c r="F7" s="627"/>
      <c r="G7" s="627"/>
      <c r="H7" s="627"/>
      <c r="I7" s="627"/>
      <c r="J7" s="627"/>
      <c r="K7" s="627"/>
      <c r="L7" s="627"/>
      <c r="M7" s="627"/>
      <c r="N7" s="627"/>
      <c r="O7" s="627"/>
      <c r="P7" s="627"/>
      <c r="Q7" s="628"/>
      <c r="R7" s="629">
        <v>282</v>
      </c>
      <c r="S7" s="630"/>
      <c r="T7" s="630"/>
      <c r="U7" s="630"/>
      <c r="V7" s="630"/>
      <c r="W7" s="630"/>
      <c r="X7" s="630"/>
      <c r="Y7" s="631"/>
      <c r="Z7" s="656">
        <v>0</v>
      </c>
      <c r="AA7" s="656"/>
      <c r="AB7" s="656"/>
      <c r="AC7" s="656"/>
      <c r="AD7" s="657">
        <v>282</v>
      </c>
      <c r="AE7" s="657"/>
      <c r="AF7" s="657"/>
      <c r="AG7" s="657"/>
      <c r="AH7" s="657"/>
      <c r="AI7" s="657"/>
      <c r="AJ7" s="657"/>
      <c r="AK7" s="657"/>
      <c r="AL7" s="632">
        <v>0</v>
      </c>
      <c r="AM7" s="633"/>
      <c r="AN7" s="633"/>
      <c r="AO7" s="658"/>
      <c r="AP7" s="626" t="s">
        <v>241</v>
      </c>
      <c r="AQ7" s="627"/>
      <c r="AR7" s="627"/>
      <c r="AS7" s="627"/>
      <c r="AT7" s="627"/>
      <c r="AU7" s="627"/>
      <c r="AV7" s="627"/>
      <c r="AW7" s="627"/>
      <c r="AX7" s="627"/>
      <c r="AY7" s="627"/>
      <c r="AZ7" s="627"/>
      <c r="BA7" s="627"/>
      <c r="BB7" s="627"/>
      <c r="BC7" s="627"/>
      <c r="BD7" s="627"/>
      <c r="BE7" s="627"/>
      <c r="BF7" s="628"/>
      <c r="BG7" s="629">
        <v>142824</v>
      </c>
      <c r="BH7" s="630"/>
      <c r="BI7" s="630"/>
      <c r="BJ7" s="630"/>
      <c r="BK7" s="630"/>
      <c r="BL7" s="630"/>
      <c r="BM7" s="630"/>
      <c r="BN7" s="631"/>
      <c r="BO7" s="656">
        <v>25.4</v>
      </c>
      <c r="BP7" s="656"/>
      <c r="BQ7" s="656"/>
      <c r="BR7" s="656"/>
      <c r="BS7" s="657" t="s">
        <v>149</v>
      </c>
      <c r="BT7" s="657"/>
      <c r="BU7" s="657"/>
      <c r="BV7" s="657"/>
      <c r="BW7" s="657"/>
      <c r="BX7" s="657"/>
      <c r="BY7" s="657"/>
      <c r="BZ7" s="657"/>
      <c r="CA7" s="657"/>
      <c r="CB7" s="724"/>
      <c r="CD7" s="671" t="s">
        <v>242</v>
      </c>
      <c r="CE7" s="668"/>
      <c r="CF7" s="668"/>
      <c r="CG7" s="668"/>
      <c r="CH7" s="668"/>
      <c r="CI7" s="668"/>
      <c r="CJ7" s="668"/>
      <c r="CK7" s="668"/>
      <c r="CL7" s="668"/>
      <c r="CM7" s="668"/>
      <c r="CN7" s="668"/>
      <c r="CO7" s="668"/>
      <c r="CP7" s="668"/>
      <c r="CQ7" s="669"/>
      <c r="CR7" s="629">
        <v>844080</v>
      </c>
      <c r="CS7" s="630"/>
      <c r="CT7" s="630"/>
      <c r="CU7" s="630"/>
      <c r="CV7" s="630"/>
      <c r="CW7" s="630"/>
      <c r="CX7" s="630"/>
      <c r="CY7" s="631"/>
      <c r="CZ7" s="656">
        <v>25.5</v>
      </c>
      <c r="DA7" s="656"/>
      <c r="DB7" s="656"/>
      <c r="DC7" s="656"/>
      <c r="DD7" s="635">
        <v>17198</v>
      </c>
      <c r="DE7" s="630"/>
      <c r="DF7" s="630"/>
      <c r="DG7" s="630"/>
      <c r="DH7" s="630"/>
      <c r="DI7" s="630"/>
      <c r="DJ7" s="630"/>
      <c r="DK7" s="630"/>
      <c r="DL7" s="630"/>
      <c r="DM7" s="630"/>
      <c r="DN7" s="630"/>
      <c r="DO7" s="630"/>
      <c r="DP7" s="631"/>
      <c r="DQ7" s="635">
        <v>546610</v>
      </c>
      <c r="DR7" s="630"/>
      <c r="DS7" s="630"/>
      <c r="DT7" s="630"/>
      <c r="DU7" s="630"/>
      <c r="DV7" s="630"/>
      <c r="DW7" s="630"/>
      <c r="DX7" s="630"/>
      <c r="DY7" s="630"/>
      <c r="DZ7" s="630"/>
      <c r="EA7" s="630"/>
      <c r="EB7" s="630"/>
      <c r="EC7" s="670"/>
    </row>
    <row r="8" spans="2:143" ht="11.25" customHeight="1" x14ac:dyDescent="0.2">
      <c r="B8" s="626" t="s">
        <v>243</v>
      </c>
      <c r="C8" s="627"/>
      <c r="D8" s="627"/>
      <c r="E8" s="627"/>
      <c r="F8" s="627"/>
      <c r="G8" s="627"/>
      <c r="H8" s="627"/>
      <c r="I8" s="627"/>
      <c r="J8" s="627"/>
      <c r="K8" s="627"/>
      <c r="L8" s="627"/>
      <c r="M8" s="627"/>
      <c r="N8" s="627"/>
      <c r="O8" s="627"/>
      <c r="P8" s="627"/>
      <c r="Q8" s="628"/>
      <c r="R8" s="629">
        <v>2365</v>
      </c>
      <c r="S8" s="630"/>
      <c r="T8" s="630"/>
      <c r="U8" s="630"/>
      <c r="V8" s="630"/>
      <c r="W8" s="630"/>
      <c r="X8" s="630"/>
      <c r="Y8" s="631"/>
      <c r="Z8" s="656">
        <v>0.1</v>
      </c>
      <c r="AA8" s="656"/>
      <c r="AB8" s="656"/>
      <c r="AC8" s="656"/>
      <c r="AD8" s="657">
        <v>2365</v>
      </c>
      <c r="AE8" s="657"/>
      <c r="AF8" s="657"/>
      <c r="AG8" s="657"/>
      <c r="AH8" s="657"/>
      <c r="AI8" s="657"/>
      <c r="AJ8" s="657"/>
      <c r="AK8" s="657"/>
      <c r="AL8" s="632">
        <v>0.1</v>
      </c>
      <c r="AM8" s="633"/>
      <c r="AN8" s="633"/>
      <c r="AO8" s="658"/>
      <c r="AP8" s="626" t="s">
        <v>244</v>
      </c>
      <c r="AQ8" s="627"/>
      <c r="AR8" s="627"/>
      <c r="AS8" s="627"/>
      <c r="AT8" s="627"/>
      <c r="AU8" s="627"/>
      <c r="AV8" s="627"/>
      <c r="AW8" s="627"/>
      <c r="AX8" s="627"/>
      <c r="AY8" s="627"/>
      <c r="AZ8" s="627"/>
      <c r="BA8" s="627"/>
      <c r="BB8" s="627"/>
      <c r="BC8" s="627"/>
      <c r="BD8" s="627"/>
      <c r="BE8" s="627"/>
      <c r="BF8" s="628"/>
      <c r="BG8" s="629">
        <v>6108</v>
      </c>
      <c r="BH8" s="630"/>
      <c r="BI8" s="630"/>
      <c r="BJ8" s="630"/>
      <c r="BK8" s="630"/>
      <c r="BL8" s="630"/>
      <c r="BM8" s="630"/>
      <c r="BN8" s="631"/>
      <c r="BO8" s="656">
        <v>1.1000000000000001</v>
      </c>
      <c r="BP8" s="656"/>
      <c r="BQ8" s="656"/>
      <c r="BR8" s="656"/>
      <c r="BS8" s="657" t="s">
        <v>245</v>
      </c>
      <c r="BT8" s="657"/>
      <c r="BU8" s="657"/>
      <c r="BV8" s="657"/>
      <c r="BW8" s="657"/>
      <c r="BX8" s="657"/>
      <c r="BY8" s="657"/>
      <c r="BZ8" s="657"/>
      <c r="CA8" s="657"/>
      <c r="CB8" s="724"/>
      <c r="CD8" s="671" t="s">
        <v>246</v>
      </c>
      <c r="CE8" s="668"/>
      <c r="CF8" s="668"/>
      <c r="CG8" s="668"/>
      <c r="CH8" s="668"/>
      <c r="CI8" s="668"/>
      <c r="CJ8" s="668"/>
      <c r="CK8" s="668"/>
      <c r="CL8" s="668"/>
      <c r="CM8" s="668"/>
      <c r="CN8" s="668"/>
      <c r="CO8" s="668"/>
      <c r="CP8" s="668"/>
      <c r="CQ8" s="669"/>
      <c r="CR8" s="629">
        <v>769245</v>
      </c>
      <c r="CS8" s="630"/>
      <c r="CT8" s="630"/>
      <c r="CU8" s="630"/>
      <c r="CV8" s="630"/>
      <c r="CW8" s="630"/>
      <c r="CX8" s="630"/>
      <c r="CY8" s="631"/>
      <c r="CZ8" s="656">
        <v>23.3</v>
      </c>
      <c r="DA8" s="656"/>
      <c r="DB8" s="656"/>
      <c r="DC8" s="656"/>
      <c r="DD8" s="635">
        <v>24740</v>
      </c>
      <c r="DE8" s="630"/>
      <c r="DF8" s="630"/>
      <c r="DG8" s="630"/>
      <c r="DH8" s="630"/>
      <c r="DI8" s="630"/>
      <c r="DJ8" s="630"/>
      <c r="DK8" s="630"/>
      <c r="DL8" s="630"/>
      <c r="DM8" s="630"/>
      <c r="DN8" s="630"/>
      <c r="DO8" s="630"/>
      <c r="DP8" s="631"/>
      <c r="DQ8" s="635">
        <v>496133</v>
      </c>
      <c r="DR8" s="630"/>
      <c r="DS8" s="630"/>
      <c r="DT8" s="630"/>
      <c r="DU8" s="630"/>
      <c r="DV8" s="630"/>
      <c r="DW8" s="630"/>
      <c r="DX8" s="630"/>
      <c r="DY8" s="630"/>
      <c r="DZ8" s="630"/>
      <c r="EA8" s="630"/>
      <c r="EB8" s="630"/>
      <c r="EC8" s="670"/>
    </row>
    <row r="9" spans="2:143" ht="11.25" customHeight="1" x14ac:dyDescent="0.2">
      <c r="B9" s="626" t="s">
        <v>247</v>
      </c>
      <c r="C9" s="627"/>
      <c r="D9" s="627"/>
      <c r="E9" s="627"/>
      <c r="F9" s="627"/>
      <c r="G9" s="627"/>
      <c r="H9" s="627"/>
      <c r="I9" s="627"/>
      <c r="J9" s="627"/>
      <c r="K9" s="627"/>
      <c r="L9" s="627"/>
      <c r="M9" s="627"/>
      <c r="N9" s="627"/>
      <c r="O9" s="627"/>
      <c r="P9" s="627"/>
      <c r="Q9" s="628"/>
      <c r="R9" s="629">
        <v>2674</v>
      </c>
      <c r="S9" s="630"/>
      <c r="T9" s="630"/>
      <c r="U9" s="630"/>
      <c r="V9" s="630"/>
      <c r="W9" s="630"/>
      <c r="X9" s="630"/>
      <c r="Y9" s="631"/>
      <c r="Z9" s="656">
        <v>0.1</v>
      </c>
      <c r="AA9" s="656"/>
      <c r="AB9" s="656"/>
      <c r="AC9" s="656"/>
      <c r="AD9" s="657">
        <v>2674</v>
      </c>
      <c r="AE9" s="657"/>
      <c r="AF9" s="657"/>
      <c r="AG9" s="657"/>
      <c r="AH9" s="657"/>
      <c r="AI9" s="657"/>
      <c r="AJ9" s="657"/>
      <c r="AK9" s="657"/>
      <c r="AL9" s="632">
        <v>0.1</v>
      </c>
      <c r="AM9" s="633"/>
      <c r="AN9" s="633"/>
      <c r="AO9" s="658"/>
      <c r="AP9" s="626" t="s">
        <v>248</v>
      </c>
      <c r="AQ9" s="627"/>
      <c r="AR9" s="627"/>
      <c r="AS9" s="627"/>
      <c r="AT9" s="627"/>
      <c r="AU9" s="627"/>
      <c r="AV9" s="627"/>
      <c r="AW9" s="627"/>
      <c r="AX9" s="627"/>
      <c r="AY9" s="627"/>
      <c r="AZ9" s="627"/>
      <c r="BA9" s="627"/>
      <c r="BB9" s="627"/>
      <c r="BC9" s="627"/>
      <c r="BD9" s="627"/>
      <c r="BE9" s="627"/>
      <c r="BF9" s="628"/>
      <c r="BG9" s="629">
        <v>124076</v>
      </c>
      <c r="BH9" s="630"/>
      <c r="BI9" s="630"/>
      <c r="BJ9" s="630"/>
      <c r="BK9" s="630"/>
      <c r="BL9" s="630"/>
      <c r="BM9" s="630"/>
      <c r="BN9" s="631"/>
      <c r="BO9" s="656">
        <v>22</v>
      </c>
      <c r="BP9" s="656"/>
      <c r="BQ9" s="656"/>
      <c r="BR9" s="656"/>
      <c r="BS9" s="657" t="s">
        <v>130</v>
      </c>
      <c r="BT9" s="657"/>
      <c r="BU9" s="657"/>
      <c r="BV9" s="657"/>
      <c r="BW9" s="657"/>
      <c r="BX9" s="657"/>
      <c r="BY9" s="657"/>
      <c r="BZ9" s="657"/>
      <c r="CA9" s="657"/>
      <c r="CB9" s="724"/>
      <c r="CD9" s="671" t="s">
        <v>249</v>
      </c>
      <c r="CE9" s="668"/>
      <c r="CF9" s="668"/>
      <c r="CG9" s="668"/>
      <c r="CH9" s="668"/>
      <c r="CI9" s="668"/>
      <c r="CJ9" s="668"/>
      <c r="CK9" s="668"/>
      <c r="CL9" s="668"/>
      <c r="CM9" s="668"/>
      <c r="CN9" s="668"/>
      <c r="CO9" s="668"/>
      <c r="CP9" s="668"/>
      <c r="CQ9" s="669"/>
      <c r="CR9" s="629">
        <v>349440</v>
      </c>
      <c r="CS9" s="630"/>
      <c r="CT9" s="630"/>
      <c r="CU9" s="630"/>
      <c r="CV9" s="630"/>
      <c r="CW9" s="630"/>
      <c r="CX9" s="630"/>
      <c r="CY9" s="631"/>
      <c r="CZ9" s="656">
        <v>10.6</v>
      </c>
      <c r="DA9" s="656"/>
      <c r="DB9" s="656"/>
      <c r="DC9" s="656"/>
      <c r="DD9" s="635">
        <v>9306</v>
      </c>
      <c r="DE9" s="630"/>
      <c r="DF9" s="630"/>
      <c r="DG9" s="630"/>
      <c r="DH9" s="630"/>
      <c r="DI9" s="630"/>
      <c r="DJ9" s="630"/>
      <c r="DK9" s="630"/>
      <c r="DL9" s="630"/>
      <c r="DM9" s="630"/>
      <c r="DN9" s="630"/>
      <c r="DO9" s="630"/>
      <c r="DP9" s="631"/>
      <c r="DQ9" s="635">
        <v>295478</v>
      </c>
      <c r="DR9" s="630"/>
      <c r="DS9" s="630"/>
      <c r="DT9" s="630"/>
      <c r="DU9" s="630"/>
      <c r="DV9" s="630"/>
      <c r="DW9" s="630"/>
      <c r="DX9" s="630"/>
      <c r="DY9" s="630"/>
      <c r="DZ9" s="630"/>
      <c r="EA9" s="630"/>
      <c r="EB9" s="630"/>
      <c r="EC9" s="670"/>
    </row>
    <row r="10" spans="2:143" ht="11.25" customHeight="1" x14ac:dyDescent="0.2">
      <c r="B10" s="626" t="s">
        <v>250</v>
      </c>
      <c r="C10" s="627"/>
      <c r="D10" s="627"/>
      <c r="E10" s="627"/>
      <c r="F10" s="627"/>
      <c r="G10" s="627"/>
      <c r="H10" s="627"/>
      <c r="I10" s="627"/>
      <c r="J10" s="627"/>
      <c r="K10" s="627"/>
      <c r="L10" s="627"/>
      <c r="M10" s="627"/>
      <c r="N10" s="627"/>
      <c r="O10" s="627"/>
      <c r="P10" s="627"/>
      <c r="Q10" s="628"/>
      <c r="R10" s="629" t="s">
        <v>245</v>
      </c>
      <c r="S10" s="630"/>
      <c r="T10" s="630"/>
      <c r="U10" s="630"/>
      <c r="V10" s="630"/>
      <c r="W10" s="630"/>
      <c r="X10" s="630"/>
      <c r="Y10" s="631"/>
      <c r="Z10" s="656" t="s">
        <v>130</v>
      </c>
      <c r="AA10" s="656"/>
      <c r="AB10" s="656"/>
      <c r="AC10" s="656"/>
      <c r="AD10" s="657" t="s">
        <v>130</v>
      </c>
      <c r="AE10" s="657"/>
      <c r="AF10" s="657"/>
      <c r="AG10" s="657"/>
      <c r="AH10" s="657"/>
      <c r="AI10" s="657"/>
      <c r="AJ10" s="657"/>
      <c r="AK10" s="657"/>
      <c r="AL10" s="632" t="s">
        <v>149</v>
      </c>
      <c r="AM10" s="633"/>
      <c r="AN10" s="633"/>
      <c r="AO10" s="658"/>
      <c r="AP10" s="626" t="s">
        <v>251</v>
      </c>
      <c r="AQ10" s="627"/>
      <c r="AR10" s="627"/>
      <c r="AS10" s="627"/>
      <c r="AT10" s="627"/>
      <c r="AU10" s="627"/>
      <c r="AV10" s="627"/>
      <c r="AW10" s="627"/>
      <c r="AX10" s="627"/>
      <c r="AY10" s="627"/>
      <c r="AZ10" s="627"/>
      <c r="BA10" s="627"/>
      <c r="BB10" s="627"/>
      <c r="BC10" s="627"/>
      <c r="BD10" s="627"/>
      <c r="BE10" s="627"/>
      <c r="BF10" s="628"/>
      <c r="BG10" s="629">
        <v>8370</v>
      </c>
      <c r="BH10" s="630"/>
      <c r="BI10" s="630"/>
      <c r="BJ10" s="630"/>
      <c r="BK10" s="630"/>
      <c r="BL10" s="630"/>
      <c r="BM10" s="630"/>
      <c r="BN10" s="631"/>
      <c r="BO10" s="656">
        <v>1.5</v>
      </c>
      <c r="BP10" s="656"/>
      <c r="BQ10" s="656"/>
      <c r="BR10" s="656"/>
      <c r="BS10" s="657" t="s">
        <v>130</v>
      </c>
      <c r="BT10" s="657"/>
      <c r="BU10" s="657"/>
      <c r="BV10" s="657"/>
      <c r="BW10" s="657"/>
      <c r="BX10" s="657"/>
      <c r="BY10" s="657"/>
      <c r="BZ10" s="657"/>
      <c r="CA10" s="657"/>
      <c r="CB10" s="724"/>
      <c r="CD10" s="671" t="s">
        <v>252</v>
      </c>
      <c r="CE10" s="668"/>
      <c r="CF10" s="668"/>
      <c r="CG10" s="668"/>
      <c r="CH10" s="668"/>
      <c r="CI10" s="668"/>
      <c r="CJ10" s="668"/>
      <c r="CK10" s="668"/>
      <c r="CL10" s="668"/>
      <c r="CM10" s="668"/>
      <c r="CN10" s="668"/>
      <c r="CO10" s="668"/>
      <c r="CP10" s="668"/>
      <c r="CQ10" s="669"/>
      <c r="CR10" s="629">
        <v>1000</v>
      </c>
      <c r="CS10" s="630"/>
      <c r="CT10" s="630"/>
      <c r="CU10" s="630"/>
      <c r="CV10" s="630"/>
      <c r="CW10" s="630"/>
      <c r="CX10" s="630"/>
      <c r="CY10" s="631"/>
      <c r="CZ10" s="656">
        <v>0</v>
      </c>
      <c r="DA10" s="656"/>
      <c r="DB10" s="656"/>
      <c r="DC10" s="656"/>
      <c r="DD10" s="635" t="s">
        <v>130</v>
      </c>
      <c r="DE10" s="630"/>
      <c r="DF10" s="630"/>
      <c r="DG10" s="630"/>
      <c r="DH10" s="630"/>
      <c r="DI10" s="630"/>
      <c r="DJ10" s="630"/>
      <c r="DK10" s="630"/>
      <c r="DL10" s="630"/>
      <c r="DM10" s="630"/>
      <c r="DN10" s="630"/>
      <c r="DO10" s="630"/>
      <c r="DP10" s="631"/>
      <c r="DQ10" s="635" t="s">
        <v>130</v>
      </c>
      <c r="DR10" s="630"/>
      <c r="DS10" s="630"/>
      <c r="DT10" s="630"/>
      <c r="DU10" s="630"/>
      <c r="DV10" s="630"/>
      <c r="DW10" s="630"/>
      <c r="DX10" s="630"/>
      <c r="DY10" s="630"/>
      <c r="DZ10" s="630"/>
      <c r="EA10" s="630"/>
      <c r="EB10" s="630"/>
      <c r="EC10" s="670"/>
    </row>
    <row r="11" spans="2:143" ht="11.25" customHeight="1" x14ac:dyDescent="0.2">
      <c r="B11" s="626" t="s">
        <v>253</v>
      </c>
      <c r="C11" s="627"/>
      <c r="D11" s="627"/>
      <c r="E11" s="627"/>
      <c r="F11" s="627"/>
      <c r="G11" s="627"/>
      <c r="H11" s="627"/>
      <c r="I11" s="627"/>
      <c r="J11" s="627"/>
      <c r="K11" s="627"/>
      <c r="L11" s="627"/>
      <c r="M11" s="627"/>
      <c r="N11" s="627"/>
      <c r="O11" s="627"/>
      <c r="P11" s="627"/>
      <c r="Q11" s="628"/>
      <c r="R11" s="629">
        <v>84044</v>
      </c>
      <c r="S11" s="630"/>
      <c r="T11" s="630"/>
      <c r="U11" s="630"/>
      <c r="V11" s="630"/>
      <c r="W11" s="630"/>
      <c r="X11" s="630"/>
      <c r="Y11" s="631"/>
      <c r="Z11" s="632">
        <v>2.4</v>
      </c>
      <c r="AA11" s="633"/>
      <c r="AB11" s="633"/>
      <c r="AC11" s="634"/>
      <c r="AD11" s="635">
        <v>84044</v>
      </c>
      <c r="AE11" s="630"/>
      <c r="AF11" s="630"/>
      <c r="AG11" s="630"/>
      <c r="AH11" s="630"/>
      <c r="AI11" s="630"/>
      <c r="AJ11" s="630"/>
      <c r="AK11" s="631"/>
      <c r="AL11" s="632">
        <v>3.6</v>
      </c>
      <c r="AM11" s="633"/>
      <c r="AN11" s="633"/>
      <c r="AO11" s="658"/>
      <c r="AP11" s="626" t="s">
        <v>254</v>
      </c>
      <c r="AQ11" s="627"/>
      <c r="AR11" s="627"/>
      <c r="AS11" s="627"/>
      <c r="AT11" s="627"/>
      <c r="AU11" s="627"/>
      <c r="AV11" s="627"/>
      <c r="AW11" s="627"/>
      <c r="AX11" s="627"/>
      <c r="AY11" s="627"/>
      <c r="AZ11" s="627"/>
      <c r="BA11" s="627"/>
      <c r="BB11" s="627"/>
      <c r="BC11" s="627"/>
      <c r="BD11" s="627"/>
      <c r="BE11" s="627"/>
      <c r="BF11" s="628"/>
      <c r="BG11" s="629">
        <v>4270</v>
      </c>
      <c r="BH11" s="630"/>
      <c r="BI11" s="630"/>
      <c r="BJ11" s="630"/>
      <c r="BK11" s="630"/>
      <c r="BL11" s="630"/>
      <c r="BM11" s="630"/>
      <c r="BN11" s="631"/>
      <c r="BO11" s="656">
        <v>0.8</v>
      </c>
      <c r="BP11" s="656"/>
      <c r="BQ11" s="656"/>
      <c r="BR11" s="656"/>
      <c r="BS11" s="657" t="s">
        <v>245</v>
      </c>
      <c r="BT11" s="657"/>
      <c r="BU11" s="657"/>
      <c r="BV11" s="657"/>
      <c r="BW11" s="657"/>
      <c r="BX11" s="657"/>
      <c r="BY11" s="657"/>
      <c r="BZ11" s="657"/>
      <c r="CA11" s="657"/>
      <c r="CB11" s="724"/>
      <c r="CD11" s="671" t="s">
        <v>255</v>
      </c>
      <c r="CE11" s="668"/>
      <c r="CF11" s="668"/>
      <c r="CG11" s="668"/>
      <c r="CH11" s="668"/>
      <c r="CI11" s="668"/>
      <c r="CJ11" s="668"/>
      <c r="CK11" s="668"/>
      <c r="CL11" s="668"/>
      <c r="CM11" s="668"/>
      <c r="CN11" s="668"/>
      <c r="CO11" s="668"/>
      <c r="CP11" s="668"/>
      <c r="CQ11" s="669"/>
      <c r="CR11" s="629">
        <v>203600</v>
      </c>
      <c r="CS11" s="630"/>
      <c r="CT11" s="630"/>
      <c r="CU11" s="630"/>
      <c r="CV11" s="630"/>
      <c r="CW11" s="630"/>
      <c r="CX11" s="630"/>
      <c r="CY11" s="631"/>
      <c r="CZ11" s="656">
        <v>6.2</v>
      </c>
      <c r="DA11" s="656"/>
      <c r="DB11" s="656"/>
      <c r="DC11" s="656"/>
      <c r="DD11" s="635">
        <v>20753</v>
      </c>
      <c r="DE11" s="630"/>
      <c r="DF11" s="630"/>
      <c r="DG11" s="630"/>
      <c r="DH11" s="630"/>
      <c r="DI11" s="630"/>
      <c r="DJ11" s="630"/>
      <c r="DK11" s="630"/>
      <c r="DL11" s="630"/>
      <c r="DM11" s="630"/>
      <c r="DN11" s="630"/>
      <c r="DO11" s="630"/>
      <c r="DP11" s="631"/>
      <c r="DQ11" s="635">
        <v>176406</v>
      </c>
      <c r="DR11" s="630"/>
      <c r="DS11" s="630"/>
      <c r="DT11" s="630"/>
      <c r="DU11" s="630"/>
      <c r="DV11" s="630"/>
      <c r="DW11" s="630"/>
      <c r="DX11" s="630"/>
      <c r="DY11" s="630"/>
      <c r="DZ11" s="630"/>
      <c r="EA11" s="630"/>
      <c r="EB11" s="630"/>
      <c r="EC11" s="670"/>
    </row>
    <row r="12" spans="2:143" ht="11.25" customHeight="1" x14ac:dyDescent="0.2">
      <c r="B12" s="626" t="s">
        <v>256</v>
      </c>
      <c r="C12" s="627"/>
      <c r="D12" s="627"/>
      <c r="E12" s="627"/>
      <c r="F12" s="627"/>
      <c r="G12" s="627"/>
      <c r="H12" s="627"/>
      <c r="I12" s="627"/>
      <c r="J12" s="627"/>
      <c r="K12" s="627"/>
      <c r="L12" s="627"/>
      <c r="M12" s="627"/>
      <c r="N12" s="627"/>
      <c r="O12" s="627"/>
      <c r="P12" s="627"/>
      <c r="Q12" s="628"/>
      <c r="R12" s="629" t="s">
        <v>149</v>
      </c>
      <c r="S12" s="630"/>
      <c r="T12" s="630"/>
      <c r="U12" s="630"/>
      <c r="V12" s="630"/>
      <c r="W12" s="630"/>
      <c r="X12" s="630"/>
      <c r="Y12" s="631"/>
      <c r="Z12" s="656" t="s">
        <v>245</v>
      </c>
      <c r="AA12" s="656"/>
      <c r="AB12" s="656"/>
      <c r="AC12" s="656"/>
      <c r="AD12" s="657" t="s">
        <v>245</v>
      </c>
      <c r="AE12" s="657"/>
      <c r="AF12" s="657"/>
      <c r="AG12" s="657"/>
      <c r="AH12" s="657"/>
      <c r="AI12" s="657"/>
      <c r="AJ12" s="657"/>
      <c r="AK12" s="657"/>
      <c r="AL12" s="632" t="s">
        <v>130</v>
      </c>
      <c r="AM12" s="633"/>
      <c r="AN12" s="633"/>
      <c r="AO12" s="658"/>
      <c r="AP12" s="626" t="s">
        <v>257</v>
      </c>
      <c r="AQ12" s="627"/>
      <c r="AR12" s="627"/>
      <c r="AS12" s="627"/>
      <c r="AT12" s="627"/>
      <c r="AU12" s="627"/>
      <c r="AV12" s="627"/>
      <c r="AW12" s="627"/>
      <c r="AX12" s="627"/>
      <c r="AY12" s="627"/>
      <c r="AZ12" s="627"/>
      <c r="BA12" s="627"/>
      <c r="BB12" s="627"/>
      <c r="BC12" s="627"/>
      <c r="BD12" s="627"/>
      <c r="BE12" s="627"/>
      <c r="BF12" s="628"/>
      <c r="BG12" s="629">
        <v>393918</v>
      </c>
      <c r="BH12" s="630"/>
      <c r="BI12" s="630"/>
      <c r="BJ12" s="630"/>
      <c r="BK12" s="630"/>
      <c r="BL12" s="630"/>
      <c r="BM12" s="630"/>
      <c r="BN12" s="631"/>
      <c r="BO12" s="656">
        <v>70</v>
      </c>
      <c r="BP12" s="656"/>
      <c r="BQ12" s="656"/>
      <c r="BR12" s="656"/>
      <c r="BS12" s="657">
        <v>68853</v>
      </c>
      <c r="BT12" s="657"/>
      <c r="BU12" s="657"/>
      <c r="BV12" s="657"/>
      <c r="BW12" s="657"/>
      <c r="BX12" s="657"/>
      <c r="BY12" s="657"/>
      <c r="BZ12" s="657"/>
      <c r="CA12" s="657"/>
      <c r="CB12" s="724"/>
      <c r="CD12" s="671" t="s">
        <v>258</v>
      </c>
      <c r="CE12" s="668"/>
      <c r="CF12" s="668"/>
      <c r="CG12" s="668"/>
      <c r="CH12" s="668"/>
      <c r="CI12" s="668"/>
      <c r="CJ12" s="668"/>
      <c r="CK12" s="668"/>
      <c r="CL12" s="668"/>
      <c r="CM12" s="668"/>
      <c r="CN12" s="668"/>
      <c r="CO12" s="668"/>
      <c r="CP12" s="668"/>
      <c r="CQ12" s="669"/>
      <c r="CR12" s="629">
        <v>89833</v>
      </c>
      <c r="CS12" s="630"/>
      <c r="CT12" s="630"/>
      <c r="CU12" s="630"/>
      <c r="CV12" s="630"/>
      <c r="CW12" s="630"/>
      <c r="CX12" s="630"/>
      <c r="CY12" s="631"/>
      <c r="CZ12" s="656">
        <v>2.7</v>
      </c>
      <c r="DA12" s="656"/>
      <c r="DB12" s="656"/>
      <c r="DC12" s="656"/>
      <c r="DD12" s="635">
        <v>11474</v>
      </c>
      <c r="DE12" s="630"/>
      <c r="DF12" s="630"/>
      <c r="DG12" s="630"/>
      <c r="DH12" s="630"/>
      <c r="DI12" s="630"/>
      <c r="DJ12" s="630"/>
      <c r="DK12" s="630"/>
      <c r="DL12" s="630"/>
      <c r="DM12" s="630"/>
      <c r="DN12" s="630"/>
      <c r="DO12" s="630"/>
      <c r="DP12" s="631"/>
      <c r="DQ12" s="635">
        <v>76156</v>
      </c>
      <c r="DR12" s="630"/>
      <c r="DS12" s="630"/>
      <c r="DT12" s="630"/>
      <c r="DU12" s="630"/>
      <c r="DV12" s="630"/>
      <c r="DW12" s="630"/>
      <c r="DX12" s="630"/>
      <c r="DY12" s="630"/>
      <c r="DZ12" s="630"/>
      <c r="EA12" s="630"/>
      <c r="EB12" s="630"/>
      <c r="EC12" s="670"/>
    </row>
    <row r="13" spans="2:143" ht="11.25" customHeight="1" x14ac:dyDescent="0.2">
      <c r="B13" s="626" t="s">
        <v>259</v>
      </c>
      <c r="C13" s="627"/>
      <c r="D13" s="627"/>
      <c r="E13" s="627"/>
      <c r="F13" s="627"/>
      <c r="G13" s="627"/>
      <c r="H13" s="627"/>
      <c r="I13" s="627"/>
      <c r="J13" s="627"/>
      <c r="K13" s="627"/>
      <c r="L13" s="627"/>
      <c r="M13" s="627"/>
      <c r="N13" s="627"/>
      <c r="O13" s="627"/>
      <c r="P13" s="627"/>
      <c r="Q13" s="628"/>
      <c r="R13" s="629" t="s">
        <v>149</v>
      </c>
      <c r="S13" s="630"/>
      <c r="T13" s="630"/>
      <c r="U13" s="630"/>
      <c r="V13" s="630"/>
      <c r="W13" s="630"/>
      <c r="X13" s="630"/>
      <c r="Y13" s="631"/>
      <c r="Z13" s="656" t="s">
        <v>130</v>
      </c>
      <c r="AA13" s="656"/>
      <c r="AB13" s="656"/>
      <c r="AC13" s="656"/>
      <c r="AD13" s="657" t="s">
        <v>149</v>
      </c>
      <c r="AE13" s="657"/>
      <c r="AF13" s="657"/>
      <c r="AG13" s="657"/>
      <c r="AH13" s="657"/>
      <c r="AI13" s="657"/>
      <c r="AJ13" s="657"/>
      <c r="AK13" s="657"/>
      <c r="AL13" s="632" t="s">
        <v>130</v>
      </c>
      <c r="AM13" s="633"/>
      <c r="AN13" s="633"/>
      <c r="AO13" s="658"/>
      <c r="AP13" s="626" t="s">
        <v>260</v>
      </c>
      <c r="AQ13" s="627"/>
      <c r="AR13" s="627"/>
      <c r="AS13" s="627"/>
      <c r="AT13" s="627"/>
      <c r="AU13" s="627"/>
      <c r="AV13" s="627"/>
      <c r="AW13" s="627"/>
      <c r="AX13" s="627"/>
      <c r="AY13" s="627"/>
      <c r="AZ13" s="627"/>
      <c r="BA13" s="627"/>
      <c r="BB13" s="627"/>
      <c r="BC13" s="627"/>
      <c r="BD13" s="627"/>
      <c r="BE13" s="627"/>
      <c r="BF13" s="628"/>
      <c r="BG13" s="629">
        <v>392447</v>
      </c>
      <c r="BH13" s="630"/>
      <c r="BI13" s="630"/>
      <c r="BJ13" s="630"/>
      <c r="BK13" s="630"/>
      <c r="BL13" s="630"/>
      <c r="BM13" s="630"/>
      <c r="BN13" s="631"/>
      <c r="BO13" s="656">
        <v>69.7</v>
      </c>
      <c r="BP13" s="656"/>
      <c r="BQ13" s="656"/>
      <c r="BR13" s="656"/>
      <c r="BS13" s="657">
        <v>68853</v>
      </c>
      <c r="BT13" s="657"/>
      <c r="BU13" s="657"/>
      <c r="BV13" s="657"/>
      <c r="BW13" s="657"/>
      <c r="BX13" s="657"/>
      <c r="BY13" s="657"/>
      <c r="BZ13" s="657"/>
      <c r="CA13" s="657"/>
      <c r="CB13" s="724"/>
      <c r="CD13" s="671" t="s">
        <v>261</v>
      </c>
      <c r="CE13" s="668"/>
      <c r="CF13" s="668"/>
      <c r="CG13" s="668"/>
      <c r="CH13" s="668"/>
      <c r="CI13" s="668"/>
      <c r="CJ13" s="668"/>
      <c r="CK13" s="668"/>
      <c r="CL13" s="668"/>
      <c r="CM13" s="668"/>
      <c r="CN13" s="668"/>
      <c r="CO13" s="668"/>
      <c r="CP13" s="668"/>
      <c r="CQ13" s="669"/>
      <c r="CR13" s="629">
        <v>207054</v>
      </c>
      <c r="CS13" s="630"/>
      <c r="CT13" s="630"/>
      <c r="CU13" s="630"/>
      <c r="CV13" s="630"/>
      <c r="CW13" s="630"/>
      <c r="CX13" s="630"/>
      <c r="CY13" s="631"/>
      <c r="CZ13" s="656">
        <v>6.3</v>
      </c>
      <c r="DA13" s="656"/>
      <c r="DB13" s="656"/>
      <c r="DC13" s="656"/>
      <c r="DD13" s="635">
        <v>149425</v>
      </c>
      <c r="DE13" s="630"/>
      <c r="DF13" s="630"/>
      <c r="DG13" s="630"/>
      <c r="DH13" s="630"/>
      <c r="DI13" s="630"/>
      <c r="DJ13" s="630"/>
      <c r="DK13" s="630"/>
      <c r="DL13" s="630"/>
      <c r="DM13" s="630"/>
      <c r="DN13" s="630"/>
      <c r="DO13" s="630"/>
      <c r="DP13" s="631"/>
      <c r="DQ13" s="635">
        <v>136836</v>
      </c>
      <c r="DR13" s="630"/>
      <c r="DS13" s="630"/>
      <c r="DT13" s="630"/>
      <c r="DU13" s="630"/>
      <c r="DV13" s="630"/>
      <c r="DW13" s="630"/>
      <c r="DX13" s="630"/>
      <c r="DY13" s="630"/>
      <c r="DZ13" s="630"/>
      <c r="EA13" s="630"/>
      <c r="EB13" s="630"/>
      <c r="EC13" s="670"/>
    </row>
    <row r="14" spans="2:143" ht="11.25" customHeight="1" x14ac:dyDescent="0.2">
      <c r="B14" s="626" t="s">
        <v>262</v>
      </c>
      <c r="C14" s="627"/>
      <c r="D14" s="627"/>
      <c r="E14" s="627"/>
      <c r="F14" s="627"/>
      <c r="G14" s="627"/>
      <c r="H14" s="627"/>
      <c r="I14" s="627"/>
      <c r="J14" s="627"/>
      <c r="K14" s="627"/>
      <c r="L14" s="627"/>
      <c r="M14" s="627"/>
      <c r="N14" s="627"/>
      <c r="O14" s="627"/>
      <c r="P14" s="627"/>
      <c r="Q14" s="628"/>
      <c r="R14" s="629" t="s">
        <v>149</v>
      </c>
      <c r="S14" s="630"/>
      <c r="T14" s="630"/>
      <c r="U14" s="630"/>
      <c r="V14" s="630"/>
      <c r="W14" s="630"/>
      <c r="X14" s="630"/>
      <c r="Y14" s="631"/>
      <c r="Z14" s="656" t="s">
        <v>149</v>
      </c>
      <c r="AA14" s="656"/>
      <c r="AB14" s="656"/>
      <c r="AC14" s="656"/>
      <c r="AD14" s="657" t="s">
        <v>149</v>
      </c>
      <c r="AE14" s="657"/>
      <c r="AF14" s="657"/>
      <c r="AG14" s="657"/>
      <c r="AH14" s="657"/>
      <c r="AI14" s="657"/>
      <c r="AJ14" s="657"/>
      <c r="AK14" s="657"/>
      <c r="AL14" s="632" t="s">
        <v>149</v>
      </c>
      <c r="AM14" s="633"/>
      <c r="AN14" s="633"/>
      <c r="AO14" s="658"/>
      <c r="AP14" s="626" t="s">
        <v>263</v>
      </c>
      <c r="AQ14" s="627"/>
      <c r="AR14" s="627"/>
      <c r="AS14" s="627"/>
      <c r="AT14" s="627"/>
      <c r="AU14" s="627"/>
      <c r="AV14" s="627"/>
      <c r="AW14" s="627"/>
      <c r="AX14" s="627"/>
      <c r="AY14" s="627"/>
      <c r="AZ14" s="627"/>
      <c r="BA14" s="627"/>
      <c r="BB14" s="627"/>
      <c r="BC14" s="627"/>
      <c r="BD14" s="627"/>
      <c r="BE14" s="627"/>
      <c r="BF14" s="628"/>
      <c r="BG14" s="629">
        <v>14983</v>
      </c>
      <c r="BH14" s="630"/>
      <c r="BI14" s="630"/>
      <c r="BJ14" s="630"/>
      <c r="BK14" s="630"/>
      <c r="BL14" s="630"/>
      <c r="BM14" s="630"/>
      <c r="BN14" s="631"/>
      <c r="BO14" s="656">
        <v>2.7</v>
      </c>
      <c r="BP14" s="656"/>
      <c r="BQ14" s="656"/>
      <c r="BR14" s="656"/>
      <c r="BS14" s="657" t="s">
        <v>130</v>
      </c>
      <c r="BT14" s="657"/>
      <c r="BU14" s="657"/>
      <c r="BV14" s="657"/>
      <c r="BW14" s="657"/>
      <c r="BX14" s="657"/>
      <c r="BY14" s="657"/>
      <c r="BZ14" s="657"/>
      <c r="CA14" s="657"/>
      <c r="CB14" s="724"/>
      <c r="CD14" s="671" t="s">
        <v>264</v>
      </c>
      <c r="CE14" s="668"/>
      <c r="CF14" s="668"/>
      <c r="CG14" s="668"/>
      <c r="CH14" s="668"/>
      <c r="CI14" s="668"/>
      <c r="CJ14" s="668"/>
      <c r="CK14" s="668"/>
      <c r="CL14" s="668"/>
      <c r="CM14" s="668"/>
      <c r="CN14" s="668"/>
      <c r="CO14" s="668"/>
      <c r="CP14" s="668"/>
      <c r="CQ14" s="669"/>
      <c r="CR14" s="629">
        <v>248670</v>
      </c>
      <c r="CS14" s="630"/>
      <c r="CT14" s="630"/>
      <c r="CU14" s="630"/>
      <c r="CV14" s="630"/>
      <c r="CW14" s="630"/>
      <c r="CX14" s="630"/>
      <c r="CY14" s="631"/>
      <c r="CZ14" s="656">
        <v>7.5</v>
      </c>
      <c r="DA14" s="656"/>
      <c r="DB14" s="656"/>
      <c r="DC14" s="656"/>
      <c r="DD14" s="635">
        <v>120568</v>
      </c>
      <c r="DE14" s="630"/>
      <c r="DF14" s="630"/>
      <c r="DG14" s="630"/>
      <c r="DH14" s="630"/>
      <c r="DI14" s="630"/>
      <c r="DJ14" s="630"/>
      <c r="DK14" s="630"/>
      <c r="DL14" s="630"/>
      <c r="DM14" s="630"/>
      <c r="DN14" s="630"/>
      <c r="DO14" s="630"/>
      <c r="DP14" s="631"/>
      <c r="DQ14" s="635">
        <v>247495</v>
      </c>
      <c r="DR14" s="630"/>
      <c r="DS14" s="630"/>
      <c r="DT14" s="630"/>
      <c r="DU14" s="630"/>
      <c r="DV14" s="630"/>
      <c r="DW14" s="630"/>
      <c r="DX14" s="630"/>
      <c r="DY14" s="630"/>
      <c r="DZ14" s="630"/>
      <c r="EA14" s="630"/>
      <c r="EB14" s="630"/>
      <c r="EC14" s="670"/>
    </row>
    <row r="15" spans="2:143" ht="11.25" customHeight="1" x14ac:dyDescent="0.2">
      <c r="B15" s="626" t="s">
        <v>265</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130</v>
      </c>
      <c r="AA15" s="656"/>
      <c r="AB15" s="656"/>
      <c r="AC15" s="656"/>
      <c r="AD15" s="657" t="s">
        <v>245</v>
      </c>
      <c r="AE15" s="657"/>
      <c r="AF15" s="657"/>
      <c r="AG15" s="657"/>
      <c r="AH15" s="657"/>
      <c r="AI15" s="657"/>
      <c r="AJ15" s="657"/>
      <c r="AK15" s="657"/>
      <c r="AL15" s="632" t="s">
        <v>149</v>
      </c>
      <c r="AM15" s="633"/>
      <c r="AN15" s="633"/>
      <c r="AO15" s="658"/>
      <c r="AP15" s="626" t="s">
        <v>266</v>
      </c>
      <c r="AQ15" s="627"/>
      <c r="AR15" s="627"/>
      <c r="AS15" s="627"/>
      <c r="AT15" s="627"/>
      <c r="AU15" s="627"/>
      <c r="AV15" s="627"/>
      <c r="AW15" s="627"/>
      <c r="AX15" s="627"/>
      <c r="AY15" s="627"/>
      <c r="AZ15" s="627"/>
      <c r="BA15" s="627"/>
      <c r="BB15" s="627"/>
      <c r="BC15" s="627"/>
      <c r="BD15" s="627"/>
      <c r="BE15" s="627"/>
      <c r="BF15" s="628"/>
      <c r="BG15" s="629">
        <v>11272</v>
      </c>
      <c r="BH15" s="630"/>
      <c r="BI15" s="630"/>
      <c r="BJ15" s="630"/>
      <c r="BK15" s="630"/>
      <c r="BL15" s="630"/>
      <c r="BM15" s="630"/>
      <c r="BN15" s="631"/>
      <c r="BO15" s="656">
        <v>2</v>
      </c>
      <c r="BP15" s="656"/>
      <c r="BQ15" s="656"/>
      <c r="BR15" s="656"/>
      <c r="BS15" s="657" t="s">
        <v>245</v>
      </c>
      <c r="BT15" s="657"/>
      <c r="BU15" s="657"/>
      <c r="BV15" s="657"/>
      <c r="BW15" s="657"/>
      <c r="BX15" s="657"/>
      <c r="BY15" s="657"/>
      <c r="BZ15" s="657"/>
      <c r="CA15" s="657"/>
      <c r="CB15" s="724"/>
      <c r="CD15" s="671" t="s">
        <v>267</v>
      </c>
      <c r="CE15" s="668"/>
      <c r="CF15" s="668"/>
      <c r="CG15" s="668"/>
      <c r="CH15" s="668"/>
      <c r="CI15" s="668"/>
      <c r="CJ15" s="668"/>
      <c r="CK15" s="668"/>
      <c r="CL15" s="668"/>
      <c r="CM15" s="668"/>
      <c r="CN15" s="668"/>
      <c r="CO15" s="668"/>
      <c r="CP15" s="668"/>
      <c r="CQ15" s="669"/>
      <c r="CR15" s="629">
        <v>288120</v>
      </c>
      <c r="CS15" s="630"/>
      <c r="CT15" s="630"/>
      <c r="CU15" s="630"/>
      <c r="CV15" s="630"/>
      <c r="CW15" s="630"/>
      <c r="CX15" s="630"/>
      <c r="CY15" s="631"/>
      <c r="CZ15" s="656">
        <v>8.6999999999999993</v>
      </c>
      <c r="DA15" s="656"/>
      <c r="DB15" s="656"/>
      <c r="DC15" s="656"/>
      <c r="DD15" s="635">
        <v>40076</v>
      </c>
      <c r="DE15" s="630"/>
      <c r="DF15" s="630"/>
      <c r="DG15" s="630"/>
      <c r="DH15" s="630"/>
      <c r="DI15" s="630"/>
      <c r="DJ15" s="630"/>
      <c r="DK15" s="630"/>
      <c r="DL15" s="630"/>
      <c r="DM15" s="630"/>
      <c r="DN15" s="630"/>
      <c r="DO15" s="630"/>
      <c r="DP15" s="631"/>
      <c r="DQ15" s="635">
        <v>272507</v>
      </c>
      <c r="DR15" s="630"/>
      <c r="DS15" s="630"/>
      <c r="DT15" s="630"/>
      <c r="DU15" s="630"/>
      <c r="DV15" s="630"/>
      <c r="DW15" s="630"/>
      <c r="DX15" s="630"/>
      <c r="DY15" s="630"/>
      <c r="DZ15" s="630"/>
      <c r="EA15" s="630"/>
      <c r="EB15" s="630"/>
      <c r="EC15" s="670"/>
    </row>
    <row r="16" spans="2:143" ht="11.25" customHeight="1" x14ac:dyDescent="0.2">
      <c r="B16" s="626" t="s">
        <v>268</v>
      </c>
      <c r="C16" s="627"/>
      <c r="D16" s="627"/>
      <c r="E16" s="627"/>
      <c r="F16" s="627"/>
      <c r="G16" s="627"/>
      <c r="H16" s="627"/>
      <c r="I16" s="627"/>
      <c r="J16" s="627"/>
      <c r="K16" s="627"/>
      <c r="L16" s="627"/>
      <c r="M16" s="627"/>
      <c r="N16" s="627"/>
      <c r="O16" s="627"/>
      <c r="P16" s="627"/>
      <c r="Q16" s="628"/>
      <c r="R16" s="629">
        <v>2913</v>
      </c>
      <c r="S16" s="630"/>
      <c r="T16" s="630"/>
      <c r="U16" s="630"/>
      <c r="V16" s="630"/>
      <c r="W16" s="630"/>
      <c r="X16" s="630"/>
      <c r="Y16" s="631"/>
      <c r="Z16" s="656">
        <v>0.1</v>
      </c>
      <c r="AA16" s="656"/>
      <c r="AB16" s="656"/>
      <c r="AC16" s="656"/>
      <c r="AD16" s="657">
        <v>2913</v>
      </c>
      <c r="AE16" s="657"/>
      <c r="AF16" s="657"/>
      <c r="AG16" s="657"/>
      <c r="AH16" s="657"/>
      <c r="AI16" s="657"/>
      <c r="AJ16" s="657"/>
      <c r="AK16" s="657"/>
      <c r="AL16" s="632">
        <v>0.1</v>
      </c>
      <c r="AM16" s="633"/>
      <c r="AN16" s="633"/>
      <c r="AO16" s="658"/>
      <c r="AP16" s="626" t="s">
        <v>269</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24"/>
      <c r="CD16" s="671" t="s">
        <v>270</v>
      </c>
      <c r="CE16" s="668"/>
      <c r="CF16" s="668"/>
      <c r="CG16" s="668"/>
      <c r="CH16" s="668"/>
      <c r="CI16" s="668"/>
      <c r="CJ16" s="668"/>
      <c r="CK16" s="668"/>
      <c r="CL16" s="668"/>
      <c r="CM16" s="668"/>
      <c r="CN16" s="668"/>
      <c r="CO16" s="668"/>
      <c r="CP16" s="668"/>
      <c r="CQ16" s="669"/>
      <c r="CR16" s="629">
        <v>14826</v>
      </c>
      <c r="CS16" s="630"/>
      <c r="CT16" s="630"/>
      <c r="CU16" s="630"/>
      <c r="CV16" s="630"/>
      <c r="CW16" s="630"/>
      <c r="CX16" s="630"/>
      <c r="CY16" s="631"/>
      <c r="CZ16" s="656">
        <v>0.4</v>
      </c>
      <c r="DA16" s="656"/>
      <c r="DB16" s="656"/>
      <c r="DC16" s="656"/>
      <c r="DD16" s="635" t="s">
        <v>130</v>
      </c>
      <c r="DE16" s="630"/>
      <c r="DF16" s="630"/>
      <c r="DG16" s="630"/>
      <c r="DH16" s="630"/>
      <c r="DI16" s="630"/>
      <c r="DJ16" s="630"/>
      <c r="DK16" s="630"/>
      <c r="DL16" s="630"/>
      <c r="DM16" s="630"/>
      <c r="DN16" s="630"/>
      <c r="DO16" s="630"/>
      <c r="DP16" s="631"/>
      <c r="DQ16" s="635">
        <v>4246</v>
      </c>
      <c r="DR16" s="630"/>
      <c r="DS16" s="630"/>
      <c r="DT16" s="630"/>
      <c r="DU16" s="630"/>
      <c r="DV16" s="630"/>
      <c r="DW16" s="630"/>
      <c r="DX16" s="630"/>
      <c r="DY16" s="630"/>
      <c r="DZ16" s="630"/>
      <c r="EA16" s="630"/>
      <c r="EB16" s="630"/>
      <c r="EC16" s="670"/>
    </row>
    <row r="17" spans="2:133" ht="11.25" customHeight="1" x14ac:dyDescent="0.2">
      <c r="B17" s="626" t="s">
        <v>271</v>
      </c>
      <c r="C17" s="627"/>
      <c r="D17" s="627"/>
      <c r="E17" s="627"/>
      <c r="F17" s="627"/>
      <c r="G17" s="627"/>
      <c r="H17" s="627"/>
      <c r="I17" s="627"/>
      <c r="J17" s="627"/>
      <c r="K17" s="627"/>
      <c r="L17" s="627"/>
      <c r="M17" s="627"/>
      <c r="N17" s="627"/>
      <c r="O17" s="627"/>
      <c r="P17" s="627"/>
      <c r="Q17" s="628"/>
      <c r="R17" s="629">
        <v>2772</v>
      </c>
      <c r="S17" s="630"/>
      <c r="T17" s="630"/>
      <c r="U17" s="630"/>
      <c r="V17" s="630"/>
      <c r="W17" s="630"/>
      <c r="X17" s="630"/>
      <c r="Y17" s="631"/>
      <c r="Z17" s="656">
        <v>0.1</v>
      </c>
      <c r="AA17" s="656"/>
      <c r="AB17" s="656"/>
      <c r="AC17" s="656"/>
      <c r="AD17" s="657">
        <v>2772</v>
      </c>
      <c r="AE17" s="657"/>
      <c r="AF17" s="657"/>
      <c r="AG17" s="657"/>
      <c r="AH17" s="657"/>
      <c r="AI17" s="657"/>
      <c r="AJ17" s="657"/>
      <c r="AK17" s="657"/>
      <c r="AL17" s="632">
        <v>0.1</v>
      </c>
      <c r="AM17" s="633"/>
      <c r="AN17" s="633"/>
      <c r="AO17" s="658"/>
      <c r="AP17" s="626" t="s">
        <v>272</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245</v>
      </c>
      <c r="BP17" s="656"/>
      <c r="BQ17" s="656"/>
      <c r="BR17" s="656"/>
      <c r="BS17" s="657" t="s">
        <v>245</v>
      </c>
      <c r="BT17" s="657"/>
      <c r="BU17" s="657"/>
      <c r="BV17" s="657"/>
      <c r="BW17" s="657"/>
      <c r="BX17" s="657"/>
      <c r="BY17" s="657"/>
      <c r="BZ17" s="657"/>
      <c r="CA17" s="657"/>
      <c r="CB17" s="724"/>
      <c r="CD17" s="671" t="s">
        <v>273</v>
      </c>
      <c r="CE17" s="668"/>
      <c r="CF17" s="668"/>
      <c r="CG17" s="668"/>
      <c r="CH17" s="668"/>
      <c r="CI17" s="668"/>
      <c r="CJ17" s="668"/>
      <c r="CK17" s="668"/>
      <c r="CL17" s="668"/>
      <c r="CM17" s="668"/>
      <c r="CN17" s="668"/>
      <c r="CO17" s="668"/>
      <c r="CP17" s="668"/>
      <c r="CQ17" s="669"/>
      <c r="CR17" s="629">
        <v>243911</v>
      </c>
      <c r="CS17" s="630"/>
      <c r="CT17" s="630"/>
      <c r="CU17" s="630"/>
      <c r="CV17" s="630"/>
      <c r="CW17" s="630"/>
      <c r="CX17" s="630"/>
      <c r="CY17" s="631"/>
      <c r="CZ17" s="656">
        <v>7.4</v>
      </c>
      <c r="DA17" s="656"/>
      <c r="DB17" s="656"/>
      <c r="DC17" s="656"/>
      <c r="DD17" s="635" t="s">
        <v>149</v>
      </c>
      <c r="DE17" s="630"/>
      <c r="DF17" s="630"/>
      <c r="DG17" s="630"/>
      <c r="DH17" s="630"/>
      <c r="DI17" s="630"/>
      <c r="DJ17" s="630"/>
      <c r="DK17" s="630"/>
      <c r="DL17" s="630"/>
      <c r="DM17" s="630"/>
      <c r="DN17" s="630"/>
      <c r="DO17" s="630"/>
      <c r="DP17" s="631"/>
      <c r="DQ17" s="635">
        <v>243911</v>
      </c>
      <c r="DR17" s="630"/>
      <c r="DS17" s="630"/>
      <c r="DT17" s="630"/>
      <c r="DU17" s="630"/>
      <c r="DV17" s="630"/>
      <c r="DW17" s="630"/>
      <c r="DX17" s="630"/>
      <c r="DY17" s="630"/>
      <c r="DZ17" s="630"/>
      <c r="EA17" s="630"/>
      <c r="EB17" s="630"/>
      <c r="EC17" s="670"/>
    </row>
    <row r="18" spans="2:133" ht="11.25" customHeight="1" x14ac:dyDescent="0.2">
      <c r="B18" s="626" t="s">
        <v>274</v>
      </c>
      <c r="C18" s="627"/>
      <c r="D18" s="627"/>
      <c r="E18" s="627"/>
      <c r="F18" s="627"/>
      <c r="G18" s="627"/>
      <c r="H18" s="627"/>
      <c r="I18" s="627"/>
      <c r="J18" s="627"/>
      <c r="K18" s="627"/>
      <c r="L18" s="627"/>
      <c r="M18" s="627"/>
      <c r="N18" s="627"/>
      <c r="O18" s="627"/>
      <c r="P18" s="627"/>
      <c r="Q18" s="628"/>
      <c r="R18" s="629">
        <v>5926</v>
      </c>
      <c r="S18" s="630"/>
      <c r="T18" s="630"/>
      <c r="U18" s="630"/>
      <c r="V18" s="630"/>
      <c r="W18" s="630"/>
      <c r="X18" s="630"/>
      <c r="Y18" s="631"/>
      <c r="Z18" s="656">
        <v>0.2</v>
      </c>
      <c r="AA18" s="656"/>
      <c r="AB18" s="656"/>
      <c r="AC18" s="656"/>
      <c r="AD18" s="657">
        <v>5926</v>
      </c>
      <c r="AE18" s="657"/>
      <c r="AF18" s="657"/>
      <c r="AG18" s="657"/>
      <c r="AH18" s="657"/>
      <c r="AI18" s="657"/>
      <c r="AJ18" s="657"/>
      <c r="AK18" s="657"/>
      <c r="AL18" s="632">
        <v>0.3</v>
      </c>
      <c r="AM18" s="633"/>
      <c r="AN18" s="633"/>
      <c r="AO18" s="658"/>
      <c r="AP18" s="626" t="s">
        <v>275</v>
      </c>
      <c r="AQ18" s="627"/>
      <c r="AR18" s="627"/>
      <c r="AS18" s="627"/>
      <c r="AT18" s="627"/>
      <c r="AU18" s="627"/>
      <c r="AV18" s="627"/>
      <c r="AW18" s="627"/>
      <c r="AX18" s="627"/>
      <c r="AY18" s="627"/>
      <c r="AZ18" s="627"/>
      <c r="BA18" s="627"/>
      <c r="BB18" s="627"/>
      <c r="BC18" s="627"/>
      <c r="BD18" s="627"/>
      <c r="BE18" s="627"/>
      <c r="BF18" s="628"/>
      <c r="BG18" s="629" t="s">
        <v>149</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24"/>
      <c r="CD18" s="671" t="s">
        <v>276</v>
      </c>
      <c r="CE18" s="668"/>
      <c r="CF18" s="668"/>
      <c r="CG18" s="668"/>
      <c r="CH18" s="668"/>
      <c r="CI18" s="668"/>
      <c r="CJ18" s="668"/>
      <c r="CK18" s="668"/>
      <c r="CL18" s="668"/>
      <c r="CM18" s="668"/>
      <c r="CN18" s="668"/>
      <c r="CO18" s="668"/>
      <c r="CP18" s="668"/>
      <c r="CQ18" s="669"/>
      <c r="CR18" s="629" t="s">
        <v>245</v>
      </c>
      <c r="CS18" s="630"/>
      <c r="CT18" s="630"/>
      <c r="CU18" s="630"/>
      <c r="CV18" s="630"/>
      <c r="CW18" s="630"/>
      <c r="CX18" s="630"/>
      <c r="CY18" s="631"/>
      <c r="CZ18" s="656" t="s">
        <v>130</v>
      </c>
      <c r="DA18" s="656"/>
      <c r="DB18" s="656"/>
      <c r="DC18" s="656"/>
      <c r="DD18" s="635" t="s">
        <v>245</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0"/>
    </row>
    <row r="19" spans="2:133" ht="11.25" customHeight="1" x14ac:dyDescent="0.2">
      <c r="B19" s="626" t="s">
        <v>277</v>
      </c>
      <c r="C19" s="627"/>
      <c r="D19" s="627"/>
      <c r="E19" s="627"/>
      <c r="F19" s="627"/>
      <c r="G19" s="627"/>
      <c r="H19" s="627"/>
      <c r="I19" s="627"/>
      <c r="J19" s="627"/>
      <c r="K19" s="627"/>
      <c r="L19" s="627"/>
      <c r="M19" s="627"/>
      <c r="N19" s="627"/>
      <c r="O19" s="627"/>
      <c r="P19" s="627"/>
      <c r="Q19" s="628"/>
      <c r="R19" s="629">
        <v>1154</v>
      </c>
      <c r="S19" s="630"/>
      <c r="T19" s="630"/>
      <c r="U19" s="630"/>
      <c r="V19" s="630"/>
      <c r="W19" s="630"/>
      <c r="X19" s="630"/>
      <c r="Y19" s="631"/>
      <c r="Z19" s="656">
        <v>0</v>
      </c>
      <c r="AA19" s="656"/>
      <c r="AB19" s="656"/>
      <c r="AC19" s="656"/>
      <c r="AD19" s="657">
        <v>1154</v>
      </c>
      <c r="AE19" s="657"/>
      <c r="AF19" s="657"/>
      <c r="AG19" s="657"/>
      <c r="AH19" s="657"/>
      <c r="AI19" s="657"/>
      <c r="AJ19" s="657"/>
      <c r="AK19" s="657"/>
      <c r="AL19" s="632">
        <v>0.1</v>
      </c>
      <c r="AM19" s="633"/>
      <c r="AN19" s="633"/>
      <c r="AO19" s="658"/>
      <c r="AP19" s="626" t="s">
        <v>278</v>
      </c>
      <c r="AQ19" s="627"/>
      <c r="AR19" s="627"/>
      <c r="AS19" s="627"/>
      <c r="AT19" s="627"/>
      <c r="AU19" s="627"/>
      <c r="AV19" s="627"/>
      <c r="AW19" s="627"/>
      <c r="AX19" s="627"/>
      <c r="AY19" s="627"/>
      <c r="AZ19" s="627"/>
      <c r="BA19" s="627"/>
      <c r="BB19" s="627"/>
      <c r="BC19" s="627"/>
      <c r="BD19" s="627"/>
      <c r="BE19" s="627"/>
      <c r="BF19" s="628"/>
      <c r="BG19" s="629" t="s">
        <v>130</v>
      </c>
      <c r="BH19" s="630"/>
      <c r="BI19" s="630"/>
      <c r="BJ19" s="630"/>
      <c r="BK19" s="630"/>
      <c r="BL19" s="630"/>
      <c r="BM19" s="630"/>
      <c r="BN19" s="631"/>
      <c r="BO19" s="656" t="s">
        <v>130</v>
      </c>
      <c r="BP19" s="656"/>
      <c r="BQ19" s="656"/>
      <c r="BR19" s="656"/>
      <c r="BS19" s="657" t="s">
        <v>130</v>
      </c>
      <c r="BT19" s="657"/>
      <c r="BU19" s="657"/>
      <c r="BV19" s="657"/>
      <c r="BW19" s="657"/>
      <c r="BX19" s="657"/>
      <c r="BY19" s="657"/>
      <c r="BZ19" s="657"/>
      <c r="CA19" s="657"/>
      <c r="CB19" s="724"/>
      <c r="CD19" s="671" t="s">
        <v>279</v>
      </c>
      <c r="CE19" s="668"/>
      <c r="CF19" s="668"/>
      <c r="CG19" s="668"/>
      <c r="CH19" s="668"/>
      <c r="CI19" s="668"/>
      <c r="CJ19" s="668"/>
      <c r="CK19" s="668"/>
      <c r="CL19" s="668"/>
      <c r="CM19" s="668"/>
      <c r="CN19" s="668"/>
      <c r="CO19" s="668"/>
      <c r="CP19" s="668"/>
      <c r="CQ19" s="669"/>
      <c r="CR19" s="629" t="s">
        <v>245</v>
      </c>
      <c r="CS19" s="630"/>
      <c r="CT19" s="630"/>
      <c r="CU19" s="630"/>
      <c r="CV19" s="630"/>
      <c r="CW19" s="630"/>
      <c r="CX19" s="630"/>
      <c r="CY19" s="631"/>
      <c r="CZ19" s="656" t="s">
        <v>130</v>
      </c>
      <c r="DA19" s="656"/>
      <c r="DB19" s="656"/>
      <c r="DC19" s="656"/>
      <c r="DD19" s="635" t="s">
        <v>149</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0"/>
    </row>
    <row r="20" spans="2:133" ht="11.25" customHeight="1" x14ac:dyDescent="0.2">
      <c r="B20" s="626" t="s">
        <v>280</v>
      </c>
      <c r="C20" s="627"/>
      <c r="D20" s="627"/>
      <c r="E20" s="627"/>
      <c r="F20" s="627"/>
      <c r="G20" s="627"/>
      <c r="H20" s="627"/>
      <c r="I20" s="627"/>
      <c r="J20" s="627"/>
      <c r="K20" s="627"/>
      <c r="L20" s="627"/>
      <c r="M20" s="627"/>
      <c r="N20" s="627"/>
      <c r="O20" s="627"/>
      <c r="P20" s="627"/>
      <c r="Q20" s="628"/>
      <c r="R20" s="629">
        <v>911</v>
      </c>
      <c r="S20" s="630"/>
      <c r="T20" s="630"/>
      <c r="U20" s="630"/>
      <c r="V20" s="630"/>
      <c r="W20" s="630"/>
      <c r="X20" s="630"/>
      <c r="Y20" s="631"/>
      <c r="Z20" s="656">
        <v>0</v>
      </c>
      <c r="AA20" s="656"/>
      <c r="AB20" s="656"/>
      <c r="AC20" s="656"/>
      <c r="AD20" s="657">
        <v>911</v>
      </c>
      <c r="AE20" s="657"/>
      <c r="AF20" s="657"/>
      <c r="AG20" s="657"/>
      <c r="AH20" s="657"/>
      <c r="AI20" s="657"/>
      <c r="AJ20" s="657"/>
      <c r="AK20" s="657"/>
      <c r="AL20" s="632">
        <v>0</v>
      </c>
      <c r="AM20" s="633"/>
      <c r="AN20" s="633"/>
      <c r="AO20" s="658"/>
      <c r="AP20" s="626" t="s">
        <v>281</v>
      </c>
      <c r="AQ20" s="627"/>
      <c r="AR20" s="627"/>
      <c r="AS20" s="627"/>
      <c r="AT20" s="627"/>
      <c r="AU20" s="627"/>
      <c r="AV20" s="627"/>
      <c r="AW20" s="627"/>
      <c r="AX20" s="627"/>
      <c r="AY20" s="627"/>
      <c r="AZ20" s="627"/>
      <c r="BA20" s="627"/>
      <c r="BB20" s="627"/>
      <c r="BC20" s="627"/>
      <c r="BD20" s="627"/>
      <c r="BE20" s="627"/>
      <c r="BF20" s="628"/>
      <c r="BG20" s="629" t="s">
        <v>245</v>
      </c>
      <c r="BH20" s="630"/>
      <c r="BI20" s="630"/>
      <c r="BJ20" s="630"/>
      <c r="BK20" s="630"/>
      <c r="BL20" s="630"/>
      <c r="BM20" s="630"/>
      <c r="BN20" s="631"/>
      <c r="BO20" s="656" t="s">
        <v>130</v>
      </c>
      <c r="BP20" s="656"/>
      <c r="BQ20" s="656"/>
      <c r="BR20" s="656"/>
      <c r="BS20" s="657" t="s">
        <v>245</v>
      </c>
      <c r="BT20" s="657"/>
      <c r="BU20" s="657"/>
      <c r="BV20" s="657"/>
      <c r="BW20" s="657"/>
      <c r="BX20" s="657"/>
      <c r="BY20" s="657"/>
      <c r="BZ20" s="657"/>
      <c r="CA20" s="657"/>
      <c r="CB20" s="724"/>
      <c r="CD20" s="671" t="s">
        <v>282</v>
      </c>
      <c r="CE20" s="668"/>
      <c r="CF20" s="668"/>
      <c r="CG20" s="668"/>
      <c r="CH20" s="668"/>
      <c r="CI20" s="668"/>
      <c r="CJ20" s="668"/>
      <c r="CK20" s="668"/>
      <c r="CL20" s="668"/>
      <c r="CM20" s="668"/>
      <c r="CN20" s="668"/>
      <c r="CO20" s="668"/>
      <c r="CP20" s="668"/>
      <c r="CQ20" s="669"/>
      <c r="CR20" s="629">
        <v>3307069</v>
      </c>
      <c r="CS20" s="630"/>
      <c r="CT20" s="630"/>
      <c r="CU20" s="630"/>
      <c r="CV20" s="630"/>
      <c r="CW20" s="630"/>
      <c r="CX20" s="630"/>
      <c r="CY20" s="631"/>
      <c r="CZ20" s="656">
        <v>100</v>
      </c>
      <c r="DA20" s="656"/>
      <c r="DB20" s="656"/>
      <c r="DC20" s="656"/>
      <c r="DD20" s="635">
        <v>393540</v>
      </c>
      <c r="DE20" s="630"/>
      <c r="DF20" s="630"/>
      <c r="DG20" s="630"/>
      <c r="DH20" s="630"/>
      <c r="DI20" s="630"/>
      <c r="DJ20" s="630"/>
      <c r="DK20" s="630"/>
      <c r="DL20" s="630"/>
      <c r="DM20" s="630"/>
      <c r="DN20" s="630"/>
      <c r="DO20" s="630"/>
      <c r="DP20" s="631"/>
      <c r="DQ20" s="635">
        <v>2543068</v>
      </c>
      <c r="DR20" s="630"/>
      <c r="DS20" s="630"/>
      <c r="DT20" s="630"/>
      <c r="DU20" s="630"/>
      <c r="DV20" s="630"/>
      <c r="DW20" s="630"/>
      <c r="DX20" s="630"/>
      <c r="DY20" s="630"/>
      <c r="DZ20" s="630"/>
      <c r="EA20" s="630"/>
      <c r="EB20" s="630"/>
      <c r="EC20" s="670"/>
    </row>
    <row r="21" spans="2:133" ht="11.25" customHeight="1" x14ac:dyDescent="0.2">
      <c r="B21" s="626" t="s">
        <v>283</v>
      </c>
      <c r="C21" s="627"/>
      <c r="D21" s="627"/>
      <c r="E21" s="627"/>
      <c r="F21" s="627"/>
      <c r="G21" s="627"/>
      <c r="H21" s="627"/>
      <c r="I21" s="627"/>
      <c r="J21" s="627"/>
      <c r="K21" s="627"/>
      <c r="L21" s="627"/>
      <c r="M21" s="627"/>
      <c r="N21" s="627"/>
      <c r="O21" s="627"/>
      <c r="P21" s="627"/>
      <c r="Q21" s="628"/>
      <c r="R21" s="629">
        <v>282</v>
      </c>
      <c r="S21" s="630"/>
      <c r="T21" s="630"/>
      <c r="U21" s="630"/>
      <c r="V21" s="630"/>
      <c r="W21" s="630"/>
      <c r="X21" s="630"/>
      <c r="Y21" s="631"/>
      <c r="Z21" s="656">
        <v>0</v>
      </c>
      <c r="AA21" s="656"/>
      <c r="AB21" s="656"/>
      <c r="AC21" s="656"/>
      <c r="AD21" s="657">
        <v>282</v>
      </c>
      <c r="AE21" s="657"/>
      <c r="AF21" s="657"/>
      <c r="AG21" s="657"/>
      <c r="AH21" s="657"/>
      <c r="AI21" s="657"/>
      <c r="AJ21" s="657"/>
      <c r="AK21" s="657"/>
      <c r="AL21" s="632">
        <v>0</v>
      </c>
      <c r="AM21" s="633"/>
      <c r="AN21" s="633"/>
      <c r="AO21" s="658"/>
      <c r="AP21" s="721" t="s">
        <v>284</v>
      </c>
      <c r="AQ21" s="729"/>
      <c r="AR21" s="729"/>
      <c r="AS21" s="729"/>
      <c r="AT21" s="729"/>
      <c r="AU21" s="729"/>
      <c r="AV21" s="729"/>
      <c r="AW21" s="729"/>
      <c r="AX21" s="729"/>
      <c r="AY21" s="729"/>
      <c r="AZ21" s="729"/>
      <c r="BA21" s="729"/>
      <c r="BB21" s="729"/>
      <c r="BC21" s="729"/>
      <c r="BD21" s="729"/>
      <c r="BE21" s="729"/>
      <c r="BF21" s="723"/>
      <c r="BG21" s="629" t="s">
        <v>245</v>
      </c>
      <c r="BH21" s="630"/>
      <c r="BI21" s="630"/>
      <c r="BJ21" s="630"/>
      <c r="BK21" s="630"/>
      <c r="BL21" s="630"/>
      <c r="BM21" s="630"/>
      <c r="BN21" s="631"/>
      <c r="BO21" s="656" t="s">
        <v>130</v>
      </c>
      <c r="BP21" s="656"/>
      <c r="BQ21" s="656"/>
      <c r="BR21" s="656"/>
      <c r="BS21" s="657" t="s">
        <v>245</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285</v>
      </c>
      <c r="C22" s="693"/>
      <c r="D22" s="693"/>
      <c r="E22" s="693"/>
      <c r="F22" s="693"/>
      <c r="G22" s="693"/>
      <c r="H22" s="693"/>
      <c r="I22" s="693"/>
      <c r="J22" s="693"/>
      <c r="K22" s="693"/>
      <c r="L22" s="693"/>
      <c r="M22" s="693"/>
      <c r="N22" s="693"/>
      <c r="O22" s="693"/>
      <c r="P22" s="693"/>
      <c r="Q22" s="694"/>
      <c r="R22" s="629">
        <v>3579</v>
      </c>
      <c r="S22" s="630"/>
      <c r="T22" s="630"/>
      <c r="U22" s="630"/>
      <c r="V22" s="630"/>
      <c r="W22" s="630"/>
      <c r="X22" s="630"/>
      <c r="Y22" s="631"/>
      <c r="Z22" s="656">
        <v>0.1</v>
      </c>
      <c r="AA22" s="656"/>
      <c r="AB22" s="656"/>
      <c r="AC22" s="656"/>
      <c r="AD22" s="657">
        <v>3579</v>
      </c>
      <c r="AE22" s="657"/>
      <c r="AF22" s="657"/>
      <c r="AG22" s="657"/>
      <c r="AH22" s="657"/>
      <c r="AI22" s="657"/>
      <c r="AJ22" s="657"/>
      <c r="AK22" s="657"/>
      <c r="AL22" s="632">
        <v>0.2</v>
      </c>
      <c r="AM22" s="633"/>
      <c r="AN22" s="633"/>
      <c r="AO22" s="658"/>
      <c r="AP22" s="721" t="s">
        <v>286</v>
      </c>
      <c r="AQ22" s="729"/>
      <c r="AR22" s="729"/>
      <c r="AS22" s="729"/>
      <c r="AT22" s="729"/>
      <c r="AU22" s="729"/>
      <c r="AV22" s="729"/>
      <c r="AW22" s="729"/>
      <c r="AX22" s="729"/>
      <c r="AY22" s="729"/>
      <c r="AZ22" s="729"/>
      <c r="BA22" s="729"/>
      <c r="BB22" s="729"/>
      <c r="BC22" s="729"/>
      <c r="BD22" s="729"/>
      <c r="BE22" s="729"/>
      <c r="BF22" s="723"/>
      <c r="BG22" s="629" t="s">
        <v>130</v>
      </c>
      <c r="BH22" s="630"/>
      <c r="BI22" s="630"/>
      <c r="BJ22" s="630"/>
      <c r="BK22" s="630"/>
      <c r="BL22" s="630"/>
      <c r="BM22" s="630"/>
      <c r="BN22" s="631"/>
      <c r="BO22" s="656" t="s">
        <v>245</v>
      </c>
      <c r="BP22" s="656"/>
      <c r="BQ22" s="656"/>
      <c r="BR22" s="656"/>
      <c r="BS22" s="657" t="s">
        <v>149</v>
      </c>
      <c r="BT22" s="657"/>
      <c r="BU22" s="657"/>
      <c r="BV22" s="657"/>
      <c r="BW22" s="657"/>
      <c r="BX22" s="657"/>
      <c r="BY22" s="657"/>
      <c r="BZ22" s="657"/>
      <c r="CA22" s="657"/>
      <c r="CB22" s="724"/>
      <c r="CD22" s="731" t="s">
        <v>287</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288</v>
      </c>
      <c r="C23" s="627"/>
      <c r="D23" s="627"/>
      <c r="E23" s="627"/>
      <c r="F23" s="627"/>
      <c r="G23" s="627"/>
      <c r="H23" s="627"/>
      <c r="I23" s="627"/>
      <c r="J23" s="627"/>
      <c r="K23" s="627"/>
      <c r="L23" s="627"/>
      <c r="M23" s="627"/>
      <c r="N23" s="627"/>
      <c r="O23" s="627"/>
      <c r="P23" s="627"/>
      <c r="Q23" s="628"/>
      <c r="R23" s="629">
        <v>1693366</v>
      </c>
      <c r="S23" s="630"/>
      <c r="T23" s="630"/>
      <c r="U23" s="630"/>
      <c r="V23" s="630"/>
      <c r="W23" s="630"/>
      <c r="X23" s="630"/>
      <c r="Y23" s="631"/>
      <c r="Z23" s="656">
        <v>49.3</v>
      </c>
      <c r="AA23" s="656"/>
      <c r="AB23" s="656"/>
      <c r="AC23" s="656"/>
      <c r="AD23" s="657">
        <v>1585536</v>
      </c>
      <c r="AE23" s="657"/>
      <c r="AF23" s="657"/>
      <c r="AG23" s="657"/>
      <c r="AH23" s="657"/>
      <c r="AI23" s="657"/>
      <c r="AJ23" s="657"/>
      <c r="AK23" s="657"/>
      <c r="AL23" s="632">
        <v>68.8</v>
      </c>
      <c r="AM23" s="633"/>
      <c r="AN23" s="633"/>
      <c r="AO23" s="658"/>
      <c r="AP23" s="721" t="s">
        <v>289</v>
      </c>
      <c r="AQ23" s="729"/>
      <c r="AR23" s="729"/>
      <c r="AS23" s="729"/>
      <c r="AT23" s="729"/>
      <c r="AU23" s="729"/>
      <c r="AV23" s="729"/>
      <c r="AW23" s="729"/>
      <c r="AX23" s="729"/>
      <c r="AY23" s="729"/>
      <c r="AZ23" s="729"/>
      <c r="BA23" s="729"/>
      <c r="BB23" s="729"/>
      <c r="BC23" s="729"/>
      <c r="BD23" s="729"/>
      <c r="BE23" s="729"/>
      <c r="BF23" s="723"/>
      <c r="BG23" s="629" t="s">
        <v>149</v>
      </c>
      <c r="BH23" s="630"/>
      <c r="BI23" s="630"/>
      <c r="BJ23" s="630"/>
      <c r="BK23" s="630"/>
      <c r="BL23" s="630"/>
      <c r="BM23" s="630"/>
      <c r="BN23" s="631"/>
      <c r="BO23" s="656" t="s">
        <v>130</v>
      </c>
      <c r="BP23" s="656"/>
      <c r="BQ23" s="656"/>
      <c r="BR23" s="656"/>
      <c r="BS23" s="657" t="s">
        <v>245</v>
      </c>
      <c r="BT23" s="657"/>
      <c r="BU23" s="657"/>
      <c r="BV23" s="657"/>
      <c r="BW23" s="657"/>
      <c r="BX23" s="657"/>
      <c r="BY23" s="657"/>
      <c r="BZ23" s="657"/>
      <c r="CA23" s="657"/>
      <c r="CB23" s="724"/>
      <c r="CD23" s="731" t="s">
        <v>228</v>
      </c>
      <c r="CE23" s="732"/>
      <c r="CF23" s="732"/>
      <c r="CG23" s="732"/>
      <c r="CH23" s="732"/>
      <c r="CI23" s="732"/>
      <c r="CJ23" s="732"/>
      <c r="CK23" s="732"/>
      <c r="CL23" s="732"/>
      <c r="CM23" s="732"/>
      <c r="CN23" s="732"/>
      <c r="CO23" s="732"/>
      <c r="CP23" s="732"/>
      <c r="CQ23" s="733"/>
      <c r="CR23" s="731" t="s">
        <v>290</v>
      </c>
      <c r="CS23" s="732"/>
      <c r="CT23" s="732"/>
      <c r="CU23" s="732"/>
      <c r="CV23" s="732"/>
      <c r="CW23" s="732"/>
      <c r="CX23" s="732"/>
      <c r="CY23" s="733"/>
      <c r="CZ23" s="731" t="s">
        <v>291</v>
      </c>
      <c r="DA23" s="732"/>
      <c r="DB23" s="732"/>
      <c r="DC23" s="733"/>
      <c r="DD23" s="731" t="s">
        <v>292</v>
      </c>
      <c r="DE23" s="732"/>
      <c r="DF23" s="732"/>
      <c r="DG23" s="732"/>
      <c r="DH23" s="732"/>
      <c r="DI23" s="732"/>
      <c r="DJ23" s="732"/>
      <c r="DK23" s="733"/>
      <c r="DL23" s="740" t="s">
        <v>293</v>
      </c>
      <c r="DM23" s="741"/>
      <c r="DN23" s="741"/>
      <c r="DO23" s="741"/>
      <c r="DP23" s="741"/>
      <c r="DQ23" s="741"/>
      <c r="DR23" s="741"/>
      <c r="DS23" s="741"/>
      <c r="DT23" s="741"/>
      <c r="DU23" s="741"/>
      <c r="DV23" s="742"/>
      <c r="DW23" s="731" t="s">
        <v>294</v>
      </c>
      <c r="DX23" s="732"/>
      <c r="DY23" s="732"/>
      <c r="DZ23" s="732"/>
      <c r="EA23" s="732"/>
      <c r="EB23" s="732"/>
      <c r="EC23" s="733"/>
    </row>
    <row r="24" spans="2:133" ht="11.25" customHeight="1" x14ac:dyDescent="0.2">
      <c r="B24" s="626" t="s">
        <v>295</v>
      </c>
      <c r="C24" s="627"/>
      <c r="D24" s="627"/>
      <c r="E24" s="627"/>
      <c r="F24" s="627"/>
      <c r="G24" s="627"/>
      <c r="H24" s="627"/>
      <c r="I24" s="627"/>
      <c r="J24" s="627"/>
      <c r="K24" s="627"/>
      <c r="L24" s="627"/>
      <c r="M24" s="627"/>
      <c r="N24" s="627"/>
      <c r="O24" s="627"/>
      <c r="P24" s="627"/>
      <c r="Q24" s="628"/>
      <c r="R24" s="629">
        <v>1585536</v>
      </c>
      <c r="S24" s="630"/>
      <c r="T24" s="630"/>
      <c r="U24" s="630"/>
      <c r="V24" s="630"/>
      <c r="W24" s="630"/>
      <c r="X24" s="630"/>
      <c r="Y24" s="631"/>
      <c r="Z24" s="656">
        <v>46.1</v>
      </c>
      <c r="AA24" s="656"/>
      <c r="AB24" s="656"/>
      <c r="AC24" s="656"/>
      <c r="AD24" s="657">
        <v>1585536</v>
      </c>
      <c r="AE24" s="657"/>
      <c r="AF24" s="657"/>
      <c r="AG24" s="657"/>
      <c r="AH24" s="657"/>
      <c r="AI24" s="657"/>
      <c r="AJ24" s="657"/>
      <c r="AK24" s="657"/>
      <c r="AL24" s="632">
        <v>68.8</v>
      </c>
      <c r="AM24" s="633"/>
      <c r="AN24" s="633"/>
      <c r="AO24" s="658"/>
      <c r="AP24" s="721" t="s">
        <v>296</v>
      </c>
      <c r="AQ24" s="729"/>
      <c r="AR24" s="729"/>
      <c r="AS24" s="729"/>
      <c r="AT24" s="729"/>
      <c r="AU24" s="729"/>
      <c r="AV24" s="729"/>
      <c r="AW24" s="729"/>
      <c r="AX24" s="729"/>
      <c r="AY24" s="729"/>
      <c r="AZ24" s="729"/>
      <c r="BA24" s="729"/>
      <c r="BB24" s="729"/>
      <c r="BC24" s="729"/>
      <c r="BD24" s="729"/>
      <c r="BE24" s="729"/>
      <c r="BF24" s="723"/>
      <c r="BG24" s="629" t="s">
        <v>245</v>
      </c>
      <c r="BH24" s="630"/>
      <c r="BI24" s="630"/>
      <c r="BJ24" s="630"/>
      <c r="BK24" s="630"/>
      <c r="BL24" s="630"/>
      <c r="BM24" s="630"/>
      <c r="BN24" s="631"/>
      <c r="BO24" s="656" t="s">
        <v>149</v>
      </c>
      <c r="BP24" s="656"/>
      <c r="BQ24" s="656"/>
      <c r="BR24" s="656"/>
      <c r="BS24" s="657" t="s">
        <v>149</v>
      </c>
      <c r="BT24" s="657"/>
      <c r="BU24" s="657"/>
      <c r="BV24" s="657"/>
      <c r="BW24" s="657"/>
      <c r="BX24" s="657"/>
      <c r="BY24" s="657"/>
      <c r="BZ24" s="657"/>
      <c r="CA24" s="657"/>
      <c r="CB24" s="724"/>
      <c r="CD24" s="685" t="s">
        <v>297</v>
      </c>
      <c r="CE24" s="686"/>
      <c r="CF24" s="686"/>
      <c r="CG24" s="686"/>
      <c r="CH24" s="686"/>
      <c r="CI24" s="686"/>
      <c r="CJ24" s="686"/>
      <c r="CK24" s="686"/>
      <c r="CL24" s="686"/>
      <c r="CM24" s="686"/>
      <c r="CN24" s="686"/>
      <c r="CO24" s="686"/>
      <c r="CP24" s="686"/>
      <c r="CQ24" s="687"/>
      <c r="CR24" s="682">
        <v>1149902</v>
      </c>
      <c r="CS24" s="683"/>
      <c r="CT24" s="683"/>
      <c r="CU24" s="683"/>
      <c r="CV24" s="683"/>
      <c r="CW24" s="683"/>
      <c r="CX24" s="683"/>
      <c r="CY24" s="726"/>
      <c r="CZ24" s="727">
        <v>34.799999999999997</v>
      </c>
      <c r="DA24" s="701"/>
      <c r="DB24" s="701"/>
      <c r="DC24" s="730"/>
      <c r="DD24" s="725">
        <v>919924</v>
      </c>
      <c r="DE24" s="683"/>
      <c r="DF24" s="683"/>
      <c r="DG24" s="683"/>
      <c r="DH24" s="683"/>
      <c r="DI24" s="683"/>
      <c r="DJ24" s="683"/>
      <c r="DK24" s="726"/>
      <c r="DL24" s="725">
        <v>914355</v>
      </c>
      <c r="DM24" s="683"/>
      <c r="DN24" s="683"/>
      <c r="DO24" s="683"/>
      <c r="DP24" s="683"/>
      <c r="DQ24" s="683"/>
      <c r="DR24" s="683"/>
      <c r="DS24" s="683"/>
      <c r="DT24" s="683"/>
      <c r="DU24" s="683"/>
      <c r="DV24" s="726"/>
      <c r="DW24" s="727">
        <v>39.700000000000003</v>
      </c>
      <c r="DX24" s="701"/>
      <c r="DY24" s="701"/>
      <c r="DZ24" s="701"/>
      <c r="EA24" s="701"/>
      <c r="EB24" s="701"/>
      <c r="EC24" s="728"/>
    </row>
    <row r="25" spans="2:133" ht="11.25" customHeight="1" x14ac:dyDescent="0.2">
      <c r="B25" s="626" t="s">
        <v>298</v>
      </c>
      <c r="C25" s="627"/>
      <c r="D25" s="627"/>
      <c r="E25" s="627"/>
      <c r="F25" s="627"/>
      <c r="G25" s="627"/>
      <c r="H25" s="627"/>
      <c r="I25" s="627"/>
      <c r="J25" s="627"/>
      <c r="K25" s="627"/>
      <c r="L25" s="627"/>
      <c r="M25" s="627"/>
      <c r="N25" s="627"/>
      <c r="O25" s="627"/>
      <c r="P25" s="627"/>
      <c r="Q25" s="628"/>
      <c r="R25" s="629">
        <v>107830</v>
      </c>
      <c r="S25" s="630"/>
      <c r="T25" s="630"/>
      <c r="U25" s="630"/>
      <c r="V25" s="630"/>
      <c r="W25" s="630"/>
      <c r="X25" s="630"/>
      <c r="Y25" s="631"/>
      <c r="Z25" s="656">
        <v>3.1</v>
      </c>
      <c r="AA25" s="656"/>
      <c r="AB25" s="656"/>
      <c r="AC25" s="656"/>
      <c r="AD25" s="657" t="s">
        <v>149</v>
      </c>
      <c r="AE25" s="657"/>
      <c r="AF25" s="657"/>
      <c r="AG25" s="657"/>
      <c r="AH25" s="657"/>
      <c r="AI25" s="657"/>
      <c r="AJ25" s="657"/>
      <c r="AK25" s="657"/>
      <c r="AL25" s="632" t="s">
        <v>245</v>
      </c>
      <c r="AM25" s="633"/>
      <c r="AN25" s="633"/>
      <c r="AO25" s="658"/>
      <c r="AP25" s="721" t="s">
        <v>299</v>
      </c>
      <c r="AQ25" s="729"/>
      <c r="AR25" s="729"/>
      <c r="AS25" s="729"/>
      <c r="AT25" s="729"/>
      <c r="AU25" s="729"/>
      <c r="AV25" s="729"/>
      <c r="AW25" s="729"/>
      <c r="AX25" s="729"/>
      <c r="AY25" s="729"/>
      <c r="AZ25" s="729"/>
      <c r="BA25" s="729"/>
      <c r="BB25" s="729"/>
      <c r="BC25" s="729"/>
      <c r="BD25" s="729"/>
      <c r="BE25" s="729"/>
      <c r="BF25" s="723"/>
      <c r="BG25" s="629" t="s">
        <v>130</v>
      </c>
      <c r="BH25" s="630"/>
      <c r="BI25" s="630"/>
      <c r="BJ25" s="630"/>
      <c r="BK25" s="630"/>
      <c r="BL25" s="630"/>
      <c r="BM25" s="630"/>
      <c r="BN25" s="631"/>
      <c r="BO25" s="656" t="s">
        <v>149</v>
      </c>
      <c r="BP25" s="656"/>
      <c r="BQ25" s="656"/>
      <c r="BR25" s="656"/>
      <c r="BS25" s="657" t="s">
        <v>149</v>
      </c>
      <c r="BT25" s="657"/>
      <c r="BU25" s="657"/>
      <c r="BV25" s="657"/>
      <c r="BW25" s="657"/>
      <c r="BX25" s="657"/>
      <c r="BY25" s="657"/>
      <c r="BZ25" s="657"/>
      <c r="CA25" s="657"/>
      <c r="CB25" s="724"/>
      <c r="CD25" s="671" t="s">
        <v>300</v>
      </c>
      <c r="CE25" s="668"/>
      <c r="CF25" s="668"/>
      <c r="CG25" s="668"/>
      <c r="CH25" s="668"/>
      <c r="CI25" s="668"/>
      <c r="CJ25" s="668"/>
      <c r="CK25" s="668"/>
      <c r="CL25" s="668"/>
      <c r="CM25" s="668"/>
      <c r="CN25" s="668"/>
      <c r="CO25" s="668"/>
      <c r="CP25" s="668"/>
      <c r="CQ25" s="669"/>
      <c r="CR25" s="629">
        <v>636047</v>
      </c>
      <c r="CS25" s="640"/>
      <c r="CT25" s="640"/>
      <c r="CU25" s="640"/>
      <c r="CV25" s="640"/>
      <c r="CW25" s="640"/>
      <c r="CX25" s="640"/>
      <c r="CY25" s="641"/>
      <c r="CZ25" s="632">
        <v>19.2</v>
      </c>
      <c r="DA25" s="642"/>
      <c r="DB25" s="642"/>
      <c r="DC25" s="643"/>
      <c r="DD25" s="635">
        <v>590778</v>
      </c>
      <c r="DE25" s="640"/>
      <c r="DF25" s="640"/>
      <c r="DG25" s="640"/>
      <c r="DH25" s="640"/>
      <c r="DI25" s="640"/>
      <c r="DJ25" s="640"/>
      <c r="DK25" s="641"/>
      <c r="DL25" s="635">
        <v>590616</v>
      </c>
      <c r="DM25" s="640"/>
      <c r="DN25" s="640"/>
      <c r="DO25" s="640"/>
      <c r="DP25" s="640"/>
      <c r="DQ25" s="640"/>
      <c r="DR25" s="640"/>
      <c r="DS25" s="640"/>
      <c r="DT25" s="640"/>
      <c r="DU25" s="640"/>
      <c r="DV25" s="641"/>
      <c r="DW25" s="632">
        <v>25.6</v>
      </c>
      <c r="DX25" s="642"/>
      <c r="DY25" s="642"/>
      <c r="DZ25" s="642"/>
      <c r="EA25" s="642"/>
      <c r="EB25" s="642"/>
      <c r="EC25" s="663"/>
    </row>
    <row r="26" spans="2:133" ht="11.25" customHeight="1" x14ac:dyDescent="0.2">
      <c r="B26" s="626" t="s">
        <v>301</v>
      </c>
      <c r="C26" s="627"/>
      <c r="D26" s="627"/>
      <c r="E26" s="627"/>
      <c r="F26" s="627"/>
      <c r="G26" s="627"/>
      <c r="H26" s="627"/>
      <c r="I26" s="627"/>
      <c r="J26" s="627"/>
      <c r="K26" s="627"/>
      <c r="L26" s="627"/>
      <c r="M26" s="627"/>
      <c r="N26" s="627"/>
      <c r="O26" s="627"/>
      <c r="P26" s="627"/>
      <c r="Q26" s="628"/>
      <c r="R26" s="629" t="s">
        <v>245</v>
      </c>
      <c r="S26" s="630"/>
      <c r="T26" s="630"/>
      <c r="U26" s="630"/>
      <c r="V26" s="630"/>
      <c r="W26" s="630"/>
      <c r="X26" s="630"/>
      <c r="Y26" s="631"/>
      <c r="Z26" s="656" t="s">
        <v>245</v>
      </c>
      <c r="AA26" s="656"/>
      <c r="AB26" s="656"/>
      <c r="AC26" s="656"/>
      <c r="AD26" s="657" t="s">
        <v>130</v>
      </c>
      <c r="AE26" s="657"/>
      <c r="AF26" s="657"/>
      <c r="AG26" s="657"/>
      <c r="AH26" s="657"/>
      <c r="AI26" s="657"/>
      <c r="AJ26" s="657"/>
      <c r="AK26" s="657"/>
      <c r="AL26" s="632" t="s">
        <v>130</v>
      </c>
      <c r="AM26" s="633"/>
      <c r="AN26" s="633"/>
      <c r="AO26" s="658"/>
      <c r="AP26" s="721" t="s">
        <v>302</v>
      </c>
      <c r="AQ26" s="722"/>
      <c r="AR26" s="722"/>
      <c r="AS26" s="722"/>
      <c r="AT26" s="722"/>
      <c r="AU26" s="722"/>
      <c r="AV26" s="722"/>
      <c r="AW26" s="722"/>
      <c r="AX26" s="722"/>
      <c r="AY26" s="722"/>
      <c r="AZ26" s="722"/>
      <c r="BA26" s="722"/>
      <c r="BB26" s="722"/>
      <c r="BC26" s="722"/>
      <c r="BD26" s="722"/>
      <c r="BE26" s="722"/>
      <c r="BF26" s="723"/>
      <c r="BG26" s="629" t="s">
        <v>149</v>
      </c>
      <c r="BH26" s="630"/>
      <c r="BI26" s="630"/>
      <c r="BJ26" s="630"/>
      <c r="BK26" s="630"/>
      <c r="BL26" s="630"/>
      <c r="BM26" s="630"/>
      <c r="BN26" s="631"/>
      <c r="BO26" s="656" t="s">
        <v>149</v>
      </c>
      <c r="BP26" s="656"/>
      <c r="BQ26" s="656"/>
      <c r="BR26" s="656"/>
      <c r="BS26" s="657" t="s">
        <v>245</v>
      </c>
      <c r="BT26" s="657"/>
      <c r="BU26" s="657"/>
      <c r="BV26" s="657"/>
      <c r="BW26" s="657"/>
      <c r="BX26" s="657"/>
      <c r="BY26" s="657"/>
      <c r="BZ26" s="657"/>
      <c r="CA26" s="657"/>
      <c r="CB26" s="724"/>
      <c r="CD26" s="671" t="s">
        <v>303</v>
      </c>
      <c r="CE26" s="668"/>
      <c r="CF26" s="668"/>
      <c r="CG26" s="668"/>
      <c r="CH26" s="668"/>
      <c r="CI26" s="668"/>
      <c r="CJ26" s="668"/>
      <c r="CK26" s="668"/>
      <c r="CL26" s="668"/>
      <c r="CM26" s="668"/>
      <c r="CN26" s="668"/>
      <c r="CO26" s="668"/>
      <c r="CP26" s="668"/>
      <c r="CQ26" s="669"/>
      <c r="CR26" s="629">
        <v>356412</v>
      </c>
      <c r="CS26" s="630"/>
      <c r="CT26" s="630"/>
      <c r="CU26" s="630"/>
      <c r="CV26" s="630"/>
      <c r="CW26" s="630"/>
      <c r="CX26" s="630"/>
      <c r="CY26" s="631"/>
      <c r="CZ26" s="632">
        <v>10.8</v>
      </c>
      <c r="DA26" s="642"/>
      <c r="DB26" s="642"/>
      <c r="DC26" s="643"/>
      <c r="DD26" s="635">
        <v>327623</v>
      </c>
      <c r="DE26" s="630"/>
      <c r="DF26" s="630"/>
      <c r="DG26" s="630"/>
      <c r="DH26" s="630"/>
      <c r="DI26" s="630"/>
      <c r="DJ26" s="630"/>
      <c r="DK26" s="631"/>
      <c r="DL26" s="635" t="s">
        <v>245</v>
      </c>
      <c r="DM26" s="630"/>
      <c r="DN26" s="630"/>
      <c r="DO26" s="630"/>
      <c r="DP26" s="630"/>
      <c r="DQ26" s="630"/>
      <c r="DR26" s="630"/>
      <c r="DS26" s="630"/>
      <c r="DT26" s="630"/>
      <c r="DU26" s="630"/>
      <c r="DV26" s="631"/>
      <c r="DW26" s="632" t="s">
        <v>245</v>
      </c>
      <c r="DX26" s="642"/>
      <c r="DY26" s="642"/>
      <c r="DZ26" s="642"/>
      <c r="EA26" s="642"/>
      <c r="EB26" s="642"/>
      <c r="EC26" s="663"/>
    </row>
    <row r="27" spans="2:133" ht="11.25" customHeight="1" x14ac:dyDescent="0.2">
      <c r="B27" s="626" t="s">
        <v>304</v>
      </c>
      <c r="C27" s="627"/>
      <c r="D27" s="627"/>
      <c r="E27" s="627"/>
      <c r="F27" s="627"/>
      <c r="G27" s="627"/>
      <c r="H27" s="627"/>
      <c r="I27" s="627"/>
      <c r="J27" s="627"/>
      <c r="K27" s="627"/>
      <c r="L27" s="627"/>
      <c r="M27" s="627"/>
      <c r="N27" s="627"/>
      <c r="O27" s="627"/>
      <c r="P27" s="627"/>
      <c r="Q27" s="628"/>
      <c r="R27" s="629">
        <v>2399196</v>
      </c>
      <c r="S27" s="630"/>
      <c r="T27" s="630"/>
      <c r="U27" s="630"/>
      <c r="V27" s="630"/>
      <c r="W27" s="630"/>
      <c r="X27" s="630"/>
      <c r="Y27" s="631"/>
      <c r="Z27" s="656">
        <v>69.8</v>
      </c>
      <c r="AA27" s="656"/>
      <c r="AB27" s="656"/>
      <c r="AC27" s="656"/>
      <c r="AD27" s="657">
        <v>2291366</v>
      </c>
      <c r="AE27" s="657"/>
      <c r="AF27" s="657"/>
      <c r="AG27" s="657"/>
      <c r="AH27" s="657"/>
      <c r="AI27" s="657"/>
      <c r="AJ27" s="657"/>
      <c r="AK27" s="657"/>
      <c r="AL27" s="632">
        <v>99.5</v>
      </c>
      <c r="AM27" s="633"/>
      <c r="AN27" s="633"/>
      <c r="AO27" s="658"/>
      <c r="AP27" s="626" t="s">
        <v>305</v>
      </c>
      <c r="AQ27" s="627"/>
      <c r="AR27" s="627"/>
      <c r="AS27" s="627"/>
      <c r="AT27" s="627"/>
      <c r="AU27" s="627"/>
      <c r="AV27" s="627"/>
      <c r="AW27" s="627"/>
      <c r="AX27" s="627"/>
      <c r="AY27" s="627"/>
      <c r="AZ27" s="627"/>
      <c r="BA27" s="627"/>
      <c r="BB27" s="627"/>
      <c r="BC27" s="627"/>
      <c r="BD27" s="627"/>
      <c r="BE27" s="627"/>
      <c r="BF27" s="628"/>
      <c r="BG27" s="629">
        <v>562997</v>
      </c>
      <c r="BH27" s="630"/>
      <c r="BI27" s="630"/>
      <c r="BJ27" s="630"/>
      <c r="BK27" s="630"/>
      <c r="BL27" s="630"/>
      <c r="BM27" s="630"/>
      <c r="BN27" s="631"/>
      <c r="BO27" s="656">
        <v>100</v>
      </c>
      <c r="BP27" s="656"/>
      <c r="BQ27" s="656"/>
      <c r="BR27" s="656"/>
      <c r="BS27" s="657">
        <v>68853</v>
      </c>
      <c r="BT27" s="657"/>
      <c r="BU27" s="657"/>
      <c r="BV27" s="657"/>
      <c r="BW27" s="657"/>
      <c r="BX27" s="657"/>
      <c r="BY27" s="657"/>
      <c r="BZ27" s="657"/>
      <c r="CA27" s="657"/>
      <c r="CB27" s="724"/>
      <c r="CD27" s="671" t="s">
        <v>306</v>
      </c>
      <c r="CE27" s="668"/>
      <c r="CF27" s="668"/>
      <c r="CG27" s="668"/>
      <c r="CH27" s="668"/>
      <c r="CI27" s="668"/>
      <c r="CJ27" s="668"/>
      <c r="CK27" s="668"/>
      <c r="CL27" s="668"/>
      <c r="CM27" s="668"/>
      <c r="CN27" s="668"/>
      <c r="CO27" s="668"/>
      <c r="CP27" s="668"/>
      <c r="CQ27" s="669"/>
      <c r="CR27" s="629">
        <v>269944</v>
      </c>
      <c r="CS27" s="640"/>
      <c r="CT27" s="640"/>
      <c r="CU27" s="640"/>
      <c r="CV27" s="640"/>
      <c r="CW27" s="640"/>
      <c r="CX27" s="640"/>
      <c r="CY27" s="641"/>
      <c r="CZ27" s="632">
        <v>8.1999999999999993</v>
      </c>
      <c r="DA27" s="642"/>
      <c r="DB27" s="642"/>
      <c r="DC27" s="643"/>
      <c r="DD27" s="635">
        <v>85235</v>
      </c>
      <c r="DE27" s="640"/>
      <c r="DF27" s="640"/>
      <c r="DG27" s="640"/>
      <c r="DH27" s="640"/>
      <c r="DI27" s="640"/>
      <c r="DJ27" s="640"/>
      <c r="DK27" s="641"/>
      <c r="DL27" s="635">
        <v>79828</v>
      </c>
      <c r="DM27" s="640"/>
      <c r="DN27" s="640"/>
      <c r="DO27" s="640"/>
      <c r="DP27" s="640"/>
      <c r="DQ27" s="640"/>
      <c r="DR27" s="640"/>
      <c r="DS27" s="640"/>
      <c r="DT27" s="640"/>
      <c r="DU27" s="640"/>
      <c r="DV27" s="641"/>
      <c r="DW27" s="632">
        <v>3.5</v>
      </c>
      <c r="DX27" s="642"/>
      <c r="DY27" s="642"/>
      <c r="DZ27" s="642"/>
      <c r="EA27" s="642"/>
      <c r="EB27" s="642"/>
      <c r="EC27" s="663"/>
    </row>
    <row r="28" spans="2:133" ht="11.25" customHeight="1" x14ac:dyDescent="0.2">
      <c r="B28" s="626" t="s">
        <v>307</v>
      </c>
      <c r="C28" s="627"/>
      <c r="D28" s="627"/>
      <c r="E28" s="627"/>
      <c r="F28" s="627"/>
      <c r="G28" s="627"/>
      <c r="H28" s="627"/>
      <c r="I28" s="627"/>
      <c r="J28" s="627"/>
      <c r="K28" s="627"/>
      <c r="L28" s="627"/>
      <c r="M28" s="627"/>
      <c r="N28" s="627"/>
      <c r="O28" s="627"/>
      <c r="P28" s="627"/>
      <c r="Q28" s="628"/>
      <c r="R28" s="629" t="s">
        <v>245</v>
      </c>
      <c r="S28" s="630"/>
      <c r="T28" s="630"/>
      <c r="U28" s="630"/>
      <c r="V28" s="630"/>
      <c r="W28" s="630"/>
      <c r="X28" s="630"/>
      <c r="Y28" s="631"/>
      <c r="Z28" s="656" t="s">
        <v>149</v>
      </c>
      <c r="AA28" s="656"/>
      <c r="AB28" s="656"/>
      <c r="AC28" s="656"/>
      <c r="AD28" s="657" t="s">
        <v>130</v>
      </c>
      <c r="AE28" s="657"/>
      <c r="AF28" s="657"/>
      <c r="AG28" s="657"/>
      <c r="AH28" s="657"/>
      <c r="AI28" s="657"/>
      <c r="AJ28" s="657"/>
      <c r="AK28" s="657"/>
      <c r="AL28" s="632" t="s">
        <v>130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308</v>
      </c>
      <c r="CE28" s="668"/>
      <c r="CF28" s="668"/>
      <c r="CG28" s="668"/>
      <c r="CH28" s="668"/>
      <c r="CI28" s="668"/>
      <c r="CJ28" s="668"/>
      <c r="CK28" s="668"/>
      <c r="CL28" s="668"/>
      <c r="CM28" s="668"/>
      <c r="CN28" s="668"/>
      <c r="CO28" s="668"/>
      <c r="CP28" s="668"/>
      <c r="CQ28" s="669"/>
      <c r="CR28" s="629">
        <v>243911</v>
      </c>
      <c r="CS28" s="630"/>
      <c r="CT28" s="630"/>
      <c r="CU28" s="630"/>
      <c r="CV28" s="630"/>
      <c r="CW28" s="630"/>
      <c r="CX28" s="630"/>
      <c r="CY28" s="631"/>
      <c r="CZ28" s="632">
        <v>7.4</v>
      </c>
      <c r="DA28" s="642"/>
      <c r="DB28" s="642"/>
      <c r="DC28" s="643"/>
      <c r="DD28" s="635">
        <v>243911</v>
      </c>
      <c r="DE28" s="630"/>
      <c r="DF28" s="630"/>
      <c r="DG28" s="630"/>
      <c r="DH28" s="630"/>
      <c r="DI28" s="630"/>
      <c r="DJ28" s="630"/>
      <c r="DK28" s="631"/>
      <c r="DL28" s="635">
        <v>243911</v>
      </c>
      <c r="DM28" s="630"/>
      <c r="DN28" s="630"/>
      <c r="DO28" s="630"/>
      <c r="DP28" s="630"/>
      <c r="DQ28" s="630"/>
      <c r="DR28" s="630"/>
      <c r="DS28" s="630"/>
      <c r="DT28" s="630"/>
      <c r="DU28" s="630"/>
      <c r="DV28" s="631"/>
      <c r="DW28" s="632">
        <v>10.6</v>
      </c>
      <c r="DX28" s="642"/>
      <c r="DY28" s="642"/>
      <c r="DZ28" s="642"/>
      <c r="EA28" s="642"/>
      <c r="EB28" s="642"/>
      <c r="EC28" s="663"/>
    </row>
    <row r="29" spans="2:133" ht="11.25" customHeight="1" x14ac:dyDescent="0.2">
      <c r="B29" s="626" t="s">
        <v>309</v>
      </c>
      <c r="C29" s="627"/>
      <c r="D29" s="627"/>
      <c r="E29" s="627"/>
      <c r="F29" s="627"/>
      <c r="G29" s="627"/>
      <c r="H29" s="627"/>
      <c r="I29" s="627"/>
      <c r="J29" s="627"/>
      <c r="K29" s="627"/>
      <c r="L29" s="627"/>
      <c r="M29" s="627"/>
      <c r="N29" s="627"/>
      <c r="O29" s="627"/>
      <c r="P29" s="627"/>
      <c r="Q29" s="628"/>
      <c r="R29" s="629">
        <v>6097</v>
      </c>
      <c r="S29" s="630"/>
      <c r="T29" s="630"/>
      <c r="U29" s="630"/>
      <c r="V29" s="630"/>
      <c r="W29" s="630"/>
      <c r="X29" s="630"/>
      <c r="Y29" s="631"/>
      <c r="Z29" s="656">
        <v>0.2</v>
      </c>
      <c r="AA29" s="656"/>
      <c r="AB29" s="656"/>
      <c r="AC29" s="656"/>
      <c r="AD29" s="657" t="s">
        <v>245</v>
      </c>
      <c r="AE29" s="657"/>
      <c r="AF29" s="657"/>
      <c r="AG29" s="657"/>
      <c r="AH29" s="657"/>
      <c r="AI29" s="657"/>
      <c r="AJ29" s="657"/>
      <c r="AK29" s="657"/>
      <c r="AL29" s="632" t="s">
        <v>245</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310</v>
      </c>
      <c r="CE29" s="716"/>
      <c r="CF29" s="671" t="s">
        <v>311</v>
      </c>
      <c r="CG29" s="668"/>
      <c r="CH29" s="668"/>
      <c r="CI29" s="668"/>
      <c r="CJ29" s="668"/>
      <c r="CK29" s="668"/>
      <c r="CL29" s="668"/>
      <c r="CM29" s="668"/>
      <c r="CN29" s="668"/>
      <c r="CO29" s="668"/>
      <c r="CP29" s="668"/>
      <c r="CQ29" s="669"/>
      <c r="CR29" s="629">
        <v>243911</v>
      </c>
      <c r="CS29" s="640"/>
      <c r="CT29" s="640"/>
      <c r="CU29" s="640"/>
      <c r="CV29" s="640"/>
      <c r="CW29" s="640"/>
      <c r="CX29" s="640"/>
      <c r="CY29" s="641"/>
      <c r="CZ29" s="632">
        <v>7.4</v>
      </c>
      <c r="DA29" s="642"/>
      <c r="DB29" s="642"/>
      <c r="DC29" s="643"/>
      <c r="DD29" s="635">
        <v>243911</v>
      </c>
      <c r="DE29" s="640"/>
      <c r="DF29" s="640"/>
      <c r="DG29" s="640"/>
      <c r="DH29" s="640"/>
      <c r="DI29" s="640"/>
      <c r="DJ29" s="640"/>
      <c r="DK29" s="641"/>
      <c r="DL29" s="635">
        <v>243911</v>
      </c>
      <c r="DM29" s="640"/>
      <c r="DN29" s="640"/>
      <c r="DO29" s="640"/>
      <c r="DP29" s="640"/>
      <c r="DQ29" s="640"/>
      <c r="DR29" s="640"/>
      <c r="DS29" s="640"/>
      <c r="DT29" s="640"/>
      <c r="DU29" s="640"/>
      <c r="DV29" s="641"/>
      <c r="DW29" s="632">
        <v>10.6</v>
      </c>
      <c r="DX29" s="642"/>
      <c r="DY29" s="642"/>
      <c r="DZ29" s="642"/>
      <c r="EA29" s="642"/>
      <c r="EB29" s="642"/>
      <c r="EC29" s="663"/>
    </row>
    <row r="30" spans="2:133" ht="11.25" customHeight="1" x14ac:dyDescent="0.2">
      <c r="B30" s="626" t="s">
        <v>312</v>
      </c>
      <c r="C30" s="627"/>
      <c r="D30" s="627"/>
      <c r="E30" s="627"/>
      <c r="F30" s="627"/>
      <c r="G30" s="627"/>
      <c r="H30" s="627"/>
      <c r="I30" s="627"/>
      <c r="J30" s="627"/>
      <c r="K30" s="627"/>
      <c r="L30" s="627"/>
      <c r="M30" s="627"/>
      <c r="N30" s="627"/>
      <c r="O30" s="627"/>
      <c r="P30" s="627"/>
      <c r="Q30" s="628"/>
      <c r="R30" s="629">
        <v>18725</v>
      </c>
      <c r="S30" s="630"/>
      <c r="T30" s="630"/>
      <c r="U30" s="630"/>
      <c r="V30" s="630"/>
      <c r="W30" s="630"/>
      <c r="X30" s="630"/>
      <c r="Y30" s="631"/>
      <c r="Z30" s="656">
        <v>0.5</v>
      </c>
      <c r="AA30" s="656"/>
      <c r="AB30" s="656"/>
      <c r="AC30" s="656"/>
      <c r="AD30" s="657">
        <v>3615</v>
      </c>
      <c r="AE30" s="657"/>
      <c r="AF30" s="657"/>
      <c r="AG30" s="657"/>
      <c r="AH30" s="657"/>
      <c r="AI30" s="657"/>
      <c r="AJ30" s="657"/>
      <c r="AK30" s="657"/>
      <c r="AL30" s="632">
        <v>0.2</v>
      </c>
      <c r="AM30" s="633"/>
      <c r="AN30" s="633"/>
      <c r="AO30" s="658"/>
      <c r="AP30" s="688" t="s">
        <v>228</v>
      </c>
      <c r="AQ30" s="689"/>
      <c r="AR30" s="689"/>
      <c r="AS30" s="689"/>
      <c r="AT30" s="689"/>
      <c r="AU30" s="689"/>
      <c r="AV30" s="689"/>
      <c r="AW30" s="689"/>
      <c r="AX30" s="689"/>
      <c r="AY30" s="689"/>
      <c r="AZ30" s="689"/>
      <c r="BA30" s="689"/>
      <c r="BB30" s="689"/>
      <c r="BC30" s="689"/>
      <c r="BD30" s="689"/>
      <c r="BE30" s="689"/>
      <c r="BF30" s="690"/>
      <c r="BG30" s="688" t="s">
        <v>313</v>
      </c>
      <c r="BH30" s="704"/>
      <c r="BI30" s="704"/>
      <c r="BJ30" s="704"/>
      <c r="BK30" s="704"/>
      <c r="BL30" s="704"/>
      <c r="BM30" s="704"/>
      <c r="BN30" s="704"/>
      <c r="BO30" s="704"/>
      <c r="BP30" s="704"/>
      <c r="BQ30" s="705"/>
      <c r="BR30" s="688" t="s">
        <v>314</v>
      </c>
      <c r="BS30" s="704"/>
      <c r="BT30" s="704"/>
      <c r="BU30" s="704"/>
      <c r="BV30" s="704"/>
      <c r="BW30" s="704"/>
      <c r="BX30" s="704"/>
      <c r="BY30" s="704"/>
      <c r="BZ30" s="704"/>
      <c r="CA30" s="704"/>
      <c r="CB30" s="705"/>
      <c r="CD30" s="717"/>
      <c r="CE30" s="718"/>
      <c r="CF30" s="671" t="s">
        <v>315</v>
      </c>
      <c r="CG30" s="668"/>
      <c r="CH30" s="668"/>
      <c r="CI30" s="668"/>
      <c r="CJ30" s="668"/>
      <c r="CK30" s="668"/>
      <c r="CL30" s="668"/>
      <c r="CM30" s="668"/>
      <c r="CN30" s="668"/>
      <c r="CO30" s="668"/>
      <c r="CP30" s="668"/>
      <c r="CQ30" s="669"/>
      <c r="CR30" s="629">
        <v>235505</v>
      </c>
      <c r="CS30" s="630"/>
      <c r="CT30" s="630"/>
      <c r="CU30" s="630"/>
      <c r="CV30" s="630"/>
      <c r="CW30" s="630"/>
      <c r="CX30" s="630"/>
      <c r="CY30" s="631"/>
      <c r="CZ30" s="632">
        <v>7.1</v>
      </c>
      <c r="DA30" s="642"/>
      <c r="DB30" s="642"/>
      <c r="DC30" s="643"/>
      <c r="DD30" s="635">
        <v>235505</v>
      </c>
      <c r="DE30" s="630"/>
      <c r="DF30" s="630"/>
      <c r="DG30" s="630"/>
      <c r="DH30" s="630"/>
      <c r="DI30" s="630"/>
      <c r="DJ30" s="630"/>
      <c r="DK30" s="631"/>
      <c r="DL30" s="635">
        <v>235505</v>
      </c>
      <c r="DM30" s="630"/>
      <c r="DN30" s="630"/>
      <c r="DO30" s="630"/>
      <c r="DP30" s="630"/>
      <c r="DQ30" s="630"/>
      <c r="DR30" s="630"/>
      <c r="DS30" s="630"/>
      <c r="DT30" s="630"/>
      <c r="DU30" s="630"/>
      <c r="DV30" s="631"/>
      <c r="DW30" s="632">
        <v>10.199999999999999</v>
      </c>
      <c r="DX30" s="642"/>
      <c r="DY30" s="642"/>
      <c r="DZ30" s="642"/>
      <c r="EA30" s="642"/>
      <c r="EB30" s="642"/>
      <c r="EC30" s="663"/>
    </row>
    <row r="31" spans="2:133" ht="11.25" customHeight="1" x14ac:dyDescent="0.2">
      <c r="B31" s="626" t="s">
        <v>316</v>
      </c>
      <c r="C31" s="627"/>
      <c r="D31" s="627"/>
      <c r="E31" s="627"/>
      <c r="F31" s="627"/>
      <c r="G31" s="627"/>
      <c r="H31" s="627"/>
      <c r="I31" s="627"/>
      <c r="J31" s="627"/>
      <c r="K31" s="627"/>
      <c r="L31" s="627"/>
      <c r="M31" s="627"/>
      <c r="N31" s="627"/>
      <c r="O31" s="627"/>
      <c r="P31" s="627"/>
      <c r="Q31" s="628"/>
      <c r="R31" s="629">
        <v>9853</v>
      </c>
      <c r="S31" s="630"/>
      <c r="T31" s="630"/>
      <c r="U31" s="630"/>
      <c r="V31" s="630"/>
      <c r="W31" s="630"/>
      <c r="X31" s="630"/>
      <c r="Y31" s="631"/>
      <c r="Z31" s="656">
        <v>0.3</v>
      </c>
      <c r="AA31" s="656"/>
      <c r="AB31" s="656"/>
      <c r="AC31" s="656"/>
      <c r="AD31" s="657" t="s">
        <v>245</v>
      </c>
      <c r="AE31" s="657"/>
      <c r="AF31" s="657"/>
      <c r="AG31" s="657"/>
      <c r="AH31" s="657"/>
      <c r="AI31" s="657"/>
      <c r="AJ31" s="657"/>
      <c r="AK31" s="657"/>
      <c r="AL31" s="632" t="s">
        <v>149</v>
      </c>
      <c r="AM31" s="633"/>
      <c r="AN31" s="633"/>
      <c r="AO31" s="658"/>
      <c r="AP31" s="706" t="s">
        <v>317</v>
      </c>
      <c r="AQ31" s="707"/>
      <c r="AR31" s="707"/>
      <c r="AS31" s="707"/>
      <c r="AT31" s="712" t="s">
        <v>318</v>
      </c>
      <c r="AU31" s="217"/>
      <c r="AV31" s="217"/>
      <c r="AW31" s="217"/>
      <c r="AX31" s="696" t="s">
        <v>191</v>
      </c>
      <c r="AY31" s="697"/>
      <c r="AZ31" s="697"/>
      <c r="BA31" s="697"/>
      <c r="BB31" s="697"/>
      <c r="BC31" s="697"/>
      <c r="BD31" s="697"/>
      <c r="BE31" s="697"/>
      <c r="BF31" s="698"/>
      <c r="BG31" s="699">
        <v>99.5</v>
      </c>
      <c r="BH31" s="700"/>
      <c r="BI31" s="700"/>
      <c r="BJ31" s="700"/>
      <c r="BK31" s="700"/>
      <c r="BL31" s="700"/>
      <c r="BM31" s="701">
        <v>98.4</v>
      </c>
      <c r="BN31" s="700"/>
      <c r="BO31" s="700"/>
      <c r="BP31" s="700"/>
      <c r="BQ31" s="702"/>
      <c r="BR31" s="699">
        <v>99.5</v>
      </c>
      <c r="BS31" s="700"/>
      <c r="BT31" s="700"/>
      <c r="BU31" s="700"/>
      <c r="BV31" s="700"/>
      <c r="BW31" s="700"/>
      <c r="BX31" s="701">
        <v>98.4</v>
      </c>
      <c r="BY31" s="700"/>
      <c r="BZ31" s="700"/>
      <c r="CA31" s="700"/>
      <c r="CB31" s="702"/>
      <c r="CD31" s="717"/>
      <c r="CE31" s="718"/>
      <c r="CF31" s="671" t="s">
        <v>319</v>
      </c>
      <c r="CG31" s="668"/>
      <c r="CH31" s="668"/>
      <c r="CI31" s="668"/>
      <c r="CJ31" s="668"/>
      <c r="CK31" s="668"/>
      <c r="CL31" s="668"/>
      <c r="CM31" s="668"/>
      <c r="CN31" s="668"/>
      <c r="CO31" s="668"/>
      <c r="CP31" s="668"/>
      <c r="CQ31" s="669"/>
      <c r="CR31" s="629">
        <v>8406</v>
      </c>
      <c r="CS31" s="640"/>
      <c r="CT31" s="640"/>
      <c r="CU31" s="640"/>
      <c r="CV31" s="640"/>
      <c r="CW31" s="640"/>
      <c r="CX31" s="640"/>
      <c r="CY31" s="641"/>
      <c r="CZ31" s="632">
        <v>0.3</v>
      </c>
      <c r="DA31" s="642"/>
      <c r="DB31" s="642"/>
      <c r="DC31" s="643"/>
      <c r="DD31" s="635">
        <v>8406</v>
      </c>
      <c r="DE31" s="640"/>
      <c r="DF31" s="640"/>
      <c r="DG31" s="640"/>
      <c r="DH31" s="640"/>
      <c r="DI31" s="640"/>
      <c r="DJ31" s="640"/>
      <c r="DK31" s="641"/>
      <c r="DL31" s="635">
        <v>8406</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2">
      <c r="B32" s="626" t="s">
        <v>320</v>
      </c>
      <c r="C32" s="627"/>
      <c r="D32" s="627"/>
      <c r="E32" s="627"/>
      <c r="F32" s="627"/>
      <c r="G32" s="627"/>
      <c r="H32" s="627"/>
      <c r="I32" s="627"/>
      <c r="J32" s="627"/>
      <c r="K32" s="627"/>
      <c r="L32" s="627"/>
      <c r="M32" s="627"/>
      <c r="N32" s="627"/>
      <c r="O32" s="627"/>
      <c r="P32" s="627"/>
      <c r="Q32" s="628"/>
      <c r="R32" s="629">
        <v>411216</v>
      </c>
      <c r="S32" s="630"/>
      <c r="T32" s="630"/>
      <c r="U32" s="630"/>
      <c r="V32" s="630"/>
      <c r="W32" s="630"/>
      <c r="X32" s="630"/>
      <c r="Y32" s="631"/>
      <c r="Z32" s="656">
        <v>12</v>
      </c>
      <c r="AA32" s="656"/>
      <c r="AB32" s="656"/>
      <c r="AC32" s="656"/>
      <c r="AD32" s="657" t="s">
        <v>130</v>
      </c>
      <c r="AE32" s="657"/>
      <c r="AF32" s="657"/>
      <c r="AG32" s="657"/>
      <c r="AH32" s="657"/>
      <c r="AI32" s="657"/>
      <c r="AJ32" s="657"/>
      <c r="AK32" s="657"/>
      <c r="AL32" s="632" t="s">
        <v>130</v>
      </c>
      <c r="AM32" s="633"/>
      <c r="AN32" s="633"/>
      <c r="AO32" s="658"/>
      <c r="AP32" s="708"/>
      <c r="AQ32" s="709"/>
      <c r="AR32" s="709"/>
      <c r="AS32" s="709"/>
      <c r="AT32" s="713"/>
      <c r="AU32" s="216" t="s">
        <v>321</v>
      </c>
      <c r="AV32" s="216"/>
      <c r="AW32" s="216"/>
      <c r="AX32" s="626" t="s">
        <v>322</v>
      </c>
      <c r="AY32" s="627"/>
      <c r="AZ32" s="627"/>
      <c r="BA32" s="627"/>
      <c r="BB32" s="627"/>
      <c r="BC32" s="627"/>
      <c r="BD32" s="627"/>
      <c r="BE32" s="627"/>
      <c r="BF32" s="628"/>
      <c r="BG32" s="703">
        <v>99.4</v>
      </c>
      <c r="BH32" s="640"/>
      <c r="BI32" s="640"/>
      <c r="BJ32" s="640"/>
      <c r="BK32" s="640"/>
      <c r="BL32" s="640"/>
      <c r="BM32" s="633">
        <v>98.7</v>
      </c>
      <c r="BN32" s="695"/>
      <c r="BO32" s="695"/>
      <c r="BP32" s="695"/>
      <c r="BQ32" s="667"/>
      <c r="BR32" s="703">
        <v>99.5</v>
      </c>
      <c r="BS32" s="640"/>
      <c r="BT32" s="640"/>
      <c r="BU32" s="640"/>
      <c r="BV32" s="640"/>
      <c r="BW32" s="640"/>
      <c r="BX32" s="633">
        <v>99</v>
      </c>
      <c r="BY32" s="695"/>
      <c r="BZ32" s="695"/>
      <c r="CA32" s="695"/>
      <c r="CB32" s="667"/>
      <c r="CD32" s="719"/>
      <c r="CE32" s="720"/>
      <c r="CF32" s="671" t="s">
        <v>323</v>
      </c>
      <c r="CG32" s="668"/>
      <c r="CH32" s="668"/>
      <c r="CI32" s="668"/>
      <c r="CJ32" s="668"/>
      <c r="CK32" s="668"/>
      <c r="CL32" s="668"/>
      <c r="CM32" s="668"/>
      <c r="CN32" s="668"/>
      <c r="CO32" s="668"/>
      <c r="CP32" s="668"/>
      <c r="CQ32" s="669"/>
      <c r="CR32" s="629" t="s">
        <v>245</v>
      </c>
      <c r="CS32" s="630"/>
      <c r="CT32" s="630"/>
      <c r="CU32" s="630"/>
      <c r="CV32" s="630"/>
      <c r="CW32" s="630"/>
      <c r="CX32" s="630"/>
      <c r="CY32" s="631"/>
      <c r="CZ32" s="632" t="s">
        <v>130</v>
      </c>
      <c r="DA32" s="642"/>
      <c r="DB32" s="642"/>
      <c r="DC32" s="643"/>
      <c r="DD32" s="635" t="s">
        <v>130</v>
      </c>
      <c r="DE32" s="630"/>
      <c r="DF32" s="630"/>
      <c r="DG32" s="630"/>
      <c r="DH32" s="630"/>
      <c r="DI32" s="630"/>
      <c r="DJ32" s="630"/>
      <c r="DK32" s="631"/>
      <c r="DL32" s="635" t="s">
        <v>130</v>
      </c>
      <c r="DM32" s="630"/>
      <c r="DN32" s="630"/>
      <c r="DO32" s="630"/>
      <c r="DP32" s="630"/>
      <c r="DQ32" s="630"/>
      <c r="DR32" s="630"/>
      <c r="DS32" s="630"/>
      <c r="DT32" s="630"/>
      <c r="DU32" s="630"/>
      <c r="DV32" s="631"/>
      <c r="DW32" s="632" t="s">
        <v>149</v>
      </c>
      <c r="DX32" s="642"/>
      <c r="DY32" s="642"/>
      <c r="DZ32" s="642"/>
      <c r="EA32" s="642"/>
      <c r="EB32" s="642"/>
      <c r="EC32" s="663"/>
    </row>
    <row r="33" spans="2:133" ht="11.25" customHeight="1" x14ac:dyDescent="0.2">
      <c r="B33" s="692" t="s">
        <v>324</v>
      </c>
      <c r="C33" s="693"/>
      <c r="D33" s="693"/>
      <c r="E33" s="693"/>
      <c r="F33" s="693"/>
      <c r="G33" s="693"/>
      <c r="H33" s="693"/>
      <c r="I33" s="693"/>
      <c r="J33" s="693"/>
      <c r="K33" s="693"/>
      <c r="L33" s="693"/>
      <c r="M33" s="693"/>
      <c r="N33" s="693"/>
      <c r="O33" s="693"/>
      <c r="P33" s="693"/>
      <c r="Q33" s="694"/>
      <c r="R33" s="629" t="s">
        <v>149</v>
      </c>
      <c r="S33" s="630"/>
      <c r="T33" s="630"/>
      <c r="U33" s="630"/>
      <c r="V33" s="630"/>
      <c r="W33" s="630"/>
      <c r="X33" s="630"/>
      <c r="Y33" s="631"/>
      <c r="Z33" s="656" t="s">
        <v>130</v>
      </c>
      <c r="AA33" s="656"/>
      <c r="AB33" s="656"/>
      <c r="AC33" s="656"/>
      <c r="AD33" s="657" t="s">
        <v>130</v>
      </c>
      <c r="AE33" s="657"/>
      <c r="AF33" s="657"/>
      <c r="AG33" s="657"/>
      <c r="AH33" s="657"/>
      <c r="AI33" s="657"/>
      <c r="AJ33" s="657"/>
      <c r="AK33" s="657"/>
      <c r="AL33" s="632" t="s">
        <v>130</v>
      </c>
      <c r="AM33" s="633"/>
      <c r="AN33" s="633"/>
      <c r="AO33" s="658"/>
      <c r="AP33" s="710"/>
      <c r="AQ33" s="711"/>
      <c r="AR33" s="711"/>
      <c r="AS33" s="711"/>
      <c r="AT33" s="714"/>
      <c r="AU33" s="218"/>
      <c r="AV33" s="218"/>
      <c r="AW33" s="218"/>
      <c r="AX33" s="606" t="s">
        <v>325</v>
      </c>
      <c r="AY33" s="607"/>
      <c r="AZ33" s="607"/>
      <c r="BA33" s="607"/>
      <c r="BB33" s="607"/>
      <c r="BC33" s="607"/>
      <c r="BD33" s="607"/>
      <c r="BE33" s="607"/>
      <c r="BF33" s="608"/>
      <c r="BG33" s="691">
        <v>99.5</v>
      </c>
      <c r="BH33" s="610"/>
      <c r="BI33" s="610"/>
      <c r="BJ33" s="610"/>
      <c r="BK33" s="610"/>
      <c r="BL33" s="610"/>
      <c r="BM33" s="648">
        <v>98.3</v>
      </c>
      <c r="BN33" s="610"/>
      <c r="BO33" s="610"/>
      <c r="BP33" s="610"/>
      <c r="BQ33" s="659"/>
      <c r="BR33" s="691">
        <v>99.5</v>
      </c>
      <c r="BS33" s="610"/>
      <c r="BT33" s="610"/>
      <c r="BU33" s="610"/>
      <c r="BV33" s="610"/>
      <c r="BW33" s="610"/>
      <c r="BX33" s="648">
        <v>98</v>
      </c>
      <c r="BY33" s="610"/>
      <c r="BZ33" s="610"/>
      <c r="CA33" s="610"/>
      <c r="CB33" s="659"/>
      <c r="CD33" s="671" t="s">
        <v>326</v>
      </c>
      <c r="CE33" s="668"/>
      <c r="CF33" s="668"/>
      <c r="CG33" s="668"/>
      <c r="CH33" s="668"/>
      <c r="CI33" s="668"/>
      <c r="CJ33" s="668"/>
      <c r="CK33" s="668"/>
      <c r="CL33" s="668"/>
      <c r="CM33" s="668"/>
      <c r="CN33" s="668"/>
      <c r="CO33" s="668"/>
      <c r="CP33" s="668"/>
      <c r="CQ33" s="669"/>
      <c r="CR33" s="629">
        <v>1748801</v>
      </c>
      <c r="CS33" s="640"/>
      <c r="CT33" s="640"/>
      <c r="CU33" s="640"/>
      <c r="CV33" s="640"/>
      <c r="CW33" s="640"/>
      <c r="CX33" s="640"/>
      <c r="CY33" s="641"/>
      <c r="CZ33" s="632">
        <v>52.9</v>
      </c>
      <c r="DA33" s="642"/>
      <c r="DB33" s="642"/>
      <c r="DC33" s="643"/>
      <c r="DD33" s="635">
        <v>1296715</v>
      </c>
      <c r="DE33" s="640"/>
      <c r="DF33" s="640"/>
      <c r="DG33" s="640"/>
      <c r="DH33" s="640"/>
      <c r="DI33" s="640"/>
      <c r="DJ33" s="640"/>
      <c r="DK33" s="641"/>
      <c r="DL33" s="635">
        <v>678479</v>
      </c>
      <c r="DM33" s="640"/>
      <c r="DN33" s="640"/>
      <c r="DO33" s="640"/>
      <c r="DP33" s="640"/>
      <c r="DQ33" s="640"/>
      <c r="DR33" s="640"/>
      <c r="DS33" s="640"/>
      <c r="DT33" s="640"/>
      <c r="DU33" s="640"/>
      <c r="DV33" s="641"/>
      <c r="DW33" s="632">
        <v>29.5</v>
      </c>
      <c r="DX33" s="642"/>
      <c r="DY33" s="642"/>
      <c r="DZ33" s="642"/>
      <c r="EA33" s="642"/>
      <c r="EB33" s="642"/>
      <c r="EC33" s="663"/>
    </row>
    <row r="34" spans="2:133" ht="11.25" customHeight="1" x14ac:dyDescent="0.2">
      <c r="B34" s="626" t="s">
        <v>327</v>
      </c>
      <c r="C34" s="627"/>
      <c r="D34" s="627"/>
      <c r="E34" s="627"/>
      <c r="F34" s="627"/>
      <c r="G34" s="627"/>
      <c r="H34" s="627"/>
      <c r="I34" s="627"/>
      <c r="J34" s="627"/>
      <c r="K34" s="627"/>
      <c r="L34" s="627"/>
      <c r="M34" s="627"/>
      <c r="N34" s="627"/>
      <c r="O34" s="627"/>
      <c r="P34" s="627"/>
      <c r="Q34" s="628"/>
      <c r="R34" s="629">
        <v>165226</v>
      </c>
      <c r="S34" s="630"/>
      <c r="T34" s="630"/>
      <c r="U34" s="630"/>
      <c r="V34" s="630"/>
      <c r="W34" s="630"/>
      <c r="X34" s="630"/>
      <c r="Y34" s="631"/>
      <c r="Z34" s="656">
        <v>4.8</v>
      </c>
      <c r="AA34" s="656"/>
      <c r="AB34" s="656"/>
      <c r="AC34" s="656"/>
      <c r="AD34" s="657" t="s">
        <v>130</v>
      </c>
      <c r="AE34" s="657"/>
      <c r="AF34" s="657"/>
      <c r="AG34" s="657"/>
      <c r="AH34" s="657"/>
      <c r="AI34" s="657"/>
      <c r="AJ34" s="657"/>
      <c r="AK34" s="657"/>
      <c r="AL34" s="632" t="s">
        <v>149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328</v>
      </c>
      <c r="CE34" s="668"/>
      <c r="CF34" s="668"/>
      <c r="CG34" s="668"/>
      <c r="CH34" s="668"/>
      <c r="CI34" s="668"/>
      <c r="CJ34" s="668"/>
      <c r="CK34" s="668"/>
      <c r="CL34" s="668"/>
      <c r="CM34" s="668"/>
      <c r="CN34" s="668"/>
      <c r="CO34" s="668"/>
      <c r="CP34" s="668"/>
      <c r="CQ34" s="669"/>
      <c r="CR34" s="629">
        <v>567533</v>
      </c>
      <c r="CS34" s="630"/>
      <c r="CT34" s="630"/>
      <c r="CU34" s="630"/>
      <c r="CV34" s="630"/>
      <c r="CW34" s="630"/>
      <c r="CX34" s="630"/>
      <c r="CY34" s="631"/>
      <c r="CZ34" s="632">
        <v>17.2</v>
      </c>
      <c r="DA34" s="642"/>
      <c r="DB34" s="642"/>
      <c r="DC34" s="643"/>
      <c r="DD34" s="635">
        <v>438828</v>
      </c>
      <c r="DE34" s="630"/>
      <c r="DF34" s="630"/>
      <c r="DG34" s="630"/>
      <c r="DH34" s="630"/>
      <c r="DI34" s="630"/>
      <c r="DJ34" s="630"/>
      <c r="DK34" s="631"/>
      <c r="DL34" s="635">
        <v>288124</v>
      </c>
      <c r="DM34" s="630"/>
      <c r="DN34" s="630"/>
      <c r="DO34" s="630"/>
      <c r="DP34" s="630"/>
      <c r="DQ34" s="630"/>
      <c r="DR34" s="630"/>
      <c r="DS34" s="630"/>
      <c r="DT34" s="630"/>
      <c r="DU34" s="630"/>
      <c r="DV34" s="631"/>
      <c r="DW34" s="632">
        <v>12.5</v>
      </c>
      <c r="DX34" s="642"/>
      <c r="DY34" s="642"/>
      <c r="DZ34" s="642"/>
      <c r="EA34" s="642"/>
      <c r="EB34" s="642"/>
      <c r="EC34" s="663"/>
    </row>
    <row r="35" spans="2:133" ht="11.25" customHeight="1" x14ac:dyDescent="0.2">
      <c r="B35" s="626" t="s">
        <v>329</v>
      </c>
      <c r="C35" s="627"/>
      <c r="D35" s="627"/>
      <c r="E35" s="627"/>
      <c r="F35" s="627"/>
      <c r="G35" s="627"/>
      <c r="H35" s="627"/>
      <c r="I35" s="627"/>
      <c r="J35" s="627"/>
      <c r="K35" s="627"/>
      <c r="L35" s="627"/>
      <c r="M35" s="627"/>
      <c r="N35" s="627"/>
      <c r="O35" s="627"/>
      <c r="P35" s="627"/>
      <c r="Q35" s="628"/>
      <c r="R35" s="629">
        <v>10055</v>
      </c>
      <c r="S35" s="630"/>
      <c r="T35" s="630"/>
      <c r="U35" s="630"/>
      <c r="V35" s="630"/>
      <c r="W35" s="630"/>
      <c r="X35" s="630"/>
      <c r="Y35" s="631"/>
      <c r="Z35" s="656">
        <v>0.3</v>
      </c>
      <c r="AA35" s="656"/>
      <c r="AB35" s="656"/>
      <c r="AC35" s="656"/>
      <c r="AD35" s="657">
        <v>8376</v>
      </c>
      <c r="AE35" s="657"/>
      <c r="AF35" s="657"/>
      <c r="AG35" s="657"/>
      <c r="AH35" s="657"/>
      <c r="AI35" s="657"/>
      <c r="AJ35" s="657"/>
      <c r="AK35" s="657"/>
      <c r="AL35" s="632">
        <v>0.4</v>
      </c>
      <c r="AM35" s="633"/>
      <c r="AN35" s="633"/>
      <c r="AO35" s="658"/>
      <c r="AP35" s="221"/>
      <c r="AQ35" s="688" t="s">
        <v>330</v>
      </c>
      <c r="AR35" s="689"/>
      <c r="AS35" s="689"/>
      <c r="AT35" s="689"/>
      <c r="AU35" s="689"/>
      <c r="AV35" s="689"/>
      <c r="AW35" s="689"/>
      <c r="AX35" s="689"/>
      <c r="AY35" s="689"/>
      <c r="AZ35" s="689"/>
      <c r="BA35" s="689"/>
      <c r="BB35" s="689"/>
      <c r="BC35" s="689"/>
      <c r="BD35" s="689"/>
      <c r="BE35" s="689"/>
      <c r="BF35" s="690"/>
      <c r="BG35" s="688" t="s">
        <v>331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332</v>
      </c>
      <c r="CE35" s="668"/>
      <c r="CF35" s="668"/>
      <c r="CG35" s="668"/>
      <c r="CH35" s="668"/>
      <c r="CI35" s="668"/>
      <c r="CJ35" s="668"/>
      <c r="CK35" s="668"/>
      <c r="CL35" s="668"/>
      <c r="CM35" s="668"/>
      <c r="CN35" s="668"/>
      <c r="CO35" s="668"/>
      <c r="CP35" s="668"/>
      <c r="CQ35" s="669"/>
      <c r="CR35" s="629">
        <v>17181</v>
      </c>
      <c r="CS35" s="640"/>
      <c r="CT35" s="640"/>
      <c r="CU35" s="640"/>
      <c r="CV35" s="640"/>
      <c r="CW35" s="640"/>
      <c r="CX35" s="640"/>
      <c r="CY35" s="641"/>
      <c r="CZ35" s="632">
        <v>0.5</v>
      </c>
      <c r="DA35" s="642"/>
      <c r="DB35" s="642"/>
      <c r="DC35" s="643"/>
      <c r="DD35" s="635">
        <v>16467</v>
      </c>
      <c r="DE35" s="640"/>
      <c r="DF35" s="640"/>
      <c r="DG35" s="640"/>
      <c r="DH35" s="640"/>
      <c r="DI35" s="640"/>
      <c r="DJ35" s="640"/>
      <c r="DK35" s="641"/>
      <c r="DL35" s="635">
        <v>8803</v>
      </c>
      <c r="DM35" s="640"/>
      <c r="DN35" s="640"/>
      <c r="DO35" s="640"/>
      <c r="DP35" s="640"/>
      <c r="DQ35" s="640"/>
      <c r="DR35" s="640"/>
      <c r="DS35" s="640"/>
      <c r="DT35" s="640"/>
      <c r="DU35" s="640"/>
      <c r="DV35" s="641"/>
      <c r="DW35" s="632">
        <v>0.4</v>
      </c>
      <c r="DX35" s="642"/>
      <c r="DY35" s="642"/>
      <c r="DZ35" s="642"/>
      <c r="EA35" s="642"/>
      <c r="EB35" s="642"/>
      <c r="EC35" s="663"/>
    </row>
    <row r="36" spans="2:133" ht="11.25" customHeight="1" x14ac:dyDescent="0.2">
      <c r="B36" s="626" t="s">
        <v>333</v>
      </c>
      <c r="C36" s="627"/>
      <c r="D36" s="627"/>
      <c r="E36" s="627"/>
      <c r="F36" s="627"/>
      <c r="G36" s="627"/>
      <c r="H36" s="627"/>
      <c r="I36" s="627"/>
      <c r="J36" s="627"/>
      <c r="K36" s="627"/>
      <c r="L36" s="627"/>
      <c r="M36" s="627"/>
      <c r="N36" s="627"/>
      <c r="O36" s="627"/>
      <c r="P36" s="627"/>
      <c r="Q36" s="628"/>
      <c r="R36" s="629">
        <v>171535</v>
      </c>
      <c r="S36" s="630"/>
      <c r="T36" s="630"/>
      <c r="U36" s="630"/>
      <c r="V36" s="630"/>
      <c r="W36" s="630"/>
      <c r="X36" s="630"/>
      <c r="Y36" s="631"/>
      <c r="Z36" s="656">
        <v>5</v>
      </c>
      <c r="AA36" s="656"/>
      <c r="AB36" s="656"/>
      <c r="AC36" s="656"/>
      <c r="AD36" s="657" t="s">
        <v>130</v>
      </c>
      <c r="AE36" s="657"/>
      <c r="AF36" s="657"/>
      <c r="AG36" s="657"/>
      <c r="AH36" s="657"/>
      <c r="AI36" s="657"/>
      <c r="AJ36" s="657"/>
      <c r="AK36" s="657"/>
      <c r="AL36" s="632" t="s">
        <v>149</v>
      </c>
      <c r="AM36" s="633"/>
      <c r="AN36" s="633"/>
      <c r="AO36" s="658"/>
      <c r="AP36" s="221"/>
      <c r="AQ36" s="679" t="s">
        <v>334</v>
      </c>
      <c r="AR36" s="680"/>
      <c r="AS36" s="680"/>
      <c r="AT36" s="680"/>
      <c r="AU36" s="680"/>
      <c r="AV36" s="680"/>
      <c r="AW36" s="680"/>
      <c r="AX36" s="680"/>
      <c r="AY36" s="681"/>
      <c r="AZ36" s="682">
        <v>460939</v>
      </c>
      <c r="BA36" s="683"/>
      <c r="BB36" s="683"/>
      <c r="BC36" s="683"/>
      <c r="BD36" s="683"/>
      <c r="BE36" s="683"/>
      <c r="BF36" s="684"/>
      <c r="BG36" s="685" t="s">
        <v>335</v>
      </c>
      <c r="BH36" s="686"/>
      <c r="BI36" s="686"/>
      <c r="BJ36" s="686"/>
      <c r="BK36" s="686"/>
      <c r="BL36" s="686"/>
      <c r="BM36" s="686"/>
      <c r="BN36" s="686"/>
      <c r="BO36" s="686"/>
      <c r="BP36" s="686"/>
      <c r="BQ36" s="686"/>
      <c r="BR36" s="686"/>
      <c r="BS36" s="686"/>
      <c r="BT36" s="686"/>
      <c r="BU36" s="687"/>
      <c r="BV36" s="682">
        <v>48342</v>
      </c>
      <c r="BW36" s="683"/>
      <c r="BX36" s="683"/>
      <c r="BY36" s="683"/>
      <c r="BZ36" s="683"/>
      <c r="CA36" s="683"/>
      <c r="CB36" s="684"/>
      <c r="CD36" s="671" t="s">
        <v>336</v>
      </c>
      <c r="CE36" s="668"/>
      <c r="CF36" s="668"/>
      <c r="CG36" s="668"/>
      <c r="CH36" s="668"/>
      <c r="CI36" s="668"/>
      <c r="CJ36" s="668"/>
      <c r="CK36" s="668"/>
      <c r="CL36" s="668"/>
      <c r="CM36" s="668"/>
      <c r="CN36" s="668"/>
      <c r="CO36" s="668"/>
      <c r="CP36" s="668"/>
      <c r="CQ36" s="669"/>
      <c r="CR36" s="629">
        <v>423262</v>
      </c>
      <c r="CS36" s="630"/>
      <c r="CT36" s="630"/>
      <c r="CU36" s="630"/>
      <c r="CV36" s="630"/>
      <c r="CW36" s="630"/>
      <c r="CX36" s="630"/>
      <c r="CY36" s="631"/>
      <c r="CZ36" s="632">
        <v>12.8</v>
      </c>
      <c r="DA36" s="642"/>
      <c r="DB36" s="642"/>
      <c r="DC36" s="643"/>
      <c r="DD36" s="635">
        <v>319170</v>
      </c>
      <c r="DE36" s="630"/>
      <c r="DF36" s="630"/>
      <c r="DG36" s="630"/>
      <c r="DH36" s="630"/>
      <c r="DI36" s="630"/>
      <c r="DJ36" s="630"/>
      <c r="DK36" s="631"/>
      <c r="DL36" s="635">
        <v>202020</v>
      </c>
      <c r="DM36" s="630"/>
      <c r="DN36" s="630"/>
      <c r="DO36" s="630"/>
      <c r="DP36" s="630"/>
      <c r="DQ36" s="630"/>
      <c r="DR36" s="630"/>
      <c r="DS36" s="630"/>
      <c r="DT36" s="630"/>
      <c r="DU36" s="630"/>
      <c r="DV36" s="631"/>
      <c r="DW36" s="632">
        <v>8.8000000000000007</v>
      </c>
      <c r="DX36" s="642"/>
      <c r="DY36" s="642"/>
      <c r="DZ36" s="642"/>
      <c r="EA36" s="642"/>
      <c r="EB36" s="642"/>
      <c r="EC36" s="663"/>
    </row>
    <row r="37" spans="2:133" ht="11.25" customHeight="1" x14ac:dyDescent="0.2">
      <c r="B37" s="626" t="s">
        <v>337</v>
      </c>
      <c r="C37" s="627"/>
      <c r="D37" s="627"/>
      <c r="E37" s="627"/>
      <c r="F37" s="627"/>
      <c r="G37" s="627"/>
      <c r="H37" s="627"/>
      <c r="I37" s="627"/>
      <c r="J37" s="627"/>
      <c r="K37" s="627"/>
      <c r="L37" s="627"/>
      <c r="M37" s="627"/>
      <c r="N37" s="627"/>
      <c r="O37" s="627"/>
      <c r="P37" s="627"/>
      <c r="Q37" s="628"/>
      <c r="R37" s="629">
        <v>93568</v>
      </c>
      <c r="S37" s="630"/>
      <c r="T37" s="630"/>
      <c r="U37" s="630"/>
      <c r="V37" s="630"/>
      <c r="W37" s="630"/>
      <c r="X37" s="630"/>
      <c r="Y37" s="631"/>
      <c r="Z37" s="656">
        <v>2.7</v>
      </c>
      <c r="AA37" s="656"/>
      <c r="AB37" s="656"/>
      <c r="AC37" s="656"/>
      <c r="AD37" s="657" t="s">
        <v>149</v>
      </c>
      <c r="AE37" s="657"/>
      <c r="AF37" s="657"/>
      <c r="AG37" s="657"/>
      <c r="AH37" s="657"/>
      <c r="AI37" s="657"/>
      <c r="AJ37" s="657"/>
      <c r="AK37" s="657"/>
      <c r="AL37" s="632" t="s">
        <v>130</v>
      </c>
      <c r="AM37" s="633"/>
      <c r="AN37" s="633"/>
      <c r="AO37" s="658"/>
      <c r="AQ37" s="664" t="s">
        <v>338</v>
      </c>
      <c r="AR37" s="665"/>
      <c r="AS37" s="665"/>
      <c r="AT37" s="665"/>
      <c r="AU37" s="665"/>
      <c r="AV37" s="665"/>
      <c r="AW37" s="665"/>
      <c r="AX37" s="665"/>
      <c r="AY37" s="666"/>
      <c r="AZ37" s="629">
        <v>112663</v>
      </c>
      <c r="BA37" s="630"/>
      <c r="BB37" s="630"/>
      <c r="BC37" s="630"/>
      <c r="BD37" s="640"/>
      <c r="BE37" s="640"/>
      <c r="BF37" s="667"/>
      <c r="BG37" s="671" t="s">
        <v>339</v>
      </c>
      <c r="BH37" s="668"/>
      <c r="BI37" s="668"/>
      <c r="BJ37" s="668"/>
      <c r="BK37" s="668"/>
      <c r="BL37" s="668"/>
      <c r="BM37" s="668"/>
      <c r="BN37" s="668"/>
      <c r="BO37" s="668"/>
      <c r="BP37" s="668"/>
      <c r="BQ37" s="668"/>
      <c r="BR37" s="668"/>
      <c r="BS37" s="668"/>
      <c r="BT37" s="668"/>
      <c r="BU37" s="669"/>
      <c r="BV37" s="629">
        <v>44318</v>
      </c>
      <c r="BW37" s="630"/>
      <c r="BX37" s="630"/>
      <c r="BY37" s="630"/>
      <c r="BZ37" s="630"/>
      <c r="CA37" s="630"/>
      <c r="CB37" s="670"/>
      <c r="CD37" s="671" t="s">
        <v>340</v>
      </c>
      <c r="CE37" s="668"/>
      <c r="CF37" s="668"/>
      <c r="CG37" s="668"/>
      <c r="CH37" s="668"/>
      <c r="CI37" s="668"/>
      <c r="CJ37" s="668"/>
      <c r="CK37" s="668"/>
      <c r="CL37" s="668"/>
      <c r="CM37" s="668"/>
      <c r="CN37" s="668"/>
      <c r="CO37" s="668"/>
      <c r="CP37" s="668"/>
      <c r="CQ37" s="669"/>
      <c r="CR37" s="629">
        <v>146391</v>
      </c>
      <c r="CS37" s="640"/>
      <c r="CT37" s="640"/>
      <c r="CU37" s="640"/>
      <c r="CV37" s="640"/>
      <c r="CW37" s="640"/>
      <c r="CX37" s="640"/>
      <c r="CY37" s="641"/>
      <c r="CZ37" s="632">
        <v>4.4000000000000004</v>
      </c>
      <c r="DA37" s="642"/>
      <c r="DB37" s="642"/>
      <c r="DC37" s="643"/>
      <c r="DD37" s="635">
        <v>146391</v>
      </c>
      <c r="DE37" s="640"/>
      <c r="DF37" s="640"/>
      <c r="DG37" s="640"/>
      <c r="DH37" s="640"/>
      <c r="DI37" s="640"/>
      <c r="DJ37" s="640"/>
      <c r="DK37" s="641"/>
      <c r="DL37" s="635">
        <v>127105</v>
      </c>
      <c r="DM37" s="640"/>
      <c r="DN37" s="640"/>
      <c r="DO37" s="640"/>
      <c r="DP37" s="640"/>
      <c r="DQ37" s="640"/>
      <c r="DR37" s="640"/>
      <c r="DS37" s="640"/>
      <c r="DT37" s="640"/>
      <c r="DU37" s="640"/>
      <c r="DV37" s="641"/>
      <c r="DW37" s="632">
        <v>5.5</v>
      </c>
      <c r="DX37" s="642"/>
      <c r="DY37" s="642"/>
      <c r="DZ37" s="642"/>
      <c r="EA37" s="642"/>
      <c r="EB37" s="642"/>
      <c r="EC37" s="663"/>
    </row>
    <row r="38" spans="2:133" ht="11.25" customHeight="1" x14ac:dyDescent="0.2">
      <c r="B38" s="626" t="s">
        <v>341</v>
      </c>
      <c r="C38" s="627"/>
      <c r="D38" s="627"/>
      <c r="E38" s="627"/>
      <c r="F38" s="627"/>
      <c r="G38" s="627"/>
      <c r="H38" s="627"/>
      <c r="I38" s="627"/>
      <c r="J38" s="627"/>
      <c r="K38" s="627"/>
      <c r="L38" s="627"/>
      <c r="M38" s="627"/>
      <c r="N38" s="627"/>
      <c r="O38" s="627"/>
      <c r="P38" s="627"/>
      <c r="Q38" s="628"/>
      <c r="R38" s="629">
        <v>107608</v>
      </c>
      <c r="S38" s="630"/>
      <c r="T38" s="630"/>
      <c r="U38" s="630"/>
      <c r="V38" s="630"/>
      <c r="W38" s="630"/>
      <c r="X38" s="630"/>
      <c r="Y38" s="631"/>
      <c r="Z38" s="656">
        <v>3.1</v>
      </c>
      <c r="AA38" s="656"/>
      <c r="AB38" s="656"/>
      <c r="AC38" s="656"/>
      <c r="AD38" s="657" t="s">
        <v>245</v>
      </c>
      <c r="AE38" s="657"/>
      <c r="AF38" s="657"/>
      <c r="AG38" s="657"/>
      <c r="AH38" s="657"/>
      <c r="AI38" s="657"/>
      <c r="AJ38" s="657"/>
      <c r="AK38" s="657"/>
      <c r="AL38" s="632" t="s">
        <v>130</v>
      </c>
      <c r="AM38" s="633"/>
      <c r="AN38" s="633"/>
      <c r="AO38" s="658"/>
      <c r="AQ38" s="664" t="s">
        <v>342</v>
      </c>
      <c r="AR38" s="665"/>
      <c r="AS38" s="665"/>
      <c r="AT38" s="665"/>
      <c r="AU38" s="665"/>
      <c r="AV38" s="665"/>
      <c r="AW38" s="665"/>
      <c r="AX38" s="665"/>
      <c r="AY38" s="666"/>
      <c r="AZ38" s="629">
        <v>112622</v>
      </c>
      <c r="BA38" s="630"/>
      <c r="BB38" s="630"/>
      <c r="BC38" s="630"/>
      <c r="BD38" s="640"/>
      <c r="BE38" s="640"/>
      <c r="BF38" s="667"/>
      <c r="BG38" s="671" t="s">
        <v>343</v>
      </c>
      <c r="BH38" s="668"/>
      <c r="BI38" s="668"/>
      <c r="BJ38" s="668"/>
      <c r="BK38" s="668"/>
      <c r="BL38" s="668"/>
      <c r="BM38" s="668"/>
      <c r="BN38" s="668"/>
      <c r="BO38" s="668"/>
      <c r="BP38" s="668"/>
      <c r="BQ38" s="668"/>
      <c r="BR38" s="668"/>
      <c r="BS38" s="668"/>
      <c r="BT38" s="668"/>
      <c r="BU38" s="669"/>
      <c r="BV38" s="629">
        <v>593</v>
      </c>
      <c r="BW38" s="630"/>
      <c r="BX38" s="630"/>
      <c r="BY38" s="630"/>
      <c r="BZ38" s="630"/>
      <c r="CA38" s="630"/>
      <c r="CB38" s="670"/>
      <c r="CD38" s="671" t="s">
        <v>344</v>
      </c>
      <c r="CE38" s="668"/>
      <c r="CF38" s="668"/>
      <c r="CG38" s="668"/>
      <c r="CH38" s="668"/>
      <c r="CI38" s="668"/>
      <c r="CJ38" s="668"/>
      <c r="CK38" s="668"/>
      <c r="CL38" s="668"/>
      <c r="CM38" s="668"/>
      <c r="CN38" s="668"/>
      <c r="CO38" s="668"/>
      <c r="CP38" s="668"/>
      <c r="CQ38" s="669"/>
      <c r="CR38" s="629">
        <v>460939</v>
      </c>
      <c r="CS38" s="630"/>
      <c r="CT38" s="630"/>
      <c r="CU38" s="630"/>
      <c r="CV38" s="630"/>
      <c r="CW38" s="630"/>
      <c r="CX38" s="630"/>
      <c r="CY38" s="631"/>
      <c r="CZ38" s="632">
        <v>13.9</v>
      </c>
      <c r="DA38" s="642"/>
      <c r="DB38" s="642"/>
      <c r="DC38" s="643"/>
      <c r="DD38" s="635">
        <v>428385</v>
      </c>
      <c r="DE38" s="630"/>
      <c r="DF38" s="630"/>
      <c r="DG38" s="630"/>
      <c r="DH38" s="630"/>
      <c r="DI38" s="630"/>
      <c r="DJ38" s="630"/>
      <c r="DK38" s="631"/>
      <c r="DL38" s="635">
        <v>179532</v>
      </c>
      <c r="DM38" s="630"/>
      <c r="DN38" s="630"/>
      <c r="DO38" s="630"/>
      <c r="DP38" s="630"/>
      <c r="DQ38" s="630"/>
      <c r="DR38" s="630"/>
      <c r="DS38" s="630"/>
      <c r="DT38" s="630"/>
      <c r="DU38" s="630"/>
      <c r="DV38" s="631"/>
      <c r="DW38" s="632">
        <v>7.8</v>
      </c>
      <c r="DX38" s="642"/>
      <c r="DY38" s="642"/>
      <c r="DZ38" s="642"/>
      <c r="EA38" s="642"/>
      <c r="EB38" s="642"/>
      <c r="EC38" s="663"/>
    </row>
    <row r="39" spans="2:133" ht="11.25" customHeight="1" x14ac:dyDescent="0.2">
      <c r="B39" s="626" t="s">
        <v>345</v>
      </c>
      <c r="C39" s="627"/>
      <c r="D39" s="627"/>
      <c r="E39" s="627"/>
      <c r="F39" s="627"/>
      <c r="G39" s="627"/>
      <c r="H39" s="627"/>
      <c r="I39" s="627"/>
      <c r="J39" s="627"/>
      <c r="K39" s="627"/>
      <c r="L39" s="627"/>
      <c r="M39" s="627"/>
      <c r="N39" s="627"/>
      <c r="O39" s="627"/>
      <c r="P39" s="627"/>
      <c r="Q39" s="628"/>
      <c r="R39" s="629">
        <v>44915</v>
      </c>
      <c r="S39" s="630"/>
      <c r="T39" s="630"/>
      <c r="U39" s="630"/>
      <c r="V39" s="630"/>
      <c r="W39" s="630"/>
      <c r="X39" s="630"/>
      <c r="Y39" s="631"/>
      <c r="Z39" s="656">
        <v>1.3</v>
      </c>
      <c r="AA39" s="656"/>
      <c r="AB39" s="656"/>
      <c r="AC39" s="656"/>
      <c r="AD39" s="657" t="s">
        <v>130</v>
      </c>
      <c r="AE39" s="657"/>
      <c r="AF39" s="657"/>
      <c r="AG39" s="657"/>
      <c r="AH39" s="657"/>
      <c r="AI39" s="657"/>
      <c r="AJ39" s="657"/>
      <c r="AK39" s="657"/>
      <c r="AL39" s="632" t="s">
        <v>130</v>
      </c>
      <c r="AM39" s="633"/>
      <c r="AN39" s="633"/>
      <c r="AO39" s="658"/>
      <c r="AQ39" s="664" t="s">
        <v>346</v>
      </c>
      <c r="AR39" s="665"/>
      <c r="AS39" s="665"/>
      <c r="AT39" s="665"/>
      <c r="AU39" s="665"/>
      <c r="AV39" s="665"/>
      <c r="AW39" s="665"/>
      <c r="AX39" s="665"/>
      <c r="AY39" s="666"/>
      <c r="AZ39" s="629" t="s">
        <v>245</v>
      </c>
      <c r="BA39" s="630"/>
      <c r="BB39" s="630"/>
      <c r="BC39" s="630"/>
      <c r="BD39" s="640"/>
      <c r="BE39" s="640"/>
      <c r="BF39" s="667"/>
      <c r="BG39" s="671" t="s">
        <v>347</v>
      </c>
      <c r="BH39" s="668"/>
      <c r="BI39" s="668"/>
      <c r="BJ39" s="668"/>
      <c r="BK39" s="668"/>
      <c r="BL39" s="668"/>
      <c r="BM39" s="668"/>
      <c r="BN39" s="668"/>
      <c r="BO39" s="668"/>
      <c r="BP39" s="668"/>
      <c r="BQ39" s="668"/>
      <c r="BR39" s="668"/>
      <c r="BS39" s="668"/>
      <c r="BT39" s="668"/>
      <c r="BU39" s="669"/>
      <c r="BV39" s="629">
        <v>953</v>
      </c>
      <c r="BW39" s="630"/>
      <c r="BX39" s="630"/>
      <c r="BY39" s="630"/>
      <c r="BZ39" s="630"/>
      <c r="CA39" s="630"/>
      <c r="CB39" s="670"/>
      <c r="CD39" s="671" t="s">
        <v>348</v>
      </c>
      <c r="CE39" s="668"/>
      <c r="CF39" s="668"/>
      <c r="CG39" s="668"/>
      <c r="CH39" s="668"/>
      <c r="CI39" s="668"/>
      <c r="CJ39" s="668"/>
      <c r="CK39" s="668"/>
      <c r="CL39" s="668"/>
      <c r="CM39" s="668"/>
      <c r="CN39" s="668"/>
      <c r="CO39" s="668"/>
      <c r="CP39" s="668"/>
      <c r="CQ39" s="669"/>
      <c r="CR39" s="629">
        <v>265386</v>
      </c>
      <c r="CS39" s="640"/>
      <c r="CT39" s="640"/>
      <c r="CU39" s="640"/>
      <c r="CV39" s="640"/>
      <c r="CW39" s="640"/>
      <c r="CX39" s="640"/>
      <c r="CY39" s="641"/>
      <c r="CZ39" s="632">
        <v>8</v>
      </c>
      <c r="DA39" s="642"/>
      <c r="DB39" s="642"/>
      <c r="DC39" s="643"/>
      <c r="DD39" s="635">
        <v>93865</v>
      </c>
      <c r="DE39" s="640"/>
      <c r="DF39" s="640"/>
      <c r="DG39" s="640"/>
      <c r="DH39" s="640"/>
      <c r="DI39" s="640"/>
      <c r="DJ39" s="640"/>
      <c r="DK39" s="641"/>
      <c r="DL39" s="635" t="s">
        <v>245</v>
      </c>
      <c r="DM39" s="640"/>
      <c r="DN39" s="640"/>
      <c r="DO39" s="640"/>
      <c r="DP39" s="640"/>
      <c r="DQ39" s="640"/>
      <c r="DR39" s="640"/>
      <c r="DS39" s="640"/>
      <c r="DT39" s="640"/>
      <c r="DU39" s="640"/>
      <c r="DV39" s="641"/>
      <c r="DW39" s="632" t="s">
        <v>130</v>
      </c>
      <c r="DX39" s="642"/>
      <c r="DY39" s="642"/>
      <c r="DZ39" s="642"/>
      <c r="EA39" s="642"/>
      <c r="EB39" s="642"/>
      <c r="EC39" s="663"/>
    </row>
    <row r="40" spans="2:133" ht="11.25" customHeight="1" x14ac:dyDescent="0.2">
      <c r="B40" s="626" t="s">
        <v>349</v>
      </c>
      <c r="C40" s="627"/>
      <c r="D40" s="627"/>
      <c r="E40" s="627"/>
      <c r="F40" s="627"/>
      <c r="G40" s="627"/>
      <c r="H40" s="627"/>
      <c r="I40" s="627"/>
      <c r="J40" s="627"/>
      <c r="K40" s="627"/>
      <c r="L40" s="627"/>
      <c r="M40" s="627"/>
      <c r="N40" s="627"/>
      <c r="O40" s="627"/>
      <c r="P40" s="627"/>
      <c r="Q40" s="628"/>
      <c r="R40" s="629" t="s">
        <v>245</v>
      </c>
      <c r="S40" s="630"/>
      <c r="T40" s="630"/>
      <c r="U40" s="630"/>
      <c r="V40" s="630"/>
      <c r="W40" s="630"/>
      <c r="X40" s="630"/>
      <c r="Y40" s="631"/>
      <c r="Z40" s="656" t="s">
        <v>130</v>
      </c>
      <c r="AA40" s="656"/>
      <c r="AB40" s="656"/>
      <c r="AC40" s="656"/>
      <c r="AD40" s="657" t="s">
        <v>245</v>
      </c>
      <c r="AE40" s="657"/>
      <c r="AF40" s="657"/>
      <c r="AG40" s="657"/>
      <c r="AH40" s="657"/>
      <c r="AI40" s="657"/>
      <c r="AJ40" s="657"/>
      <c r="AK40" s="657"/>
      <c r="AL40" s="632" t="s">
        <v>130</v>
      </c>
      <c r="AM40" s="633"/>
      <c r="AN40" s="633"/>
      <c r="AO40" s="658"/>
      <c r="AQ40" s="664" t="s">
        <v>350</v>
      </c>
      <c r="AR40" s="665"/>
      <c r="AS40" s="665"/>
      <c r="AT40" s="665"/>
      <c r="AU40" s="665"/>
      <c r="AV40" s="665"/>
      <c r="AW40" s="665"/>
      <c r="AX40" s="665"/>
      <c r="AY40" s="666"/>
      <c r="AZ40" s="629" t="s">
        <v>130</v>
      </c>
      <c r="BA40" s="630"/>
      <c r="BB40" s="630"/>
      <c r="BC40" s="630"/>
      <c r="BD40" s="640"/>
      <c r="BE40" s="640"/>
      <c r="BF40" s="667"/>
      <c r="BG40" s="672" t="s">
        <v>351</v>
      </c>
      <c r="BH40" s="673"/>
      <c r="BI40" s="673"/>
      <c r="BJ40" s="673"/>
      <c r="BK40" s="673"/>
      <c r="BL40" s="222"/>
      <c r="BM40" s="668" t="s">
        <v>352</v>
      </c>
      <c r="BN40" s="668"/>
      <c r="BO40" s="668"/>
      <c r="BP40" s="668"/>
      <c r="BQ40" s="668"/>
      <c r="BR40" s="668"/>
      <c r="BS40" s="668"/>
      <c r="BT40" s="668"/>
      <c r="BU40" s="669"/>
      <c r="BV40" s="629">
        <v>79</v>
      </c>
      <c r="BW40" s="630"/>
      <c r="BX40" s="630"/>
      <c r="BY40" s="630"/>
      <c r="BZ40" s="630"/>
      <c r="CA40" s="630"/>
      <c r="CB40" s="670"/>
      <c r="CD40" s="671" t="s">
        <v>353</v>
      </c>
      <c r="CE40" s="668"/>
      <c r="CF40" s="668"/>
      <c r="CG40" s="668"/>
      <c r="CH40" s="668"/>
      <c r="CI40" s="668"/>
      <c r="CJ40" s="668"/>
      <c r="CK40" s="668"/>
      <c r="CL40" s="668"/>
      <c r="CM40" s="668"/>
      <c r="CN40" s="668"/>
      <c r="CO40" s="668"/>
      <c r="CP40" s="668"/>
      <c r="CQ40" s="669"/>
      <c r="CR40" s="629">
        <v>14500</v>
      </c>
      <c r="CS40" s="630"/>
      <c r="CT40" s="630"/>
      <c r="CU40" s="630"/>
      <c r="CV40" s="630"/>
      <c r="CW40" s="630"/>
      <c r="CX40" s="630"/>
      <c r="CY40" s="631"/>
      <c r="CZ40" s="632">
        <v>0.4</v>
      </c>
      <c r="DA40" s="642"/>
      <c r="DB40" s="642"/>
      <c r="DC40" s="643"/>
      <c r="DD40" s="635" t="s">
        <v>245</v>
      </c>
      <c r="DE40" s="630"/>
      <c r="DF40" s="630"/>
      <c r="DG40" s="630"/>
      <c r="DH40" s="630"/>
      <c r="DI40" s="630"/>
      <c r="DJ40" s="630"/>
      <c r="DK40" s="631"/>
      <c r="DL40" s="635" t="s">
        <v>130</v>
      </c>
      <c r="DM40" s="630"/>
      <c r="DN40" s="630"/>
      <c r="DO40" s="630"/>
      <c r="DP40" s="630"/>
      <c r="DQ40" s="630"/>
      <c r="DR40" s="630"/>
      <c r="DS40" s="630"/>
      <c r="DT40" s="630"/>
      <c r="DU40" s="630"/>
      <c r="DV40" s="631"/>
      <c r="DW40" s="632" t="s">
        <v>130</v>
      </c>
      <c r="DX40" s="642"/>
      <c r="DY40" s="642"/>
      <c r="DZ40" s="642"/>
      <c r="EA40" s="642"/>
      <c r="EB40" s="642"/>
      <c r="EC40" s="663"/>
    </row>
    <row r="41" spans="2:133" ht="11.25" customHeight="1" x14ac:dyDescent="0.2">
      <c r="B41" s="626" t="s">
        <v>354</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149</v>
      </c>
      <c r="AM41" s="633"/>
      <c r="AN41" s="633"/>
      <c r="AO41" s="658"/>
      <c r="AQ41" s="664" t="s">
        <v>355</v>
      </c>
      <c r="AR41" s="665"/>
      <c r="AS41" s="665"/>
      <c r="AT41" s="665"/>
      <c r="AU41" s="665"/>
      <c r="AV41" s="665"/>
      <c r="AW41" s="665"/>
      <c r="AX41" s="665"/>
      <c r="AY41" s="666"/>
      <c r="AZ41" s="629">
        <v>34288</v>
      </c>
      <c r="BA41" s="630"/>
      <c r="BB41" s="630"/>
      <c r="BC41" s="630"/>
      <c r="BD41" s="640"/>
      <c r="BE41" s="640"/>
      <c r="BF41" s="667"/>
      <c r="BG41" s="672"/>
      <c r="BH41" s="673"/>
      <c r="BI41" s="673"/>
      <c r="BJ41" s="673"/>
      <c r="BK41" s="673"/>
      <c r="BL41" s="222"/>
      <c r="BM41" s="668" t="s">
        <v>356</v>
      </c>
      <c r="BN41" s="668"/>
      <c r="BO41" s="668"/>
      <c r="BP41" s="668"/>
      <c r="BQ41" s="668"/>
      <c r="BR41" s="668"/>
      <c r="BS41" s="668"/>
      <c r="BT41" s="668"/>
      <c r="BU41" s="669"/>
      <c r="BV41" s="629" t="s">
        <v>130</v>
      </c>
      <c r="BW41" s="630"/>
      <c r="BX41" s="630"/>
      <c r="BY41" s="630"/>
      <c r="BZ41" s="630"/>
      <c r="CA41" s="630"/>
      <c r="CB41" s="670"/>
      <c r="CD41" s="671" t="s">
        <v>357</v>
      </c>
      <c r="CE41" s="668"/>
      <c r="CF41" s="668"/>
      <c r="CG41" s="668"/>
      <c r="CH41" s="668"/>
      <c r="CI41" s="668"/>
      <c r="CJ41" s="668"/>
      <c r="CK41" s="668"/>
      <c r="CL41" s="668"/>
      <c r="CM41" s="668"/>
      <c r="CN41" s="668"/>
      <c r="CO41" s="668"/>
      <c r="CP41" s="668"/>
      <c r="CQ41" s="669"/>
      <c r="CR41" s="629" t="s">
        <v>130</v>
      </c>
      <c r="CS41" s="640"/>
      <c r="CT41" s="640"/>
      <c r="CU41" s="640"/>
      <c r="CV41" s="640"/>
      <c r="CW41" s="640"/>
      <c r="CX41" s="640"/>
      <c r="CY41" s="641"/>
      <c r="CZ41" s="632" t="s">
        <v>149</v>
      </c>
      <c r="DA41" s="642"/>
      <c r="DB41" s="642"/>
      <c r="DC41" s="643"/>
      <c r="DD41" s="635" t="s">
        <v>149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358</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149</v>
      </c>
      <c r="AM42" s="633"/>
      <c r="AN42" s="633"/>
      <c r="AO42" s="658"/>
      <c r="AQ42" s="676" t="s">
        <v>359</v>
      </c>
      <c r="AR42" s="677"/>
      <c r="AS42" s="677"/>
      <c r="AT42" s="677"/>
      <c r="AU42" s="677"/>
      <c r="AV42" s="677"/>
      <c r="AW42" s="677"/>
      <c r="AX42" s="677"/>
      <c r="AY42" s="678"/>
      <c r="AZ42" s="609">
        <v>201366</v>
      </c>
      <c r="BA42" s="644"/>
      <c r="BB42" s="644"/>
      <c r="BC42" s="644"/>
      <c r="BD42" s="610"/>
      <c r="BE42" s="610"/>
      <c r="BF42" s="659"/>
      <c r="BG42" s="674"/>
      <c r="BH42" s="675"/>
      <c r="BI42" s="675"/>
      <c r="BJ42" s="675"/>
      <c r="BK42" s="675"/>
      <c r="BL42" s="223"/>
      <c r="BM42" s="660" t="s">
        <v>360</v>
      </c>
      <c r="BN42" s="660"/>
      <c r="BO42" s="660"/>
      <c r="BP42" s="660"/>
      <c r="BQ42" s="660"/>
      <c r="BR42" s="660"/>
      <c r="BS42" s="660"/>
      <c r="BT42" s="660"/>
      <c r="BU42" s="661"/>
      <c r="BV42" s="609">
        <v>355</v>
      </c>
      <c r="BW42" s="644"/>
      <c r="BX42" s="644"/>
      <c r="BY42" s="644"/>
      <c r="BZ42" s="644"/>
      <c r="CA42" s="644"/>
      <c r="CB42" s="662"/>
      <c r="CD42" s="626" t="s">
        <v>361</v>
      </c>
      <c r="CE42" s="627"/>
      <c r="CF42" s="627"/>
      <c r="CG42" s="627"/>
      <c r="CH42" s="627"/>
      <c r="CI42" s="627"/>
      <c r="CJ42" s="627"/>
      <c r="CK42" s="627"/>
      <c r="CL42" s="627"/>
      <c r="CM42" s="627"/>
      <c r="CN42" s="627"/>
      <c r="CO42" s="627"/>
      <c r="CP42" s="627"/>
      <c r="CQ42" s="628"/>
      <c r="CR42" s="629">
        <v>408366</v>
      </c>
      <c r="CS42" s="640"/>
      <c r="CT42" s="640"/>
      <c r="CU42" s="640"/>
      <c r="CV42" s="640"/>
      <c r="CW42" s="640"/>
      <c r="CX42" s="640"/>
      <c r="CY42" s="641"/>
      <c r="CZ42" s="632">
        <v>12.3</v>
      </c>
      <c r="DA42" s="642"/>
      <c r="DB42" s="642"/>
      <c r="DC42" s="643"/>
      <c r="DD42" s="635">
        <v>326429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362</v>
      </c>
      <c r="C43" s="627"/>
      <c r="D43" s="627"/>
      <c r="E43" s="627"/>
      <c r="F43" s="627"/>
      <c r="G43" s="627"/>
      <c r="H43" s="627"/>
      <c r="I43" s="627"/>
      <c r="J43" s="627"/>
      <c r="K43" s="627"/>
      <c r="L43" s="627"/>
      <c r="M43" s="627"/>
      <c r="N43" s="627"/>
      <c r="O43" s="627"/>
      <c r="P43" s="627"/>
      <c r="Q43" s="628"/>
      <c r="R43" s="629" t="s">
        <v>149</v>
      </c>
      <c r="S43" s="630"/>
      <c r="T43" s="630"/>
      <c r="U43" s="630"/>
      <c r="V43" s="630"/>
      <c r="W43" s="630"/>
      <c r="X43" s="630"/>
      <c r="Y43" s="631"/>
      <c r="Z43" s="656" t="s">
        <v>130</v>
      </c>
      <c r="AA43" s="656"/>
      <c r="AB43" s="656"/>
      <c r="AC43" s="656"/>
      <c r="AD43" s="657" t="s">
        <v>245</v>
      </c>
      <c r="AE43" s="657"/>
      <c r="AF43" s="657"/>
      <c r="AG43" s="657"/>
      <c r="AH43" s="657"/>
      <c r="AI43" s="657"/>
      <c r="AJ43" s="657"/>
      <c r="AK43" s="657"/>
      <c r="AL43" s="632" t="s">
        <v>130</v>
      </c>
      <c r="AM43" s="633"/>
      <c r="AN43" s="633"/>
      <c r="AO43" s="658"/>
      <c r="BV43" s="224"/>
      <c r="BW43" s="224"/>
      <c r="BX43" s="224"/>
      <c r="BY43" s="224"/>
      <c r="BZ43" s="224"/>
      <c r="CA43" s="224"/>
      <c r="CB43" s="224"/>
      <c r="CD43" s="626" t="s">
        <v>363</v>
      </c>
      <c r="CE43" s="627"/>
      <c r="CF43" s="627"/>
      <c r="CG43" s="627"/>
      <c r="CH43" s="627"/>
      <c r="CI43" s="627"/>
      <c r="CJ43" s="627"/>
      <c r="CK43" s="627"/>
      <c r="CL43" s="627"/>
      <c r="CM43" s="627"/>
      <c r="CN43" s="627"/>
      <c r="CO43" s="627"/>
      <c r="CP43" s="627"/>
      <c r="CQ43" s="628"/>
      <c r="CR43" s="629">
        <v>9389</v>
      </c>
      <c r="CS43" s="640"/>
      <c r="CT43" s="640"/>
      <c r="CU43" s="640"/>
      <c r="CV43" s="640"/>
      <c r="CW43" s="640"/>
      <c r="CX43" s="640"/>
      <c r="CY43" s="641"/>
      <c r="CZ43" s="632">
        <v>0.3</v>
      </c>
      <c r="DA43" s="642"/>
      <c r="DB43" s="642"/>
      <c r="DC43" s="643"/>
      <c r="DD43" s="635">
        <v>9389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364</v>
      </c>
      <c r="C44" s="607"/>
      <c r="D44" s="607"/>
      <c r="E44" s="607"/>
      <c r="F44" s="607"/>
      <c r="G44" s="607"/>
      <c r="H44" s="607"/>
      <c r="I44" s="607"/>
      <c r="J44" s="607"/>
      <c r="K44" s="607"/>
      <c r="L44" s="607"/>
      <c r="M44" s="607"/>
      <c r="N44" s="607"/>
      <c r="O44" s="607"/>
      <c r="P44" s="607"/>
      <c r="Q44" s="608"/>
      <c r="R44" s="609">
        <v>3437994</v>
      </c>
      <c r="S44" s="644"/>
      <c r="T44" s="644"/>
      <c r="U44" s="644"/>
      <c r="V44" s="644"/>
      <c r="W44" s="644"/>
      <c r="X44" s="644"/>
      <c r="Y44" s="645"/>
      <c r="Z44" s="646">
        <v>100</v>
      </c>
      <c r="AA44" s="646"/>
      <c r="AB44" s="646"/>
      <c r="AC44" s="646"/>
      <c r="AD44" s="647">
        <v>2303357</v>
      </c>
      <c r="AE44" s="647"/>
      <c r="AF44" s="647"/>
      <c r="AG44" s="647"/>
      <c r="AH44" s="647"/>
      <c r="AI44" s="647"/>
      <c r="AJ44" s="647"/>
      <c r="AK44" s="647"/>
      <c r="AL44" s="612">
        <v>100</v>
      </c>
      <c r="AM44" s="648"/>
      <c r="AN44" s="648"/>
      <c r="AO44" s="649"/>
      <c r="CD44" s="650" t="s">
        <v>310</v>
      </c>
      <c r="CE44" s="651"/>
      <c r="CF44" s="626" t="s">
        <v>365</v>
      </c>
      <c r="CG44" s="627"/>
      <c r="CH44" s="627"/>
      <c r="CI44" s="627"/>
      <c r="CJ44" s="627"/>
      <c r="CK44" s="627"/>
      <c r="CL44" s="627"/>
      <c r="CM44" s="627"/>
      <c r="CN44" s="627"/>
      <c r="CO44" s="627"/>
      <c r="CP44" s="627"/>
      <c r="CQ44" s="628"/>
      <c r="CR44" s="629">
        <v>393540</v>
      </c>
      <c r="CS44" s="630"/>
      <c r="CT44" s="630"/>
      <c r="CU44" s="630"/>
      <c r="CV44" s="630"/>
      <c r="CW44" s="630"/>
      <c r="CX44" s="630"/>
      <c r="CY44" s="631"/>
      <c r="CZ44" s="632">
        <v>11.9</v>
      </c>
      <c r="DA44" s="633"/>
      <c r="DB44" s="633"/>
      <c r="DC44" s="634"/>
      <c r="DD44" s="635">
        <v>322183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366</v>
      </c>
      <c r="CG45" s="627"/>
      <c r="CH45" s="627"/>
      <c r="CI45" s="627"/>
      <c r="CJ45" s="627"/>
      <c r="CK45" s="627"/>
      <c r="CL45" s="627"/>
      <c r="CM45" s="627"/>
      <c r="CN45" s="627"/>
      <c r="CO45" s="627"/>
      <c r="CP45" s="627"/>
      <c r="CQ45" s="628"/>
      <c r="CR45" s="629">
        <v>124962</v>
      </c>
      <c r="CS45" s="640"/>
      <c r="CT45" s="640"/>
      <c r="CU45" s="640"/>
      <c r="CV45" s="640"/>
      <c r="CW45" s="640"/>
      <c r="CX45" s="640"/>
      <c r="CY45" s="641"/>
      <c r="CZ45" s="632">
        <v>3.8</v>
      </c>
      <c r="DA45" s="642"/>
      <c r="DB45" s="642"/>
      <c r="DC45" s="643"/>
      <c r="DD45" s="635">
        <v>61733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368</v>
      </c>
      <c r="CG46" s="627"/>
      <c r="CH46" s="627"/>
      <c r="CI46" s="627"/>
      <c r="CJ46" s="627"/>
      <c r="CK46" s="627"/>
      <c r="CL46" s="627"/>
      <c r="CM46" s="627"/>
      <c r="CN46" s="627"/>
      <c r="CO46" s="627"/>
      <c r="CP46" s="627"/>
      <c r="CQ46" s="628"/>
      <c r="CR46" s="629">
        <v>258712</v>
      </c>
      <c r="CS46" s="630"/>
      <c r="CT46" s="630"/>
      <c r="CU46" s="630"/>
      <c r="CV46" s="630"/>
      <c r="CW46" s="630"/>
      <c r="CX46" s="630"/>
      <c r="CY46" s="631"/>
      <c r="CZ46" s="632">
        <v>7.8</v>
      </c>
      <c r="DA46" s="633"/>
      <c r="DB46" s="633"/>
      <c r="DC46" s="634"/>
      <c r="DD46" s="635">
        <v>250584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370</v>
      </c>
      <c r="CG47" s="627"/>
      <c r="CH47" s="627"/>
      <c r="CI47" s="627"/>
      <c r="CJ47" s="627"/>
      <c r="CK47" s="627"/>
      <c r="CL47" s="627"/>
      <c r="CM47" s="627"/>
      <c r="CN47" s="627"/>
      <c r="CO47" s="627"/>
      <c r="CP47" s="627"/>
      <c r="CQ47" s="628"/>
      <c r="CR47" s="629">
        <v>14826</v>
      </c>
      <c r="CS47" s="640"/>
      <c r="CT47" s="640"/>
      <c r="CU47" s="640"/>
      <c r="CV47" s="640"/>
      <c r="CW47" s="640"/>
      <c r="CX47" s="640"/>
      <c r="CY47" s="641"/>
      <c r="CZ47" s="632">
        <v>0.4</v>
      </c>
      <c r="DA47" s="642"/>
      <c r="DB47" s="642"/>
      <c r="DC47" s="643"/>
      <c r="DD47" s="635">
        <v>4246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371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372</v>
      </c>
      <c r="CG48" s="627"/>
      <c r="CH48" s="627"/>
      <c r="CI48" s="627"/>
      <c r="CJ48" s="627"/>
      <c r="CK48" s="627"/>
      <c r="CL48" s="627"/>
      <c r="CM48" s="627"/>
      <c r="CN48" s="627"/>
      <c r="CO48" s="627"/>
      <c r="CP48" s="627"/>
      <c r="CQ48" s="628"/>
      <c r="CR48" s="629" t="s">
        <v>245</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373</v>
      </c>
      <c r="CE49" s="607"/>
      <c r="CF49" s="607"/>
      <c r="CG49" s="607"/>
      <c r="CH49" s="607"/>
      <c r="CI49" s="607"/>
      <c r="CJ49" s="607"/>
      <c r="CK49" s="607"/>
      <c r="CL49" s="607"/>
      <c r="CM49" s="607"/>
      <c r="CN49" s="607"/>
      <c r="CO49" s="607"/>
      <c r="CP49" s="607"/>
      <c r="CQ49" s="608"/>
      <c r="CR49" s="609">
        <v>3307069</v>
      </c>
      <c r="CS49" s="610"/>
      <c r="CT49" s="610"/>
      <c r="CU49" s="610"/>
      <c r="CV49" s="610"/>
      <c r="CW49" s="610"/>
      <c r="CX49" s="610"/>
      <c r="CY49" s="611"/>
      <c r="CZ49" s="612">
        <v>100</v>
      </c>
      <c r="DA49" s="613"/>
      <c r="DB49" s="613"/>
      <c r="DC49" s="614"/>
      <c r="DD49" s="615">
        <v>2543068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25" zoomScaleSheetLayoutView="70" workbookViewId="0">
      <selection activeCell="AU95" sqref="AU95"/>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374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375</v>
      </c>
      <c r="DK2" s="1121"/>
      <c r="DL2" s="1121"/>
      <c r="DM2" s="1121"/>
      <c r="DN2" s="1121"/>
      <c r="DO2" s="1122"/>
      <c r="DP2" s="231"/>
      <c r="DQ2" s="1120" t="s">
        <v>376</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379</v>
      </c>
      <c r="B5" s="1025"/>
      <c r="C5" s="1025"/>
      <c r="D5" s="1025"/>
      <c r="E5" s="1025"/>
      <c r="F5" s="1025"/>
      <c r="G5" s="1025"/>
      <c r="H5" s="1025"/>
      <c r="I5" s="1025"/>
      <c r="J5" s="1025"/>
      <c r="K5" s="1025"/>
      <c r="L5" s="1025"/>
      <c r="M5" s="1025"/>
      <c r="N5" s="1025"/>
      <c r="O5" s="1025"/>
      <c r="P5" s="1026"/>
      <c r="Q5" s="1030" t="s">
        <v>380</v>
      </c>
      <c r="R5" s="1031"/>
      <c r="S5" s="1031"/>
      <c r="T5" s="1031"/>
      <c r="U5" s="1032"/>
      <c r="V5" s="1030" t="s">
        <v>381</v>
      </c>
      <c r="W5" s="1031"/>
      <c r="X5" s="1031"/>
      <c r="Y5" s="1031"/>
      <c r="Z5" s="1032"/>
      <c r="AA5" s="1030" t="s">
        <v>382</v>
      </c>
      <c r="AB5" s="1031"/>
      <c r="AC5" s="1031"/>
      <c r="AD5" s="1031"/>
      <c r="AE5" s="1031"/>
      <c r="AF5" s="1123" t="s">
        <v>383</v>
      </c>
      <c r="AG5" s="1031"/>
      <c r="AH5" s="1031"/>
      <c r="AI5" s="1031"/>
      <c r="AJ5" s="1044"/>
      <c r="AK5" s="1031" t="s">
        <v>384</v>
      </c>
      <c r="AL5" s="1031"/>
      <c r="AM5" s="1031"/>
      <c r="AN5" s="1031"/>
      <c r="AO5" s="1032"/>
      <c r="AP5" s="1030" t="s">
        <v>385</v>
      </c>
      <c r="AQ5" s="1031"/>
      <c r="AR5" s="1031"/>
      <c r="AS5" s="1031"/>
      <c r="AT5" s="1032"/>
      <c r="AU5" s="1030" t="s">
        <v>386</v>
      </c>
      <c r="AV5" s="1031"/>
      <c r="AW5" s="1031"/>
      <c r="AX5" s="1031"/>
      <c r="AY5" s="1044"/>
      <c r="AZ5" s="235"/>
      <c r="BA5" s="235"/>
      <c r="BB5" s="235"/>
      <c r="BC5" s="235"/>
      <c r="BD5" s="235"/>
      <c r="BE5" s="236"/>
      <c r="BF5" s="236"/>
      <c r="BG5" s="236"/>
      <c r="BH5" s="236"/>
      <c r="BI5" s="236"/>
      <c r="BJ5" s="236"/>
      <c r="BK5" s="236"/>
      <c r="BL5" s="236"/>
      <c r="BM5" s="236"/>
      <c r="BN5" s="236"/>
      <c r="BO5" s="236"/>
      <c r="BP5" s="236"/>
      <c r="BQ5" s="1024" t="s">
        <v>387</v>
      </c>
      <c r="BR5" s="1025"/>
      <c r="BS5" s="1025"/>
      <c r="BT5" s="1025"/>
      <c r="BU5" s="1025"/>
      <c r="BV5" s="1025"/>
      <c r="BW5" s="1025"/>
      <c r="BX5" s="1025"/>
      <c r="BY5" s="1025"/>
      <c r="BZ5" s="1025"/>
      <c r="CA5" s="1025"/>
      <c r="CB5" s="1025"/>
      <c r="CC5" s="1025"/>
      <c r="CD5" s="1025"/>
      <c r="CE5" s="1025"/>
      <c r="CF5" s="1025"/>
      <c r="CG5" s="1026"/>
      <c r="CH5" s="1030" t="s">
        <v>388</v>
      </c>
      <c r="CI5" s="1031"/>
      <c r="CJ5" s="1031"/>
      <c r="CK5" s="1031"/>
      <c r="CL5" s="1032"/>
      <c r="CM5" s="1030" t="s">
        <v>389</v>
      </c>
      <c r="CN5" s="1031"/>
      <c r="CO5" s="1031"/>
      <c r="CP5" s="1031"/>
      <c r="CQ5" s="1032"/>
      <c r="CR5" s="1030" t="s">
        <v>390</v>
      </c>
      <c r="CS5" s="1031"/>
      <c r="CT5" s="1031"/>
      <c r="CU5" s="1031"/>
      <c r="CV5" s="1032"/>
      <c r="CW5" s="1030" t="s">
        <v>391</v>
      </c>
      <c r="CX5" s="1031"/>
      <c r="CY5" s="1031"/>
      <c r="CZ5" s="1031"/>
      <c r="DA5" s="1032"/>
      <c r="DB5" s="1030" t="s">
        <v>392</v>
      </c>
      <c r="DC5" s="1031"/>
      <c r="DD5" s="1031"/>
      <c r="DE5" s="1031"/>
      <c r="DF5" s="1032"/>
      <c r="DG5" s="1113" t="s">
        <v>393</v>
      </c>
      <c r="DH5" s="1114"/>
      <c r="DI5" s="1114"/>
      <c r="DJ5" s="1114"/>
      <c r="DK5" s="1115"/>
      <c r="DL5" s="1113" t="s">
        <v>394</v>
      </c>
      <c r="DM5" s="1114"/>
      <c r="DN5" s="1114"/>
      <c r="DO5" s="1114"/>
      <c r="DP5" s="1115"/>
      <c r="DQ5" s="1030" t="s">
        <v>395</v>
      </c>
      <c r="DR5" s="1031"/>
      <c r="DS5" s="1031"/>
      <c r="DT5" s="1031"/>
      <c r="DU5" s="1032"/>
      <c r="DV5" s="1030" t="s">
        <v>386</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396</v>
      </c>
      <c r="C7" s="1077"/>
      <c r="D7" s="1077"/>
      <c r="E7" s="1077"/>
      <c r="F7" s="1077"/>
      <c r="G7" s="1077"/>
      <c r="H7" s="1077"/>
      <c r="I7" s="1077"/>
      <c r="J7" s="1077"/>
      <c r="K7" s="1077"/>
      <c r="L7" s="1077"/>
      <c r="M7" s="1077"/>
      <c r="N7" s="1077"/>
      <c r="O7" s="1077"/>
      <c r="P7" s="1078"/>
      <c r="Q7" s="1131">
        <v>3485</v>
      </c>
      <c r="R7" s="1132"/>
      <c r="S7" s="1132"/>
      <c r="T7" s="1132"/>
      <c r="U7" s="1132"/>
      <c r="V7" s="1132">
        <v>3354</v>
      </c>
      <c r="W7" s="1132"/>
      <c r="X7" s="1132"/>
      <c r="Y7" s="1132"/>
      <c r="Z7" s="1132"/>
      <c r="AA7" s="1132">
        <v>131</v>
      </c>
      <c r="AB7" s="1132"/>
      <c r="AC7" s="1132"/>
      <c r="AD7" s="1132"/>
      <c r="AE7" s="1133"/>
      <c r="AF7" s="1134">
        <v>131</v>
      </c>
      <c r="AG7" s="1135"/>
      <c r="AH7" s="1135"/>
      <c r="AI7" s="1135"/>
      <c r="AJ7" s="1136"/>
      <c r="AK7" s="1137">
        <v>94</v>
      </c>
      <c r="AL7" s="1138"/>
      <c r="AM7" s="1138"/>
      <c r="AN7" s="1138"/>
      <c r="AO7" s="1138"/>
      <c r="AP7" s="1138">
        <v>1415</v>
      </c>
      <c r="AQ7" s="1138"/>
      <c r="AR7" s="1138"/>
      <c r="AS7" s="1138"/>
      <c r="AT7" s="1138"/>
      <c r="AU7" s="1139" t="s">
        <v>603</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601</v>
      </c>
      <c r="BT7" s="1129"/>
      <c r="BU7" s="1129"/>
      <c r="BV7" s="1129"/>
      <c r="BW7" s="1129"/>
      <c r="BX7" s="1129"/>
      <c r="BY7" s="1129"/>
      <c r="BZ7" s="1129"/>
      <c r="CA7" s="1129"/>
      <c r="CB7" s="1129"/>
      <c r="CC7" s="1129"/>
      <c r="CD7" s="1129"/>
      <c r="CE7" s="1129"/>
      <c r="CF7" s="1129"/>
      <c r="CG7" s="1141"/>
      <c r="CH7" s="1125">
        <v>2</v>
      </c>
      <c r="CI7" s="1126"/>
      <c r="CJ7" s="1126"/>
      <c r="CK7" s="1126"/>
      <c r="CL7" s="1127"/>
      <c r="CM7" s="1125">
        <v>38</v>
      </c>
      <c r="CN7" s="1126"/>
      <c r="CO7" s="1126"/>
      <c r="CP7" s="1126"/>
      <c r="CQ7" s="1127"/>
      <c r="CR7" s="1125">
        <v>11</v>
      </c>
      <c r="CS7" s="1126"/>
      <c r="CT7" s="1126"/>
      <c r="CU7" s="1126"/>
      <c r="CV7" s="1127"/>
      <c r="CW7" s="1125" t="s">
        <v>602</v>
      </c>
      <c r="CX7" s="1126"/>
      <c r="CY7" s="1126"/>
      <c r="CZ7" s="1126"/>
      <c r="DA7" s="1127"/>
      <c r="DB7" s="1125" t="s">
        <v>602</v>
      </c>
      <c r="DC7" s="1126"/>
      <c r="DD7" s="1126"/>
      <c r="DE7" s="1126"/>
      <c r="DF7" s="1127"/>
      <c r="DG7" s="1125" t="s">
        <v>602</v>
      </c>
      <c r="DH7" s="1126"/>
      <c r="DI7" s="1126"/>
      <c r="DJ7" s="1126"/>
      <c r="DK7" s="1127"/>
      <c r="DL7" s="1125" t="s">
        <v>602</v>
      </c>
      <c r="DM7" s="1126"/>
      <c r="DN7" s="1126"/>
      <c r="DO7" s="1126"/>
      <c r="DP7" s="1127"/>
      <c r="DQ7" s="1125" t="s">
        <v>602</v>
      </c>
      <c r="DR7" s="1126"/>
      <c r="DS7" s="1126"/>
      <c r="DT7" s="1126"/>
      <c r="DU7" s="1127"/>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397</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398</v>
      </c>
      <c r="B23" s="966" t="s">
        <v>399</v>
      </c>
      <c r="C23" s="967"/>
      <c r="D23" s="967"/>
      <c r="E23" s="967"/>
      <c r="F23" s="967"/>
      <c r="G23" s="967"/>
      <c r="H23" s="967"/>
      <c r="I23" s="967"/>
      <c r="J23" s="967"/>
      <c r="K23" s="967"/>
      <c r="L23" s="967"/>
      <c r="M23" s="967"/>
      <c r="N23" s="967"/>
      <c r="O23" s="967"/>
      <c r="P23" s="977"/>
      <c r="Q23" s="1096">
        <v>3438</v>
      </c>
      <c r="R23" s="1090"/>
      <c r="S23" s="1090"/>
      <c r="T23" s="1090"/>
      <c r="U23" s="1090"/>
      <c r="V23" s="1090">
        <v>3307</v>
      </c>
      <c r="W23" s="1090"/>
      <c r="X23" s="1090"/>
      <c r="Y23" s="1090"/>
      <c r="Z23" s="1090"/>
      <c r="AA23" s="1090">
        <v>131</v>
      </c>
      <c r="AB23" s="1090"/>
      <c r="AC23" s="1090"/>
      <c r="AD23" s="1090"/>
      <c r="AE23" s="1097"/>
      <c r="AF23" s="1098">
        <v>131</v>
      </c>
      <c r="AG23" s="1090"/>
      <c r="AH23" s="1090"/>
      <c r="AI23" s="1090"/>
      <c r="AJ23" s="1099"/>
      <c r="AK23" s="1100"/>
      <c r="AL23" s="1101"/>
      <c r="AM23" s="1101"/>
      <c r="AN23" s="1101"/>
      <c r="AO23" s="1101"/>
      <c r="AP23" s="1090">
        <v>1415</v>
      </c>
      <c r="AQ23" s="1090"/>
      <c r="AR23" s="1090"/>
      <c r="AS23" s="1090"/>
      <c r="AT23" s="1090"/>
      <c r="AU23" s="1091"/>
      <c r="AV23" s="1091"/>
      <c r="AW23" s="1091"/>
      <c r="AX23" s="1091"/>
      <c r="AY23" s="1092"/>
      <c r="AZ23" s="1093" t="s">
        <v>400</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401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402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379</v>
      </c>
      <c r="B26" s="1025"/>
      <c r="C26" s="1025"/>
      <c r="D26" s="1025"/>
      <c r="E26" s="1025"/>
      <c r="F26" s="1025"/>
      <c r="G26" s="1025"/>
      <c r="H26" s="1025"/>
      <c r="I26" s="1025"/>
      <c r="J26" s="1025"/>
      <c r="K26" s="1025"/>
      <c r="L26" s="1025"/>
      <c r="M26" s="1025"/>
      <c r="N26" s="1025"/>
      <c r="O26" s="1025"/>
      <c r="P26" s="1026"/>
      <c r="Q26" s="1030" t="s">
        <v>403</v>
      </c>
      <c r="R26" s="1031"/>
      <c r="S26" s="1031"/>
      <c r="T26" s="1031"/>
      <c r="U26" s="1032"/>
      <c r="V26" s="1030" t="s">
        <v>404</v>
      </c>
      <c r="W26" s="1031"/>
      <c r="X26" s="1031"/>
      <c r="Y26" s="1031"/>
      <c r="Z26" s="1032"/>
      <c r="AA26" s="1030" t="s">
        <v>405</v>
      </c>
      <c r="AB26" s="1031"/>
      <c r="AC26" s="1031"/>
      <c r="AD26" s="1031"/>
      <c r="AE26" s="1031"/>
      <c r="AF26" s="1084" t="s">
        <v>406</v>
      </c>
      <c r="AG26" s="1037"/>
      <c r="AH26" s="1037"/>
      <c r="AI26" s="1037"/>
      <c r="AJ26" s="1085"/>
      <c r="AK26" s="1031" t="s">
        <v>407</v>
      </c>
      <c r="AL26" s="1031"/>
      <c r="AM26" s="1031"/>
      <c r="AN26" s="1031"/>
      <c r="AO26" s="1032"/>
      <c r="AP26" s="1030" t="s">
        <v>408</v>
      </c>
      <c r="AQ26" s="1031"/>
      <c r="AR26" s="1031"/>
      <c r="AS26" s="1031"/>
      <c r="AT26" s="1032"/>
      <c r="AU26" s="1030" t="s">
        <v>409</v>
      </c>
      <c r="AV26" s="1031"/>
      <c r="AW26" s="1031"/>
      <c r="AX26" s="1031"/>
      <c r="AY26" s="1032"/>
      <c r="AZ26" s="1030" t="s">
        <v>410</v>
      </c>
      <c r="BA26" s="1031"/>
      <c r="BB26" s="1031"/>
      <c r="BC26" s="1031"/>
      <c r="BD26" s="1032"/>
      <c r="BE26" s="1030" t="s">
        <v>386</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411</v>
      </c>
      <c r="C28" s="1077"/>
      <c r="D28" s="1077"/>
      <c r="E28" s="1077"/>
      <c r="F28" s="1077"/>
      <c r="G28" s="1077"/>
      <c r="H28" s="1077"/>
      <c r="I28" s="1077"/>
      <c r="J28" s="1077"/>
      <c r="K28" s="1077"/>
      <c r="L28" s="1077"/>
      <c r="M28" s="1077"/>
      <c r="N28" s="1077"/>
      <c r="O28" s="1077"/>
      <c r="P28" s="1078"/>
      <c r="Q28" s="1079">
        <v>502</v>
      </c>
      <c r="R28" s="1080"/>
      <c r="S28" s="1080"/>
      <c r="T28" s="1080"/>
      <c r="U28" s="1080"/>
      <c r="V28" s="1080">
        <v>453</v>
      </c>
      <c r="W28" s="1080"/>
      <c r="X28" s="1080"/>
      <c r="Y28" s="1080"/>
      <c r="Z28" s="1080"/>
      <c r="AA28" s="1080">
        <v>48</v>
      </c>
      <c r="AB28" s="1080"/>
      <c r="AC28" s="1080"/>
      <c r="AD28" s="1080"/>
      <c r="AE28" s="1081"/>
      <c r="AF28" s="1082">
        <v>48</v>
      </c>
      <c r="AG28" s="1080"/>
      <c r="AH28" s="1080"/>
      <c r="AI28" s="1080"/>
      <c r="AJ28" s="1083"/>
      <c r="AK28" s="1071">
        <v>34</v>
      </c>
      <c r="AL28" s="1072"/>
      <c r="AM28" s="1072"/>
      <c r="AN28" s="1072"/>
      <c r="AO28" s="1072"/>
      <c r="AP28" s="1072" t="s">
        <v>602</v>
      </c>
      <c r="AQ28" s="1072"/>
      <c r="AR28" s="1072"/>
      <c r="AS28" s="1072"/>
      <c r="AT28" s="1072"/>
      <c r="AU28" s="1072" t="s">
        <v>602</v>
      </c>
      <c r="AV28" s="1072"/>
      <c r="AW28" s="1072"/>
      <c r="AX28" s="1072"/>
      <c r="AY28" s="1072"/>
      <c r="AZ28" s="1073" t="s">
        <v>602</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412</v>
      </c>
      <c r="C29" s="1060"/>
      <c r="D29" s="1060"/>
      <c r="E29" s="1060"/>
      <c r="F29" s="1060"/>
      <c r="G29" s="1060"/>
      <c r="H29" s="1060"/>
      <c r="I29" s="1060"/>
      <c r="J29" s="1060"/>
      <c r="K29" s="1060"/>
      <c r="L29" s="1060"/>
      <c r="M29" s="1060"/>
      <c r="N29" s="1060"/>
      <c r="O29" s="1060"/>
      <c r="P29" s="1061"/>
      <c r="Q29" s="1067">
        <v>667</v>
      </c>
      <c r="R29" s="1068"/>
      <c r="S29" s="1068"/>
      <c r="T29" s="1068"/>
      <c r="U29" s="1068"/>
      <c r="V29" s="1068">
        <v>604</v>
      </c>
      <c r="W29" s="1068"/>
      <c r="X29" s="1068"/>
      <c r="Y29" s="1068"/>
      <c r="Z29" s="1068"/>
      <c r="AA29" s="1068">
        <v>63</v>
      </c>
      <c r="AB29" s="1068"/>
      <c r="AC29" s="1068"/>
      <c r="AD29" s="1068"/>
      <c r="AE29" s="1069"/>
      <c r="AF29" s="1064">
        <v>63</v>
      </c>
      <c r="AG29" s="1065"/>
      <c r="AH29" s="1065"/>
      <c r="AI29" s="1065"/>
      <c r="AJ29" s="1066"/>
      <c r="AK29" s="1009">
        <v>110</v>
      </c>
      <c r="AL29" s="1000"/>
      <c r="AM29" s="1000"/>
      <c r="AN29" s="1000"/>
      <c r="AO29" s="1000"/>
      <c r="AP29" s="1000" t="s">
        <v>602</v>
      </c>
      <c r="AQ29" s="1000"/>
      <c r="AR29" s="1000"/>
      <c r="AS29" s="1000"/>
      <c r="AT29" s="1000"/>
      <c r="AU29" s="1000" t="s">
        <v>602</v>
      </c>
      <c r="AV29" s="1000"/>
      <c r="AW29" s="1000"/>
      <c r="AX29" s="1000"/>
      <c r="AY29" s="1000"/>
      <c r="AZ29" s="1070" t="s">
        <v>602</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413</v>
      </c>
      <c r="C30" s="1060"/>
      <c r="D30" s="1060"/>
      <c r="E30" s="1060"/>
      <c r="F30" s="1060"/>
      <c r="G30" s="1060"/>
      <c r="H30" s="1060"/>
      <c r="I30" s="1060"/>
      <c r="J30" s="1060"/>
      <c r="K30" s="1060"/>
      <c r="L30" s="1060"/>
      <c r="M30" s="1060"/>
      <c r="N30" s="1060"/>
      <c r="O30" s="1060"/>
      <c r="P30" s="1061"/>
      <c r="Q30" s="1067">
        <v>77</v>
      </c>
      <c r="R30" s="1068"/>
      <c r="S30" s="1068"/>
      <c r="T30" s="1068"/>
      <c r="U30" s="1068"/>
      <c r="V30" s="1068">
        <v>71</v>
      </c>
      <c r="W30" s="1068"/>
      <c r="X30" s="1068"/>
      <c r="Y30" s="1068"/>
      <c r="Z30" s="1068"/>
      <c r="AA30" s="1068">
        <v>5</v>
      </c>
      <c r="AB30" s="1068"/>
      <c r="AC30" s="1068"/>
      <c r="AD30" s="1068"/>
      <c r="AE30" s="1069"/>
      <c r="AF30" s="1064">
        <v>5</v>
      </c>
      <c r="AG30" s="1065"/>
      <c r="AH30" s="1065"/>
      <c r="AI30" s="1065"/>
      <c r="AJ30" s="1066"/>
      <c r="AK30" s="1009">
        <v>29</v>
      </c>
      <c r="AL30" s="1000"/>
      <c r="AM30" s="1000"/>
      <c r="AN30" s="1000"/>
      <c r="AO30" s="1000"/>
      <c r="AP30" s="1000" t="s">
        <v>602</v>
      </c>
      <c r="AQ30" s="1000"/>
      <c r="AR30" s="1000"/>
      <c r="AS30" s="1000"/>
      <c r="AT30" s="1000"/>
      <c r="AU30" s="1000" t="s">
        <v>602</v>
      </c>
      <c r="AV30" s="1000"/>
      <c r="AW30" s="1000"/>
      <c r="AX30" s="1000"/>
      <c r="AY30" s="1000"/>
      <c r="AZ30" s="1070" t="s">
        <v>602</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414</v>
      </c>
      <c r="C31" s="1060"/>
      <c r="D31" s="1060"/>
      <c r="E31" s="1060"/>
      <c r="F31" s="1060"/>
      <c r="G31" s="1060"/>
      <c r="H31" s="1060"/>
      <c r="I31" s="1060"/>
      <c r="J31" s="1060"/>
      <c r="K31" s="1060"/>
      <c r="L31" s="1060"/>
      <c r="M31" s="1060"/>
      <c r="N31" s="1060"/>
      <c r="O31" s="1060"/>
      <c r="P31" s="1061"/>
      <c r="Q31" s="1067">
        <v>316</v>
      </c>
      <c r="R31" s="1068"/>
      <c r="S31" s="1068"/>
      <c r="T31" s="1068"/>
      <c r="U31" s="1068"/>
      <c r="V31" s="1068">
        <v>311</v>
      </c>
      <c r="W31" s="1068"/>
      <c r="X31" s="1068"/>
      <c r="Y31" s="1068"/>
      <c r="Z31" s="1068"/>
      <c r="AA31" s="1068">
        <v>5</v>
      </c>
      <c r="AB31" s="1068"/>
      <c r="AC31" s="1068"/>
      <c r="AD31" s="1068"/>
      <c r="AE31" s="1069"/>
      <c r="AF31" s="1064">
        <v>5</v>
      </c>
      <c r="AG31" s="1065"/>
      <c r="AH31" s="1065"/>
      <c r="AI31" s="1065"/>
      <c r="AJ31" s="1066"/>
      <c r="AK31" s="1009" t="s">
        <v>602</v>
      </c>
      <c r="AL31" s="1000"/>
      <c r="AM31" s="1000"/>
      <c r="AN31" s="1000"/>
      <c r="AO31" s="1000"/>
      <c r="AP31" s="1000">
        <v>773</v>
      </c>
      <c r="AQ31" s="1000"/>
      <c r="AR31" s="1000"/>
      <c r="AS31" s="1000"/>
      <c r="AT31" s="1000"/>
      <c r="AU31" s="1000">
        <v>446</v>
      </c>
      <c r="AV31" s="1000"/>
      <c r="AW31" s="1000"/>
      <c r="AX31" s="1000"/>
      <c r="AY31" s="1000"/>
      <c r="AZ31" s="1070" t="s">
        <v>602</v>
      </c>
      <c r="BA31" s="1070"/>
      <c r="BB31" s="1070"/>
      <c r="BC31" s="1070"/>
      <c r="BD31" s="1070"/>
      <c r="BE31" s="1001" t="s">
        <v>415</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416</v>
      </c>
      <c r="C32" s="1060"/>
      <c r="D32" s="1060"/>
      <c r="E32" s="1060"/>
      <c r="F32" s="1060"/>
      <c r="G32" s="1060"/>
      <c r="H32" s="1060"/>
      <c r="I32" s="1060"/>
      <c r="J32" s="1060"/>
      <c r="K32" s="1060"/>
      <c r="L32" s="1060"/>
      <c r="M32" s="1060"/>
      <c r="N32" s="1060"/>
      <c r="O32" s="1060"/>
      <c r="P32" s="1061"/>
      <c r="Q32" s="1067">
        <v>152</v>
      </c>
      <c r="R32" s="1068"/>
      <c r="S32" s="1068"/>
      <c r="T32" s="1068"/>
      <c r="U32" s="1068"/>
      <c r="V32" s="1068">
        <v>147</v>
      </c>
      <c r="W32" s="1068"/>
      <c r="X32" s="1068"/>
      <c r="Y32" s="1068"/>
      <c r="Z32" s="1068"/>
      <c r="AA32" s="1068">
        <v>10</v>
      </c>
      <c r="AB32" s="1068"/>
      <c r="AC32" s="1068"/>
      <c r="AD32" s="1068"/>
      <c r="AE32" s="1069"/>
      <c r="AF32" s="1064">
        <v>4</v>
      </c>
      <c r="AG32" s="1065"/>
      <c r="AH32" s="1065"/>
      <c r="AI32" s="1065"/>
      <c r="AJ32" s="1066"/>
      <c r="AK32" s="1009" t="s">
        <v>602</v>
      </c>
      <c r="AL32" s="1000"/>
      <c r="AM32" s="1000"/>
      <c r="AN32" s="1000"/>
      <c r="AO32" s="1000"/>
      <c r="AP32" s="1000">
        <v>466</v>
      </c>
      <c r="AQ32" s="1000"/>
      <c r="AR32" s="1000"/>
      <c r="AS32" s="1000"/>
      <c r="AT32" s="1000"/>
      <c r="AU32" s="1000">
        <v>466</v>
      </c>
      <c r="AV32" s="1000"/>
      <c r="AW32" s="1000"/>
      <c r="AX32" s="1000"/>
      <c r="AY32" s="1000"/>
      <c r="AZ32" s="1070" t="s">
        <v>602</v>
      </c>
      <c r="BA32" s="1070"/>
      <c r="BB32" s="1070"/>
      <c r="BC32" s="1070"/>
      <c r="BD32" s="1070"/>
      <c r="BE32" s="1001" t="s">
        <v>417</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398</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125</v>
      </c>
      <c r="AG63" s="988"/>
      <c r="AH63" s="988"/>
      <c r="AI63" s="988"/>
      <c r="AJ63" s="1051"/>
      <c r="AK63" s="1052"/>
      <c r="AL63" s="992"/>
      <c r="AM63" s="992"/>
      <c r="AN63" s="992"/>
      <c r="AO63" s="992"/>
      <c r="AP63" s="988">
        <v>1239</v>
      </c>
      <c r="AQ63" s="988"/>
      <c r="AR63" s="988"/>
      <c r="AS63" s="988"/>
      <c r="AT63" s="988"/>
      <c r="AU63" s="988">
        <v>912</v>
      </c>
      <c r="AV63" s="988"/>
      <c r="AW63" s="988"/>
      <c r="AX63" s="988"/>
      <c r="AY63" s="988"/>
      <c r="AZ63" s="1046"/>
      <c r="BA63" s="1046"/>
      <c r="BB63" s="1046"/>
      <c r="BC63" s="1046"/>
      <c r="BD63" s="1046"/>
      <c r="BE63" s="989"/>
      <c r="BF63" s="989"/>
      <c r="BG63" s="989"/>
      <c r="BH63" s="989"/>
      <c r="BI63" s="990"/>
      <c r="BJ63" s="1047" t="s">
        <v>420</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422</v>
      </c>
      <c r="B66" s="1025"/>
      <c r="C66" s="1025"/>
      <c r="D66" s="1025"/>
      <c r="E66" s="1025"/>
      <c r="F66" s="1025"/>
      <c r="G66" s="1025"/>
      <c r="H66" s="1025"/>
      <c r="I66" s="1025"/>
      <c r="J66" s="1025"/>
      <c r="K66" s="1025"/>
      <c r="L66" s="1025"/>
      <c r="M66" s="1025"/>
      <c r="N66" s="1025"/>
      <c r="O66" s="1025"/>
      <c r="P66" s="1026"/>
      <c r="Q66" s="1030" t="s">
        <v>423</v>
      </c>
      <c r="R66" s="1031"/>
      <c r="S66" s="1031"/>
      <c r="T66" s="1031"/>
      <c r="U66" s="1032"/>
      <c r="V66" s="1030" t="s">
        <v>424</v>
      </c>
      <c r="W66" s="1031"/>
      <c r="X66" s="1031"/>
      <c r="Y66" s="1031"/>
      <c r="Z66" s="1032"/>
      <c r="AA66" s="1030" t="s">
        <v>425</v>
      </c>
      <c r="AB66" s="1031"/>
      <c r="AC66" s="1031"/>
      <c r="AD66" s="1031"/>
      <c r="AE66" s="1032"/>
      <c r="AF66" s="1036" t="s">
        <v>426</v>
      </c>
      <c r="AG66" s="1037"/>
      <c r="AH66" s="1037"/>
      <c r="AI66" s="1037"/>
      <c r="AJ66" s="1038"/>
      <c r="AK66" s="1030" t="s">
        <v>427</v>
      </c>
      <c r="AL66" s="1025"/>
      <c r="AM66" s="1025"/>
      <c r="AN66" s="1025"/>
      <c r="AO66" s="1026"/>
      <c r="AP66" s="1030" t="s">
        <v>428</v>
      </c>
      <c r="AQ66" s="1031"/>
      <c r="AR66" s="1031"/>
      <c r="AS66" s="1031"/>
      <c r="AT66" s="1032"/>
      <c r="AU66" s="1030" t="s">
        <v>429</v>
      </c>
      <c r="AV66" s="1031"/>
      <c r="AW66" s="1031"/>
      <c r="AX66" s="1031"/>
      <c r="AY66" s="1032"/>
      <c r="AZ66" s="1030" t="s">
        <v>386</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590</v>
      </c>
      <c r="C68" s="1015"/>
      <c r="D68" s="1015"/>
      <c r="E68" s="1015"/>
      <c r="F68" s="1015"/>
      <c r="G68" s="1015"/>
      <c r="H68" s="1015"/>
      <c r="I68" s="1015"/>
      <c r="J68" s="1015"/>
      <c r="K68" s="1015"/>
      <c r="L68" s="1015"/>
      <c r="M68" s="1015"/>
      <c r="N68" s="1015"/>
      <c r="O68" s="1015"/>
      <c r="P68" s="1016"/>
      <c r="Q68" s="1017">
        <v>3262</v>
      </c>
      <c r="R68" s="1011"/>
      <c r="S68" s="1011"/>
      <c r="T68" s="1011"/>
      <c r="U68" s="1011"/>
      <c r="V68" s="1011">
        <v>3136</v>
      </c>
      <c r="W68" s="1011"/>
      <c r="X68" s="1011"/>
      <c r="Y68" s="1011"/>
      <c r="Z68" s="1011"/>
      <c r="AA68" s="1011">
        <v>126</v>
      </c>
      <c r="AB68" s="1011"/>
      <c r="AC68" s="1011"/>
      <c r="AD68" s="1011"/>
      <c r="AE68" s="1011"/>
      <c r="AF68" s="1011">
        <v>119</v>
      </c>
      <c r="AG68" s="1011"/>
      <c r="AH68" s="1011"/>
      <c r="AI68" s="1011"/>
      <c r="AJ68" s="1011"/>
      <c r="AK68" s="1011">
        <v>169</v>
      </c>
      <c r="AL68" s="1011"/>
      <c r="AM68" s="1011"/>
      <c r="AN68" s="1011"/>
      <c r="AO68" s="1011"/>
      <c r="AP68" s="1011">
        <v>2836</v>
      </c>
      <c r="AQ68" s="1011"/>
      <c r="AR68" s="1011"/>
      <c r="AS68" s="1011"/>
      <c r="AT68" s="1011"/>
      <c r="AU68" s="1011">
        <v>79</v>
      </c>
      <c r="AV68" s="1011"/>
      <c r="AW68" s="1011"/>
      <c r="AX68" s="1011"/>
      <c r="AY68" s="1011"/>
      <c r="AZ68" s="1012" t="s">
        <v>597</v>
      </c>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591</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599</v>
      </c>
      <c r="AL69" s="1000"/>
      <c r="AM69" s="1000"/>
      <c r="AN69" s="1000"/>
      <c r="AO69" s="1000"/>
      <c r="AP69" s="1000" t="s">
        <v>599</v>
      </c>
      <c r="AQ69" s="1000"/>
      <c r="AR69" s="1000"/>
      <c r="AS69" s="1000"/>
      <c r="AT69" s="1000"/>
      <c r="AU69" s="1000" t="s">
        <v>599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592</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599</v>
      </c>
      <c r="AL70" s="1000"/>
      <c r="AM70" s="1000"/>
      <c r="AN70" s="1000"/>
      <c r="AO70" s="1000"/>
      <c r="AP70" s="1000" t="s">
        <v>599</v>
      </c>
      <c r="AQ70" s="1000"/>
      <c r="AR70" s="1000"/>
      <c r="AS70" s="1000"/>
      <c r="AT70" s="1000"/>
      <c r="AU70" s="1000" t="s">
        <v>599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593</v>
      </c>
      <c r="C71" s="1004"/>
      <c r="D71" s="1004"/>
      <c r="E71" s="1004"/>
      <c r="F71" s="1004"/>
      <c r="G71" s="1004"/>
      <c r="H71" s="1004"/>
      <c r="I71" s="1004"/>
      <c r="J71" s="1004"/>
      <c r="K71" s="1004"/>
      <c r="L71" s="1004"/>
      <c r="M71" s="1004"/>
      <c r="N71" s="1004"/>
      <c r="O71" s="1004"/>
      <c r="P71" s="1005"/>
      <c r="Q71" s="1006">
        <v>2979</v>
      </c>
      <c r="R71" s="1000"/>
      <c r="S71" s="1000"/>
      <c r="T71" s="1000"/>
      <c r="U71" s="1000"/>
      <c r="V71" s="1000">
        <v>2819</v>
      </c>
      <c r="W71" s="1000"/>
      <c r="X71" s="1000"/>
      <c r="Y71" s="1000"/>
      <c r="Z71" s="1000"/>
      <c r="AA71" s="1000">
        <v>161</v>
      </c>
      <c r="AB71" s="1000"/>
      <c r="AC71" s="1000"/>
      <c r="AD71" s="1000"/>
      <c r="AE71" s="1000"/>
      <c r="AF71" s="1000">
        <v>146</v>
      </c>
      <c r="AG71" s="1000"/>
      <c r="AH71" s="1000"/>
      <c r="AI71" s="1000"/>
      <c r="AJ71" s="1000"/>
      <c r="AK71" s="1000">
        <v>20</v>
      </c>
      <c r="AL71" s="1000"/>
      <c r="AM71" s="1000"/>
      <c r="AN71" s="1000"/>
      <c r="AO71" s="1000"/>
      <c r="AP71" s="1000">
        <v>831</v>
      </c>
      <c r="AQ71" s="1000"/>
      <c r="AR71" s="1000"/>
      <c r="AS71" s="1000"/>
      <c r="AT71" s="1000"/>
      <c r="AU71" s="1000" t="s">
        <v>599</v>
      </c>
      <c r="AV71" s="1000"/>
      <c r="AW71" s="1000"/>
      <c r="AX71" s="1000"/>
      <c r="AY71" s="1000"/>
      <c r="AZ71" s="1001" t="s">
        <v>598</v>
      </c>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594</v>
      </c>
      <c r="C72" s="1004"/>
      <c r="D72" s="1004"/>
      <c r="E72" s="1004"/>
      <c r="F72" s="1004"/>
      <c r="G72" s="1004"/>
      <c r="H72" s="1004"/>
      <c r="I72" s="1004"/>
      <c r="J72" s="1004"/>
      <c r="K72" s="1004"/>
      <c r="L72" s="1004"/>
      <c r="M72" s="1004"/>
      <c r="N72" s="1004"/>
      <c r="O72" s="1004"/>
      <c r="P72" s="1005"/>
      <c r="Q72" s="1006">
        <v>258</v>
      </c>
      <c r="R72" s="1000"/>
      <c r="S72" s="1000"/>
      <c r="T72" s="1000"/>
      <c r="U72" s="1000"/>
      <c r="V72" s="1000">
        <v>239</v>
      </c>
      <c r="W72" s="1000"/>
      <c r="X72" s="1000"/>
      <c r="Y72" s="1000"/>
      <c r="Z72" s="1000"/>
      <c r="AA72" s="1000">
        <v>19</v>
      </c>
      <c r="AB72" s="1000"/>
      <c r="AC72" s="1000"/>
      <c r="AD72" s="1000"/>
      <c r="AE72" s="1000"/>
      <c r="AF72" s="1000">
        <v>19</v>
      </c>
      <c r="AG72" s="1000"/>
      <c r="AH72" s="1000"/>
      <c r="AI72" s="1000"/>
      <c r="AJ72" s="1000"/>
      <c r="AK72" s="1000" t="s">
        <v>599</v>
      </c>
      <c r="AL72" s="1000"/>
      <c r="AM72" s="1000"/>
      <c r="AN72" s="1000"/>
      <c r="AO72" s="1000"/>
      <c r="AP72" s="1000" t="s">
        <v>599</v>
      </c>
      <c r="AQ72" s="1000"/>
      <c r="AR72" s="1000"/>
      <c r="AS72" s="1000"/>
      <c r="AT72" s="1000"/>
      <c r="AU72" s="1000" t="s">
        <v>599</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595</v>
      </c>
      <c r="C73" s="1004"/>
      <c r="D73" s="1004"/>
      <c r="E73" s="1004"/>
      <c r="F73" s="1004"/>
      <c r="G73" s="1004"/>
      <c r="H73" s="1004"/>
      <c r="I73" s="1004"/>
      <c r="J73" s="1004"/>
      <c r="K73" s="1004"/>
      <c r="L73" s="1004"/>
      <c r="M73" s="1004"/>
      <c r="N73" s="1004"/>
      <c r="O73" s="1004"/>
      <c r="P73" s="1005"/>
      <c r="Q73" s="1006">
        <v>272654</v>
      </c>
      <c r="R73" s="1000"/>
      <c r="S73" s="1000"/>
      <c r="T73" s="1000"/>
      <c r="U73" s="1000"/>
      <c r="V73" s="1000">
        <v>260337</v>
      </c>
      <c r="W73" s="1000"/>
      <c r="X73" s="1000"/>
      <c r="Y73" s="1000"/>
      <c r="Z73" s="1000"/>
      <c r="AA73" s="1000">
        <v>12317</v>
      </c>
      <c r="AB73" s="1000"/>
      <c r="AC73" s="1000"/>
      <c r="AD73" s="1000"/>
      <c r="AE73" s="1000"/>
      <c r="AF73" s="1000">
        <v>12317</v>
      </c>
      <c r="AG73" s="1000"/>
      <c r="AH73" s="1000"/>
      <c r="AI73" s="1000"/>
      <c r="AJ73" s="1000"/>
      <c r="AK73" s="1000" t="s">
        <v>599</v>
      </c>
      <c r="AL73" s="1000"/>
      <c r="AM73" s="1000"/>
      <c r="AN73" s="1000"/>
      <c r="AO73" s="1000"/>
      <c r="AP73" s="1000" t="s">
        <v>599</v>
      </c>
      <c r="AQ73" s="1000"/>
      <c r="AR73" s="1000"/>
      <c r="AS73" s="1000"/>
      <c r="AT73" s="1000"/>
      <c r="AU73" s="1000" t="s">
        <v>599</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596</v>
      </c>
      <c r="C74" s="1004"/>
      <c r="D74" s="1004"/>
      <c r="E74" s="1004"/>
      <c r="F74" s="1004"/>
      <c r="G74" s="1004"/>
      <c r="H74" s="1004"/>
      <c r="I74" s="1004"/>
      <c r="J74" s="1004"/>
      <c r="K74" s="1004"/>
      <c r="L74" s="1004"/>
      <c r="M74" s="1004"/>
      <c r="N74" s="1004"/>
      <c r="O74" s="1004"/>
      <c r="P74" s="1005"/>
      <c r="Q74" s="1006">
        <v>36</v>
      </c>
      <c r="R74" s="1000"/>
      <c r="S74" s="1000"/>
      <c r="T74" s="1000"/>
      <c r="U74" s="1000"/>
      <c r="V74" s="1000">
        <v>29</v>
      </c>
      <c r="W74" s="1000"/>
      <c r="X74" s="1000"/>
      <c r="Y74" s="1000"/>
      <c r="Z74" s="1000"/>
      <c r="AA74" s="1000">
        <v>7</v>
      </c>
      <c r="AB74" s="1000"/>
      <c r="AC74" s="1000"/>
      <c r="AD74" s="1000"/>
      <c r="AE74" s="1000"/>
      <c r="AF74" s="1000">
        <v>7</v>
      </c>
      <c r="AG74" s="1000"/>
      <c r="AH74" s="1000"/>
      <c r="AI74" s="1000"/>
      <c r="AJ74" s="1000"/>
      <c r="AK74" s="1000" t="s">
        <v>609</v>
      </c>
      <c r="AL74" s="1000"/>
      <c r="AM74" s="1000"/>
      <c r="AN74" s="1000"/>
      <c r="AO74" s="1000"/>
      <c r="AP74" s="1000" t="s">
        <v>609</v>
      </c>
      <c r="AQ74" s="1000"/>
      <c r="AR74" s="1000"/>
      <c r="AS74" s="1000"/>
      <c r="AT74" s="1000"/>
      <c r="AU74" s="1000" t="s">
        <v>609</v>
      </c>
      <c r="AV74" s="1000"/>
      <c r="AW74" s="1000"/>
      <c r="AX74" s="1000"/>
      <c r="AY74" s="1000"/>
      <c r="AZ74" s="1001" t="s">
        <v>600</v>
      </c>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398</v>
      </c>
      <c r="B88" s="966" t="s">
        <v>430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12996</v>
      </c>
      <c r="AG88" s="988"/>
      <c r="AH88" s="988"/>
      <c r="AI88" s="988"/>
      <c r="AJ88" s="988"/>
      <c r="AK88" s="992"/>
      <c r="AL88" s="992"/>
      <c r="AM88" s="992"/>
      <c r="AN88" s="992"/>
      <c r="AO88" s="992"/>
      <c r="AP88" s="988">
        <v>3667</v>
      </c>
      <c r="AQ88" s="988"/>
      <c r="AR88" s="988"/>
      <c r="AS88" s="988"/>
      <c r="AT88" s="988"/>
      <c r="AU88" s="988">
        <v>79</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6" t="s">
        <v>431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11</v>
      </c>
      <c r="CS102" s="982"/>
      <c r="CT102" s="982"/>
      <c r="CU102" s="982"/>
      <c r="CV102" s="983"/>
      <c r="CW102" s="981" t="s">
        <v>609</v>
      </c>
      <c r="CX102" s="982"/>
      <c r="CY102" s="982"/>
      <c r="CZ102" s="982"/>
      <c r="DA102" s="983"/>
      <c r="DB102" s="981" t="s">
        <v>609</v>
      </c>
      <c r="DC102" s="982"/>
      <c r="DD102" s="982"/>
      <c r="DE102" s="982"/>
      <c r="DF102" s="983"/>
      <c r="DG102" s="981" t="s">
        <v>609</v>
      </c>
      <c r="DH102" s="982"/>
      <c r="DI102" s="982"/>
      <c r="DJ102" s="982"/>
      <c r="DK102" s="983"/>
      <c r="DL102" s="981" t="s">
        <v>609</v>
      </c>
      <c r="DM102" s="982"/>
      <c r="DN102" s="982"/>
      <c r="DO102" s="982"/>
      <c r="DP102" s="983"/>
      <c r="DQ102" s="981" t="s">
        <v>609</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439</v>
      </c>
      <c r="AB109" s="925"/>
      <c r="AC109" s="925"/>
      <c r="AD109" s="925"/>
      <c r="AE109" s="926"/>
      <c r="AF109" s="927" t="s">
        <v>440</v>
      </c>
      <c r="AG109" s="925"/>
      <c r="AH109" s="925"/>
      <c r="AI109" s="925"/>
      <c r="AJ109" s="926"/>
      <c r="AK109" s="927" t="s">
        <v>313</v>
      </c>
      <c r="AL109" s="925"/>
      <c r="AM109" s="925"/>
      <c r="AN109" s="925"/>
      <c r="AO109" s="926"/>
      <c r="AP109" s="927" t="s">
        <v>441</v>
      </c>
      <c r="AQ109" s="925"/>
      <c r="AR109" s="925"/>
      <c r="AS109" s="925"/>
      <c r="AT109" s="958"/>
      <c r="AU109" s="924" t="s">
        <v>438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439</v>
      </c>
      <c r="BR109" s="925"/>
      <c r="BS109" s="925"/>
      <c r="BT109" s="925"/>
      <c r="BU109" s="926"/>
      <c r="BV109" s="927" t="s">
        <v>440</v>
      </c>
      <c r="BW109" s="925"/>
      <c r="BX109" s="925"/>
      <c r="BY109" s="925"/>
      <c r="BZ109" s="926"/>
      <c r="CA109" s="927" t="s">
        <v>313</v>
      </c>
      <c r="CB109" s="925"/>
      <c r="CC109" s="925"/>
      <c r="CD109" s="925"/>
      <c r="CE109" s="926"/>
      <c r="CF109" s="965" t="s">
        <v>441</v>
      </c>
      <c r="CG109" s="965"/>
      <c r="CH109" s="965"/>
      <c r="CI109" s="965"/>
      <c r="CJ109" s="965"/>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439</v>
      </c>
      <c r="DH109" s="925"/>
      <c r="DI109" s="925"/>
      <c r="DJ109" s="925"/>
      <c r="DK109" s="926"/>
      <c r="DL109" s="927" t="s">
        <v>440</v>
      </c>
      <c r="DM109" s="925"/>
      <c r="DN109" s="925"/>
      <c r="DO109" s="925"/>
      <c r="DP109" s="926"/>
      <c r="DQ109" s="927" t="s">
        <v>313</v>
      </c>
      <c r="DR109" s="925"/>
      <c r="DS109" s="925"/>
      <c r="DT109" s="925"/>
      <c r="DU109" s="926"/>
      <c r="DV109" s="927" t="s">
        <v>441</v>
      </c>
      <c r="DW109" s="925"/>
      <c r="DX109" s="925"/>
      <c r="DY109" s="925"/>
      <c r="DZ109" s="958"/>
    </row>
    <row r="110" spans="1:131" s="233" customFormat="1" ht="26.25" customHeight="1" x14ac:dyDescent="0.2">
      <c r="A110" s="836" t="s">
        <v>443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294138</v>
      </c>
      <c r="AB110" s="918"/>
      <c r="AC110" s="918"/>
      <c r="AD110" s="918"/>
      <c r="AE110" s="919"/>
      <c r="AF110" s="920">
        <v>299627</v>
      </c>
      <c r="AG110" s="918"/>
      <c r="AH110" s="918"/>
      <c r="AI110" s="918"/>
      <c r="AJ110" s="919"/>
      <c r="AK110" s="920">
        <v>272641</v>
      </c>
      <c r="AL110" s="918"/>
      <c r="AM110" s="918"/>
      <c r="AN110" s="918"/>
      <c r="AO110" s="919"/>
      <c r="AP110" s="921">
        <v>13.5</v>
      </c>
      <c r="AQ110" s="922"/>
      <c r="AR110" s="922"/>
      <c r="AS110" s="922"/>
      <c r="AT110" s="923"/>
      <c r="AU110" s="959" t="s">
        <v>73</v>
      </c>
      <c r="AV110" s="960"/>
      <c r="AW110" s="960"/>
      <c r="AX110" s="960"/>
      <c r="AY110" s="960"/>
      <c r="AZ110" s="889" t="s">
        <v>444</v>
      </c>
      <c r="BA110" s="837"/>
      <c r="BB110" s="837"/>
      <c r="BC110" s="837"/>
      <c r="BD110" s="837"/>
      <c r="BE110" s="837"/>
      <c r="BF110" s="837"/>
      <c r="BG110" s="837"/>
      <c r="BH110" s="837"/>
      <c r="BI110" s="837"/>
      <c r="BJ110" s="837"/>
      <c r="BK110" s="837"/>
      <c r="BL110" s="837"/>
      <c r="BM110" s="837"/>
      <c r="BN110" s="837"/>
      <c r="BO110" s="837"/>
      <c r="BP110" s="838"/>
      <c r="BQ110" s="890">
        <v>1886432</v>
      </c>
      <c r="BR110" s="871"/>
      <c r="BS110" s="871"/>
      <c r="BT110" s="871"/>
      <c r="BU110" s="871"/>
      <c r="BV110" s="871">
        <v>1635354</v>
      </c>
      <c r="BW110" s="871"/>
      <c r="BX110" s="871"/>
      <c r="BY110" s="871"/>
      <c r="BZ110" s="871"/>
      <c r="CA110" s="871">
        <v>1415474</v>
      </c>
      <c r="CB110" s="871"/>
      <c r="CC110" s="871"/>
      <c r="CD110" s="871"/>
      <c r="CE110" s="871"/>
      <c r="CF110" s="895">
        <v>69.900000000000006</v>
      </c>
      <c r="CG110" s="896"/>
      <c r="CH110" s="896"/>
      <c r="CI110" s="896"/>
      <c r="CJ110" s="896"/>
      <c r="CK110" s="955" t="s">
        <v>445</v>
      </c>
      <c r="CL110" s="848"/>
      <c r="CM110" s="889" t="s">
        <v>446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447</v>
      </c>
      <c r="DH110" s="871"/>
      <c r="DI110" s="871"/>
      <c r="DJ110" s="871"/>
      <c r="DK110" s="871"/>
      <c r="DL110" s="871" t="s">
        <v>447</v>
      </c>
      <c r="DM110" s="871"/>
      <c r="DN110" s="871"/>
      <c r="DO110" s="871"/>
      <c r="DP110" s="871"/>
      <c r="DQ110" s="871" t="s">
        <v>130</v>
      </c>
      <c r="DR110" s="871"/>
      <c r="DS110" s="871"/>
      <c r="DT110" s="871"/>
      <c r="DU110" s="871"/>
      <c r="DV110" s="872" t="s">
        <v>130</v>
      </c>
      <c r="DW110" s="872"/>
      <c r="DX110" s="872"/>
      <c r="DY110" s="872"/>
      <c r="DZ110" s="873"/>
    </row>
    <row r="111" spans="1:131" s="233" customFormat="1" ht="26.25" customHeight="1" x14ac:dyDescent="0.2">
      <c r="A111" s="803" t="s">
        <v>448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447</v>
      </c>
      <c r="AB111" s="948"/>
      <c r="AC111" s="948"/>
      <c r="AD111" s="948"/>
      <c r="AE111" s="949"/>
      <c r="AF111" s="950" t="s">
        <v>449</v>
      </c>
      <c r="AG111" s="948"/>
      <c r="AH111" s="948"/>
      <c r="AI111" s="948"/>
      <c r="AJ111" s="949"/>
      <c r="AK111" s="950" t="s">
        <v>450</v>
      </c>
      <c r="AL111" s="948"/>
      <c r="AM111" s="948"/>
      <c r="AN111" s="948"/>
      <c r="AO111" s="949"/>
      <c r="AP111" s="951" t="s">
        <v>447</v>
      </c>
      <c r="AQ111" s="952"/>
      <c r="AR111" s="952"/>
      <c r="AS111" s="952"/>
      <c r="AT111" s="953"/>
      <c r="AU111" s="961"/>
      <c r="AV111" s="962"/>
      <c r="AW111" s="962"/>
      <c r="AX111" s="962"/>
      <c r="AY111" s="962"/>
      <c r="AZ111" s="844" t="s">
        <v>451</v>
      </c>
      <c r="BA111" s="781"/>
      <c r="BB111" s="781"/>
      <c r="BC111" s="781"/>
      <c r="BD111" s="781"/>
      <c r="BE111" s="781"/>
      <c r="BF111" s="781"/>
      <c r="BG111" s="781"/>
      <c r="BH111" s="781"/>
      <c r="BI111" s="781"/>
      <c r="BJ111" s="781"/>
      <c r="BK111" s="781"/>
      <c r="BL111" s="781"/>
      <c r="BM111" s="781"/>
      <c r="BN111" s="781"/>
      <c r="BO111" s="781"/>
      <c r="BP111" s="782"/>
      <c r="BQ111" s="845" t="s">
        <v>130</v>
      </c>
      <c r="BR111" s="846"/>
      <c r="BS111" s="846"/>
      <c r="BT111" s="846"/>
      <c r="BU111" s="846"/>
      <c r="BV111" s="846" t="s">
        <v>452</v>
      </c>
      <c r="BW111" s="846"/>
      <c r="BX111" s="846"/>
      <c r="BY111" s="846"/>
      <c r="BZ111" s="846"/>
      <c r="CA111" s="846" t="s">
        <v>400</v>
      </c>
      <c r="CB111" s="846"/>
      <c r="CC111" s="846"/>
      <c r="CD111" s="846"/>
      <c r="CE111" s="846"/>
      <c r="CF111" s="904" t="s">
        <v>447</v>
      </c>
      <c r="CG111" s="905"/>
      <c r="CH111" s="905"/>
      <c r="CI111" s="905"/>
      <c r="CJ111" s="905"/>
      <c r="CK111" s="956"/>
      <c r="CL111" s="850"/>
      <c r="CM111" s="844" t="s">
        <v>453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447</v>
      </c>
      <c r="DH111" s="846"/>
      <c r="DI111" s="846"/>
      <c r="DJ111" s="846"/>
      <c r="DK111" s="846"/>
      <c r="DL111" s="846" t="s">
        <v>447</v>
      </c>
      <c r="DM111" s="846"/>
      <c r="DN111" s="846"/>
      <c r="DO111" s="846"/>
      <c r="DP111" s="846"/>
      <c r="DQ111" s="846" t="s">
        <v>447</v>
      </c>
      <c r="DR111" s="846"/>
      <c r="DS111" s="846"/>
      <c r="DT111" s="846"/>
      <c r="DU111" s="846"/>
      <c r="DV111" s="823" t="s">
        <v>447</v>
      </c>
      <c r="DW111" s="823"/>
      <c r="DX111" s="823"/>
      <c r="DY111" s="823"/>
      <c r="DZ111" s="824"/>
    </row>
    <row r="112" spans="1:131" s="233" customFormat="1" ht="26.25" customHeight="1" x14ac:dyDescent="0.2">
      <c r="A112" s="941" t="s">
        <v>454</v>
      </c>
      <c r="B112" s="942"/>
      <c r="C112" s="781" t="s">
        <v>455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130</v>
      </c>
      <c r="AB112" s="809"/>
      <c r="AC112" s="809"/>
      <c r="AD112" s="809"/>
      <c r="AE112" s="810"/>
      <c r="AF112" s="811" t="s">
        <v>447</v>
      </c>
      <c r="AG112" s="809"/>
      <c r="AH112" s="809"/>
      <c r="AI112" s="809"/>
      <c r="AJ112" s="810"/>
      <c r="AK112" s="811" t="s">
        <v>447</v>
      </c>
      <c r="AL112" s="809"/>
      <c r="AM112" s="809"/>
      <c r="AN112" s="809"/>
      <c r="AO112" s="810"/>
      <c r="AP112" s="853" t="s">
        <v>420</v>
      </c>
      <c r="AQ112" s="854"/>
      <c r="AR112" s="854"/>
      <c r="AS112" s="854"/>
      <c r="AT112" s="855"/>
      <c r="AU112" s="961"/>
      <c r="AV112" s="962"/>
      <c r="AW112" s="962"/>
      <c r="AX112" s="962"/>
      <c r="AY112" s="962"/>
      <c r="AZ112" s="844" t="s">
        <v>456</v>
      </c>
      <c r="BA112" s="781"/>
      <c r="BB112" s="781"/>
      <c r="BC112" s="781"/>
      <c r="BD112" s="781"/>
      <c r="BE112" s="781"/>
      <c r="BF112" s="781"/>
      <c r="BG112" s="781"/>
      <c r="BH112" s="781"/>
      <c r="BI112" s="781"/>
      <c r="BJ112" s="781"/>
      <c r="BK112" s="781"/>
      <c r="BL112" s="781"/>
      <c r="BM112" s="781"/>
      <c r="BN112" s="781"/>
      <c r="BO112" s="781"/>
      <c r="BP112" s="782"/>
      <c r="BQ112" s="845">
        <v>772722</v>
      </c>
      <c r="BR112" s="846"/>
      <c r="BS112" s="846"/>
      <c r="BT112" s="846"/>
      <c r="BU112" s="846"/>
      <c r="BV112" s="846">
        <v>815842</v>
      </c>
      <c r="BW112" s="846"/>
      <c r="BX112" s="846"/>
      <c r="BY112" s="846"/>
      <c r="BZ112" s="846"/>
      <c r="CA112" s="846">
        <v>912070</v>
      </c>
      <c r="CB112" s="846"/>
      <c r="CC112" s="846"/>
      <c r="CD112" s="846"/>
      <c r="CE112" s="846"/>
      <c r="CF112" s="904">
        <v>45</v>
      </c>
      <c r="CG112" s="905"/>
      <c r="CH112" s="905"/>
      <c r="CI112" s="905"/>
      <c r="CJ112" s="905"/>
      <c r="CK112" s="956"/>
      <c r="CL112" s="850"/>
      <c r="CM112" s="844" t="s">
        <v>457</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450</v>
      </c>
      <c r="DH112" s="846"/>
      <c r="DI112" s="846"/>
      <c r="DJ112" s="846"/>
      <c r="DK112" s="846"/>
      <c r="DL112" s="846" t="s">
        <v>447</v>
      </c>
      <c r="DM112" s="846"/>
      <c r="DN112" s="846"/>
      <c r="DO112" s="846"/>
      <c r="DP112" s="846"/>
      <c r="DQ112" s="846" t="s">
        <v>130</v>
      </c>
      <c r="DR112" s="846"/>
      <c r="DS112" s="846"/>
      <c r="DT112" s="846"/>
      <c r="DU112" s="846"/>
      <c r="DV112" s="823" t="s">
        <v>447</v>
      </c>
      <c r="DW112" s="823"/>
      <c r="DX112" s="823"/>
      <c r="DY112" s="823"/>
      <c r="DZ112" s="824"/>
    </row>
    <row r="113" spans="1:130" s="233" customFormat="1" ht="26.25" customHeight="1" x14ac:dyDescent="0.2">
      <c r="A113" s="943"/>
      <c r="B113" s="944"/>
      <c r="C113" s="781" t="s">
        <v>458</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69554</v>
      </c>
      <c r="AB113" s="948"/>
      <c r="AC113" s="948"/>
      <c r="AD113" s="948"/>
      <c r="AE113" s="949"/>
      <c r="AF113" s="950">
        <v>68494</v>
      </c>
      <c r="AG113" s="948"/>
      <c r="AH113" s="948"/>
      <c r="AI113" s="948"/>
      <c r="AJ113" s="949"/>
      <c r="AK113" s="950">
        <v>70859</v>
      </c>
      <c r="AL113" s="948"/>
      <c r="AM113" s="948"/>
      <c r="AN113" s="948"/>
      <c r="AO113" s="949"/>
      <c r="AP113" s="951">
        <v>3.5</v>
      </c>
      <c r="AQ113" s="952"/>
      <c r="AR113" s="952"/>
      <c r="AS113" s="952"/>
      <c r="AT113" s="953"/>
      <c r="AU113" s="961"/>
      <c r="AV113" s="962"/>
      <c r="AW113" s="962"/>
      <c r="AX113" s="962"/>
      <c r="AY113" s="962"/>
      <c r="AZ113" s="844" t="s">
        <v>459</v>
      </c>
      <c r="BA113" s="781"/>
      <c r="BB113" s="781"/>
      <c r="BC113" s="781"/>
      <c r="BD113" s="781"/>
      <c r="BE113" s="781"/>
      <c r="BF113" s="781"/>
      <c r="BG113" s="781"/>
      <c r="BH113" s="781"/>
      <c r="BI113" s="781"/>
      <c r="BJ113" s="781"/>
      <c r="BK113" s="781"/>
      <c r="BL113" s="781"/>
      <c r="BM113" s="781"/>
      <c r="BN113" s="781"/>
      <c r="BO113" s="781"/>
      <c r="BP113" s="782"/>
      <c r="BQ113" s="845">
        <v>104428</v>
      </c>
      <c r="BR113" s="846"/>
      <c r="BS113" s="846"/>
      <c r="BT113" s="846"/>
      <c r="BU113" s="846"/>
      <c r="BV113" s="846">
        <v>97415</v>
      </c>
      <c r="BW113" s="846"/>
      <c r="BX113" s="846"/>
      <c r="BY113" s="846"/>
      <c r="BZ113" s="846"/>
      <c r="CA113" s="846">
        <v>107234</v>
      </c>
      <c r="CB113" s="846"/>
      <c r="CC113" s="846"/>
      <c r="CD113" s="846"/>
      <c r="CE113" s="846"/>
      <c r="CF113" s="904">
        <v>5.3</v>
      </c>
      <c r="CG113" s="905"/>
      <c r="CH113" s="905"/>
      <c r="CI113" s="905"/>
      <c r="CJ113" s="905"/>
      <c r="CK113" s="956"/>
      <c r="CL113" s="850"/>
      <c r="CM113" s="844" t="s">
        <v>460</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452</v>
      </c>
      <c r="DH113" s="809"/>
      <c r="DI113" s="809"/>
      <c r="DJ113" s="809"/>
      <c r="DK113" s="810"/>
      <c r="DL113" s="811" t="s">
        <v>449</v>
      </c>
      <c r="DM113" s="809"/>
      <c r="DN113" s="809"/>
      <c r="DO113" s="809"/>
      <c r="DP113" s="810"/>
      <c r="DQ113" s="811" t="s">
        <v>420</v>
      </c>
      <c r="DR113" s="809"/>
      <c r="DS113" s="809"/>
      <c r="DT113" s="809"/>
      <c r="DU113" s="810"/>
      <c r="DV113" s="853" t="s">
        <v>450</v>
      </c>
      <c r="DW113" s="854"/>
      <c r="DX113" s="854"/>
      <c r="DY113" s="854"/>
      <c r="DZ113" s="855"/>
    </row>
    <row r="114" spans="1:130" s="233" customFormat="1" ht="26.25" customHeight="1" x14ac:dyDescent="0.2">
      <c r="A114" s="943"/>
      <c r="B114" s="944"/>
      <c r="C114" s="781" t="s">
        <v>461</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9311</v>
      </c>
      <c r="AB114" s="809"/>
      <c r="AC114" s="809"/>
      <c r="AD114" s="809"/>
      <c r="AE114" s="810"/>
      <c r="AF114" s="811">
        <v>12273</v>
      </c>
      <c r="AG114" s="809"/>
      <c r="AH114" s="809"/>
      <c r="AI114" s="809"/>
      <c r="AJ114" s="810"/>
      <c r="AK114" s="811">
        <v>14595</v>
      </c>
      <c r="AL114" s="809"/>
      <c r="AM114" s="809"/>
      <c r="AN114" s="809"/>
      <c r="AO114" s="810"/>
      <c r="AP114" s="853">
        <v>0.7</v>
      </c>
      <c r="AQ114" s="854"/>
      <c r="AR114" s="854"/>
      <c r="AS114" s="854"/>
      <c r="AT114" s="855"/>
      <c r="AU114" s="961"/>
      <c r="AV114" s="962"/>
      <c r="AW114" s="962"/>
      <c r="AX114" s="962"/>
      <c r="AY114" s="962"/>
      <c r="AZ114" s="844" t="s">
        <v>462</v>
      </c>
      <c r="BA114" s="781"/>
      <c r="BB114" s="781"/>
      <c r="BC114" s="781"/>
      <c r="BD114" s="781"/>
      <c r="BE114" s="781"/>
      <c r="BF114" s="781"/>
      <c r="BG114" s="781"/>
      <c r="BH114" s="781"/>
      <c r="BI114" s="781"/>
      <c r="BJ114" s="781"/>
      <c r="BK114" s="781"/>
      <c r="BL114" s="781"/>
      <c r="BM114" s="781"/>
      <c r="BN114" s="781"/>
      <c r="BO114" s="781"/>
      <c r="BP114" s="782"/>
      <c r="BQ114" s="845">
        <v>442430</v>
      </c>
      <c r="BR114" s="846"/>
      <c r="BS114" s="846"/>
      <c r="BT114" s="846"/>
      <c r="BU114" s="846"/>
      <c r="BV114" s="846">
        <v>412043</v>
      </c>
      <c r="BW114" s="846"/>
      <c r="BX114" s="846"/>
      <c r="BY114" s="846"/>
      <c r="BZ114" s="846"/>
      <c r="CA114" s="846">
        <v>451916</v>
      </c>
      <c r="CB114" s="846"/>
      <c r="CC114" s="846"/>
      <c r="CD114" s="846"/>
      <c r="CE114" s="846"/>
      <c r="CF114" s="904">
        <v>22.3</v>
      </c>
      <c r="CG114" s="905"/>
      <c r="CH114" s="905"/>
      <c r="CI114" s="905"/>
      <c r="CJ114" s="905"/>
      <c r="CK114" s="956"/>
      <c r="CL114" s="850"/>
      <c r="CM114" s="844" t="s">
        <v>463</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130</v>
      </c>
      <c r="DH114" s="809"/>
      <c r="DI114" s="809"/>
      <c r="DJ114" s="809"/>
      <c r="DK114" s="810"/>
      <c r="DL114" s="811" t="s">
        <v>452</v>
      </c>
      <c r="DM114" s="809"/>
      <c r="DN114" s="809"/>
      <c r="DO114" s="809"/>
      <c r="DP114" s="810"/>
      <c r="DQ114" s="811" t="s">
        <v>447</v>
      </c>
      <c r="DR114" s="809"/>
      <c r="DS114" s="809"/>
      <c r="DT114" s="809"/>
      <c r="DU114" s="810"/>
      <c r="DV114" s="853" t="s">
        <v>464</v>
      </c>
      <c r="DW114" s="854"/>
      <c r="DX114" s="854"/>
      <c r="DY114" s="854"/>
      <c r="DZ114" s="855"/>
    </row>
    <row r="115" spans="1:130" s="233" customFormat="1" ht="26.25" customHeight="1" x14ac:dyDescent="0.2">
      <c r="A115" s="943"/>
      <c r="B115" s="944"/>
      <c r="C115" s="781" t="s">
        <v>465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285</v>
      </c>
      <c r="AB115" s="948"/>
      <c r="AC115" s="948"/>
      <c r="AD115" s="948"/>
      <c r="AE115" s="949"/>
      <c r="AF115" s="950">
        <v>228</v>
      </c>
      <c r="AG115" s="948"/>
      <c r="AH115" s="948"/>
      <c r="AI115" s="948"/>
      <c r="AJ115" s="949"/>
      <c r="AK115" s="950">
        <v>288</v>
      </c>
      <c r="AL115" s="948"/>
      <c r="AM115" s="948"/>
      <c r="AN115" s="948"/>
      <c r="AO115" s="949"/>
      <c r="AP115" s="951">
        <v>0</v>
      </c>
      <c r="AQ115" s="952"/>
      <c r="AR115" s="952"/>
      <c r="AS115" s="952"/>
      <c r="AT115" s="953"/>
      <c r="AU115" s="961"/>
      <c r="AV115" s="962"/>
      <c r="AW115" s="962"/>
      <c r="AX115" s="962"/>
      <c r="AY115" s="962"/>
      <c r="AZ115" s="844" t="s">
        <v>466</v>
      </c>
      <c r="BA115" s="781"/>
      <c r="BB115" s="781"/>
      <c r="BC115" s="781"/>
      <c r="BD115" s="781"/>
      <c r="BE115" s="781"/>
      <c r="BF115" s="781"/>
      <c r="BG115" s="781"/>
      <c r="BH115" s="781"/>
      <c r="BI115" s="781"/>
      <c r="BJ115" s="781"/>
      <c r="BK115" s="781"/>
      <c r="BL115" s="781"/>
      <c r="BM115" s="781"/>
      <c r="BN115" s="781"/>
      <c r="BO115" s="781"/>
      <c r="BP115" s="782"/>
      <c r="BQ115" s="845" t="s">
        <v>447</v>
      </c>
      <c r="BR115" s="846"/>
      <c r="BS115" s="846"/>
      <c r="BT115" s="846"/>
      <c r="BU115" s="846"/>
      <c r="BV115" s="846" t="s">
        <v>130</v>
      </c>
      <c r="BW115" s="846"/>
      <c r="BX115" s="846"/>
      <c r="BY115" s="846"/>
      <c r="BZ115" s="846"/>
      <c r="CA115" s="846" t="s">
        <v>130</v>
      </c>
      <c r="CB115" s="846"/>
      <c r="CC115" s="846"/>
      <c r="CD115" s="846"/>
      <c r="CE115" s="846"/>
      <c r="CF115" s="904" t="s">
        <v>420</v>
      </c>
      <c r="CG115" s="905"/>
      <c r="CH115" s="905"/>
      <c r="CI115" s="905"/>
      <c r="CJ115" s="905"/>
      <c r="CK115" s="956"/>
      <c r="CL115" s="850"/>
      <c r="CM115" s="844" t="s">
        <v>467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130</v>
      </c>
      <c r="DH115" s="809"/>
      <c r="DI115" s="809"/>
      <c r="DJ115" s="809"/>
      <c r="DK115" s="810"/>
      <c r="DL115" s="811" t="s">
        <v>130</v>
      </c>
      <c r="DM115" s="809"/>
      <c r="DN115" s="809"/>
      <c r="DO115" s="809"/>
      <c r="DP115" s="810"/>
      <c r="DQ115" s="811" t="s">
        <v>420</v>
      </c>
      <c r="DR115" s="809"/>
      <c r="DS115" s="809"/>
      <c r="DT115" s="809"/>
      <c r="DU115" s="810"/>
      <c r="DV115" s="853" t="s">
        <v>130</v>
      </c>
      <c r="DW115" s="854"/>
      <c r="DX115" s="854"/>
      <c r="DY115" s="854"/>
      <c r="DZ115" s="855"/>
    </row>
    <row r="116" spans="1:130" s="233" customFormat="1" ht="26.25" customHeight="1" x14ac:dyDescent="0.2">
      <c r="A116" s="945"/>
      <c r="B116" s="946"/>
      <c r="C116" s="868" t="s">
        <v>468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469</v>
      </c>
      <c r="AB116" s="809"/>
      <c r="AC116" s="809"/>
      <c r="AD116" s="809"/>
      <c r="AE116" s="810"/>
      <c r="AF116" s="811" t="s">
        <v>130</v>
      </c>
      <c r="AG116" s="809"/>
      <c r="AH116" s="809"/>
      <c r="AI116" s="809"/>
      <c r="AJ116" s="810"/>
      <c r="AK116" s="811" t="s">
        <v>130</v>
      </c>
      <c r="AL116" s="809"/>
      <c r="AM116" s="809"/>
      <c r="AN116" s="809"/>
      <c r="AO116" s="810"/>
      <c r="AP116" s="853" t="s">
        <v>464</v>
      </c>
      <c r="AQ116" s="854"/>
      <c r="AR116" s="854"/>
      <c r="AS116" s="854"/>
      <c r="AT116" s="855"/>
      <c r="AU116" s="961"/>
      <c r="AV116" s="962"/>
      <c r="AW116" s="962"/>
      <c r="AX116" s="962"/>
      <c r="AY116" s="962"/>
      <c r="AZ116" s="938" t="s">
        <v>470</v>
      </c>
      <c r="BA116" s="939"/>
      <c r="BB116" s="939"/>
      <c r="BC116" s="939"/>
      <c r="BD116" s="939"/>
      <c r="BE116" s="939"/>
      <c r="BF116" s="939"/>
      <c r="BG116" s="939"/>
      <c r="BH116" s="939"/>
      <c r="BI116" s="939"/>
      <c r="BJ116" s="939"/>
      <c r="BK116" s="939"/>
      <c r="BL116" s="939"/>
      <c r="BM116" s="939"/>
      <c r="BN116" s="939"/>
      <c r="BO116" s="939"/>
      <c r="BP116" s="940"/>
      <c r="BQ116" s="845" t="s">
        <v>452</v>
      </c>
      <c r="BR116" s="846"/>
      <c r="BS116" s="846"/>
      <c r="BT116" s="846"/>
      <c r="BU116" s="846"/>
      <c r="BV116" s="846" t="s">
        <v>400</v>
      </c>
      <c r="BW116" s="846"/>
      <c r="BX116" s="846"/>
      <c r="BY116" s="846"/>
      <c r="BZ116" s="846"/>
      <c r="CA116" s="846" t="s">
        <v>447</v>
      </c>
      <c r="CB116" s="846"/>
      <c r="CC116" s="846"/>
      <c r="CD116" s="846"/>
      <c r="CE116" s="846"/>
      <c r="CF116" s="904" t="s">
        <v>420</v>
      </c>
      <c r="CG116" s="905"/>
      <c r="CH116" s="905"/>
      <c r="CI116" s="905"/>
      <c r="CJ116" s="905"/>
      <c r="CK116" s="956"/>
      <c r="CL116" s="850"/>
      <c r="CM116" s="844" t="s">
        <v>471</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130</v>
      </c>
      <c r="DH116" s="809"/>
      <c r="DI116" s="809"/>
      <c r="DJ116" s="809"/>
      <c r="DK116" s="810"/>
      <c r="DL116" s="811" t="s">
        <v>447</v>
      </c>
      <c r="DM116" s="809"/>
      <c r="DN116" s="809"/>
      <c r="DO116" s="809"/>
      <c r="DP116" s="810"/>
      <c r="DQ116" s="811" t="s">
        <v>447</v>
      </c>
      <c r="DR116" s="809"/>
      <c r="DS116" s="809"/>
      <c r="DT116" s="809"/>
      <c r="DU116" s="810"/>
      <c r="DV116" s="853" t="s">
        <v>469</v>
      </c>
      <c r="DW116" s="854"/>
      <c r="DX116" s="854"/>
      <c r="DY116" s="854"/>
      <c r="DZ116" s="855"/>
    </row>
    <row r="117" spans="1:130" s="233" customFormat="1" ht="26.25" customHeight="1" x14ac:dyDescent="0.2">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472</v>
      </c>
      <c r="Z117" s="926"/>
      <c r="AA117" s="931">
        <v>373288</v>
      </c>
      <c r="AB117" s="932"/>
      <c r="AC117" s="932"/>
      <c r="AD117" s="932"/>
      <c r="AE117" s="933"/>
      <c r="AF117" s="934">
        <v>380622</v>
      </c>
      <c r="AG117" s="932"/>
      <c r="AH117" s="932"/>
      <c r="AI117" s="932"/>
      <c r="AJ117" s="933"/>
      <c r="AK117" s="934">
        <v>358383</v>
      </c>
      <c r="AL117" s="932"/>
      <c r="AM117" s="932"/>
      <c r="AN117" s="932"/>
      <c r="AO117" s="933"/>
      <c r="AP117" s="935"/>
      <c r="AQ117" s="936"/>
      <c r="AR117" s="936"/>
      <c r="AS117" s="936"/>
      <c r="AT117" s="937"/>
      <c r="AU117" s="961"/>
      <c r="AV117" s="962"/>
      <c r="AW117" s="962"/>
      <c r="AX117" s="962"/>
      <c r="AY117" s="962"/>
      <c r="AZ117" s="892" t="s">
        <v>473</v>
      </c>
      <c r="BA117" s="893"/>
      <c r="BB117" s="893"/>
      <c r="BC117" s="893"/>
      <c r="BD117" s="893"/>
      <c r="BE117" s="893"/>
      <c r="BF117" s="893"/>
      <c r="BG117" s="893"/>
      <c r="BH117" s="893"/>
      <c r="BI117" s="893"/>
      <c r="BJ117" s="893"/>
      <c r="BK117" s="893"/>
      <c r="BL117" s="893"/>
      <c r="BM117" s="893"/>
      <c r="BN117" s="893"/>
      <c r="BO117" s="893"/>
      <c r="BP117" s="894"/>
      <c r="BQ117" s="845" t="s">
        <v>447</v>
      </c>
      <c r="BR117" s="846"/>
      <c r="BS117" s="846"/>
      <c r="BT117" s="846"/>
      <c r="BU117" s="846"/>
      <c r="BV117" s="846" t="s">
        <v>464</v>
      </c>
      <c r="BW117" s="846"/>
      <c r="BX117" s="846"/>
      <c r="BY117" s="846"/>
      <c r="BZ117" s="846"/>
      <c r="CA117" s="846" t="s">
        <v>447</v>
      </c>
      <c r="CB117" s="846"/>
      <c r="CC117" s="846"/>
      <c r="CD117" s="846"/>
      <c r="CE117" s="846"/>
      <c r="CF117" s="904" t="s">
        <v>452</v>
      </c>
      <c r="CG117" s="905"/>
      <c r="CH117" s="905"/>
      <c r="CI117" s="905"/>
      <c r="CJ117" s="905"/>
      <c r="CK117" s="956"/>
      <c r="CL117" s="850"/>
      <c r="CM117" s="844" t="s">
        <v>474</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400</v>
      </c>
      <c r="DH117" s="809"/>
      <c r="DI117" s="809"/>
      <c r="DJ117" s="809"/>
      <c r="DK117" s="810"/>
      <c r="DL117" s="811" t="s">
        <v>449</v>
      </c>
      <c r="DM117" s="809"/>
      <c r="DN117" s="809"/>
      <c r="DO117" s="809"/>
      <c r="DP117" s="810"/>
      <c r="DQ117" s="811" t="s">
        <v>400</v>
      </c>
      <c r="DR117" s="809"/>
      <c r="DS117" s="809"/>
      <c r="DT117" s="809"/>
      <c r="DU117" s="810"/>
      <c r="DV117" s="853" t="s">
        <v>450</v>
      </c>
      <c r="DW117" s="854"/>
      <c r="DX117" s="854"/>
      <c r="DY117" s="854"/>
      <c r="DZ117" s="855"/>
    </row>
    <row r="118" spans="1:130" s="233" customFormat="1" ht="26.25" customHeight="1" x14ac:dyDescent="0.2">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439</v>
      </c>
      <c r="AB118" s="925"/>
      <c r="AC118" s="925"/>
      <c r="AD118" s="925"/>
      <c r="AE118" s="926"/>
      <c r="AF118" s="927" t="s">
        <v>440</v>
      </c>
      <c r="AG118" s="925"/>
      <c r="AH118" s="925"/>
      <c r="AI118" s="925"/>
      <c r="AJ118" s="926"/>
      <c r="AK118" s="927" t="s">
        <v>313</v>
      </c>
      <c r="AL118" s="925"/>
      <c r="AM118" s="925"/>
      <c r="AN118" s="925"/>
      <c r="AO118" s="926"/>
      <c r="AP118" s="928" t="s">
        <v>441</v>
      </c>
      <c r="AQ118" s="929"/>
      <c r="AR118" s="929"/>
      <c r="AS118" s="929"/>
      <c r="AT118" s="930"/>
      <c r="AU118" s="961"/>
      <c r="AV118" s="962"/>
      <c r="AW118" s="962"/>
      <c r="AX118" s="962"/>
      <c r="AY118" s="962"/>
      <c r="AZ118" s="867" t="s">
        <v>475</v>
      </c>
      <c r="BA118" s="868"/>
      <c r="BB118" s="868"/>
      <c r="BC118" s="868"/>
      <c r="BD118" s="868"/>
      <c r="BE118" s="868"/>
      <c r="BF118" s="868"/>
      <c r="BG118" s="868"/>
      <c r="BH118" s="868"/>
      <c r="BI118" s="868"/>
      <c r="BJ118" s="868"/>
      <c r="BK118" s="868"/>
      <c r="BL118" s="868"/>
      <c r="BM118" s="868"/>
      <c r="BN118" s="868"/>
      <c r="BO118" s="868"/>
      <c r="BP118" s="869"/>
      <c r="BQ118" s="908" t="s">
        <v>447</v>
      </c>
      <c r="BR118" s="874"/>
      <c r="BS118" s="874"/>
      <c r="BT118" s="874"/>
      <c r="BU118" s="874"/>
      <c r="BV118" s="874" t="s">
        <v>447</v>
      </c>
      <c r="BW118" s="874"/>
      <c r="BX118" s="874"/>
      <c r="BY118" s="874"/>
      <c r="BZ118" s="874"/>
      <c r="CA118" s="874" t="s">
        <v>447</v>
      </c>
      <c r="CB118" s="874"/>
      <c r="CC118" s="874"/>
      <c r="CD118" s="874"/>
      <c r="CE118" s="874"/>
      <c r="CF118" s="904" t="s">
        <v>447</v>
      </c>
      <c r="CG118" s="905"/>
      <c r="CH118" s="905"/>
      <c r="CI118" s="905"/>
      <c r="CJ118" s="905"/>
      <c r="CK118" s="956"/>
      <c r="CL118" s="850"/>
      <c r="CM118" s="844" t="s">
        <v>476</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400</v>
      </c>
      <c r="DH118" s="809"/>
      <c r="DI118" s="809"/>
      <c r="DJ118" s="809"/>
      <c r="DK118" s="810"/>
      <c r="DL118" s="811" t="s">
        <v>464</v>
      </c>
      <c r="DM118" s="809"/>
      <c r="DN118" s="809"/>
      <c r="DO118" s="809"/>
      <c r="DP118" s="810"/>
      <c r="DQ118" s="811" t="s">
        <v>400</v>
      </c>
      <c r="DR118" s="809"/>
      <c r="DS118" s="809"/>
      <c r="DT118" s="809"/>
      <c r="DU118" s="810"/>
      <c r="DV118" s="853" t="s">
        <v>464</v>
      </c>
      <c r="DW118" s="854"/>
      <c r="DX118" s="854"/>
      <c r="DY118" s="854"/>
      <c r="DZ118" s="855"/>
    </row>
    <row r="119" spans="1:130" s="233" customFormat="1" ht="26.25" customHeight="1" x14ac:dyDescent="0.2">
      <c r="A119" s="847" t="s">
        <v>445</v>
      </c>
      <c r="B119" s="848"/>
      <c r="C119" s="889" t="s">
        <v>446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447</v>
      </c>
      <c r="AB119" s="918"/>
      <c r="AC119" s="918"/>
      <c r="AD119" s="918"/>
      <c r="AE119" s="919"/>
      <c r="AF119" s="920" t="s">
        <v>447</v>
      </c>
      <c r="AG119" s="918"/>
      <c r="AH119" s="918"/>
      <c r="AI119" s="918"/>
      <c r="AJ119" s="919"/>
      <c r="AK119" s="920" t="s">
        <v>400</v>
      </c>
      <c r="AL119" s="918"/>
      <c r="AM119" s="918"/>
      <c r="AN119" s="918"/>
      <c r="AO119" s="919"/>
      <c r="AP119" s="921" t="s">
        <v>447</v>
      </c>
      <c r="AQ119" s="922"/>
      <c r="AR119" s="922"/>
      <c r="AS119" s="922"/>
      <c r="AT119" s="923"/>
      <c r="AU119" s="963"/>
      <c r="AV119" s="964"/>
      <c r="AW119" s="964"/>
      <c r="AX119" s="964"/>
      <c r="AY119" s="964"/>
      <c r="AZ119" s="254" t="s">
        <v>191</v>
      </c>
      <c r="BA119" s="254"/>
      <c r="BB119" s="254"/>
      <c r="BC119" s="254"/>
      <c r="BD119" s="254"/>
      <c r="BE119" s="254"/>
      <c r="BF119" s="254"/>
      <c r="BG119" s="254"/>
      <c r="BH119" s="254"/>
      <c r="BI119" s="254"/>
      <c r="BJ119" s="254"/>
      <c r="BK119" s="254"/>
      <c r="BL119" s="254"/>
      <c r="BM119" s="254"/>
      <c r="BN119" s="254"/>
      <c r="BO119" s="906" t="s">
        <v>477</v>
      </c>
      <c r="BP119" s="907"/>
      <c r="BQ119" s="908">
        <v>3206012</v>
      </c>
      <c r="BR119" s="874"/>
      <c r="BS119" s="874"/>
      <c r="BT119" s="874"/>
      <c r="BU119" s="874"/>
      <c r="BV119" s="874">
        <v>2960654</v>
      </c>
      <c r="BW119" s="874"/>
      <c r="BX119" s="874"/>
      <c r="BY119" s="874"/>
      <c r="BZ119" s="874"/>
      <c r="CA119" s="874">
        <v>2886694</v>
      </c>
      <c r="CB119" s="874"/>
      <c r="CC119" s="874"/>
      <c r="CD119" s="874"/>
      <c r="CE119" s="874"/>
      <c r="CF119" s="777"/>
      <c r="CG119" s="778"/>
      <c r="CH119" s="778"/>
      <c r="CI119" s="778"/>
      <c r="CJ119" s="863"/>
      <c r="CK119" s="957"/>
      <c r="CL119" s="852"/>
      <c r="CM119" s="867" t="s">
        <v>478</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400</v>
      </c>
      <c r="DH119" s="793"/>
      <c r="DI119" s="793"/>
      <c r="DJ119" s="793"/>
      <c r="DK119" s="794"/>
      <c r="DL119" s="795" t="s">
        <v>400</v>
      </c>
      <c r="DM119" s="793"/>
      <c r="DN119" s="793"/>
      <c r="DO119" s="793"/>
      <c r="DP119" s="794"/>
      <c r="DQ119" s="795" t="s">
        <v>447</v>
      </c>
      <c r="DR119" s="793"/>
      <c r="DS119" s="793"/>
      <c r="DT119" s="793"/>
      <c r="DU119" s="794"/>
      <c r="DV119" s="877" t="s">
        <v>447</v>
      </c>
      <c r="DW119" s="878"/>
      <c r="DX119" s="878"/>
      <c r="DY119" s="878"/>
      <c r="DZ119" s="879"/>
    </row>
    <row r="120" spans="1:130" s="233" customFormat="1" ht="26.25" customHeight="1" x14ac:dyDescent="0.2">
      <c r="A120" s="849"/>
      <c r="B120" s="850"/>
      <c r="C120" s="844" t="s">
        <v>453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447</v>
      </c>
      <c r="AB120" s="809"/>
      <c r="AC120" s="809"/>
      <c r="AD120" s="809"/>
      <c r="AE120" s="810"/>
      <c r="AF120" s="811" t="s">
        <v>464</v>
      </c>
      <c r="AG120" s="809"/>
      <c r="AH120" s="809"/>
      <c r="AI120" s="809"/>
      <c r="AJ120" s="810"/>
      <c r="AK120" s="811" t="s">
        <v>447</v>
      </c>
      <c r="AL120" s="809"/>
      <c r="AM120" s="809"/>
      <c r="AN120" s="809"/>
      <c r="AO120" s="810"/>
      <c r="AP120" s="853" t="s">
        <v>447</v>
      </c>
      <c r="AQ120" s="854"/>
      <c r="AR120" s="854"/>
      <c r="AS120" s="854"/>
      <c r="AT120" s="855"/>
      <c r="AU120" s="909" t="s">
        <v>479</v>
      </c>
      <c r="AV120" s="910"/>
      <c r="AW120" s="910"/>
      <c r="AX120" s="910"/>
      <c r="AY120" s="911"/>
      <c r="AZ120" s="889" t="s">
        <v>480</v>
      </c>
      <c r="BA120" s="837"/>
      <c r="BB120" s="837"/>
      <c r="BC120" s="837"/>
      <c r="BD120" s="837"/>
      <c r="BE120" s="837"/>
      <c r="BF120" s="837"/>
      <c r="BG120" s="837"/>
      <c r="BH120" s="837"/>
      <c r="BI120" s="837"/>
      <c r="BJ120" s="837"/>
      <c r="BK120" s="837"/>
      <c r="BL120" s="837"/>
      <c r="BM120" s="837"/>
      <c r="BN120" s="837"/>
      <c r="BO120" s="837"/>
      <c r="BP120" s="838"/>
      <c r="BQ120" s="890">
        <v>3194775</v>
      </c>
      <c r="BR120" s="871"/>
      <c r="BS120" s="871"/>
      <c r="BT120" s="871"/>
      <c r="BU120" s="871"/>
      <c r="BV120" s="871">
        <v>3123280</v>
      </c>
      <c r="BW120" s="871"/>
      <c r="BX120" s="871"/>
      <c r="BY120" s="871"/>
      <c r="BZ120" s="871"/>
      <c r="CA120" s="871">
        <v>3196163</v>
      </c>
      <c r="CB120" s="871"/>
      <c r="CC120" s="871"/>
      <c r="CD120" s="871"/>
      <c r="CE120" s="871"/>
      <c r="CF120" s="895">
        <v>157.80000000000001</v>
      </c>
      <c r="CG120" s="896"/>
      <c r="CH120" s="896"/>
      <c r="CI120" s="896"/>
      <c r="CJ120" s="896"/>
      <c r="CK120" s="897" t="s">
        <v>481</v>
      </c>
      <c r="CL120" s="881"/>
      <c r="CM120" s="881"/>
      <c r="CN120" s="881"/>
      <c r="CO120" s="882"/>
      <c r="CP120" s="901" t="s">
        <v>482</v>
      </c>
      <c r="CQ120" s="902"/>
      <c r="CR120" s="902"/>
      <c r="CS120" s="902"/>
      <c r="CT120" s="902"/>
      <c r="CU120" s="902"/>
      <c r="CV120" s="902"/>
      <c r="CW120" s="902"/>
      <c r="CX120" s="902"/>
      <c r="CY120" s="902"/>
      <c r="CZ120" s="902"/>
      <c r="DA120" s="902"/>
      <c r="DB120" s="902"/>
      <c r="DC120" s="902"/>
      <c r="DD120" s="902"/>
      <c r="DE120" s="902"/>
      <c r="DF120" s="903"/>
      <c r="DG120" s="890">
        <v>532135</v>
      </c>
      <c r="DH120" s="871"/>
      <c r="DI120" s="871"/>
      <c r="DJ120" s="871"/>
      <c r="DK120" s="871"/>
      <c r="DL120" s="871">
        <v>503541</v>
      </c>
      <c r="DM120" s="871"/>
      <c r="DN120" s="871"/>
      <c r="DO120" s="871"/>
      <c r="DP120" s="871"/>
      <c r="DQ120" s="871">
        <v>466044</v>
      </c>
      <c r="DR120" s="871"/>
      <c r="DS120" s="871"/>
      <c r="DT120" s="871"/>
      <c r="DU120" s="871"/>
      <c r="DV120" s="872">
        <v>23</v>
      </c>
      <c r="DW120" s="872"/>
      <c r="DX120" s="872"/>
      <c r="DY120" s="872"/>
      <c r="DZ120" s="873"/>
    </row>
    <row r="121" spans="1:130" s="233" customFormat="1" ht="26.25" customHeight="1" x14ac:dyDescent="0.2">
      <c r="A121" s="849"/>
      <c r="B121" s="850"/>
      <c r="C121" s="892" t="s">
        <v>483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464</v>
      </c>
      <c r="AB121" s="809"/>
      <c r="AC121" s="809"/>
      <c r="AD121" s="809"/>
      <c r="AE121" s="810"/>
      <c r="AF121" s="811" t="s">
        <v>447</v>
      </c>
      <c r="AG121" s="809"/>
      <c r="AH121" s="809"/>
      <c r="AI121" s="809"/>
      <c r="AJ121" s="810"/>
      <c r="AK121" s="811" t="s">
        <v>400</v>
      </c>
      <c r="AL121" s="809"/>
      <c r="AM121" s="809"/>
      <c r="AN121" s="809"/>
      <c r="AO121" s="810"/>
      <c r="AP121" s="853" t="s">
        <v>450</v>
      </c>
      <c r="AQ121" s="854"/>
      <c r="AR121" s="854"/>
      <c r="AS121" s="854"/>
      <c r="AT121" s="855"/>
      <c r="AU121" s="912"/>
      <c r="AV121" s="913"/>
      <c r="AW121" s="913"/>
      <c r="AX121" s="913"/>
      <c r="AY121" s="914"/>
      <c r="AZ121" s="844" t="s">
        <v>484</v>
      </c>
      <c r="BA121" s="781"/>
      <c r="BB121" s="781"/>
      <c r="BC121" s="781"/>
      <c r="BD121" s="781"/>
      <c r="BE121" s="781"/>
      <c r="BF121" s="781"/>
      <c r="BG121" s="781"/>
      <c r="BH121" s="781"/>
      <c r="BI121" s="781"/>
      <c r="BJ121" s="781"/>
      <c r="BK121" s="781"/>
      <c r="BL121" s="781"/>
      <c r="BM121" s="781"/>
      <c r="BN121" s="781"/>
      <c r="BO121" s="781"/>
      <c r="BP121" s="782"/>
      <c r="BQ121" s="845" t="s">
        <v>400</v>
      </c>
      <c r="BR121" s="846"/>
      <c r="BS121" s="846"/>
      <c r="BT121" s="846"/>
      <c r="BU121" s="846"/>
      <c r="BV121" s="846" t="s">
        <v>400</v>
      </c>
      <c r="BW121" s="846"/>
      <c r="BX121" s="846"/>
      <c r="BY121" s="846"/>
      <c r="BZ121" s="846"/>
      <c r="CA121" s="846" t="s">
        <v>447</v>
      </c>
      <c r="CB121" s="846"/>
      <c r="CC121" s="846"/>
      <c r="CD121" s="846"/>
      <c r="CE121" s="846"/>
      <c r="CF121" s="904" t="s">
        <v>400</v>
      </c>
      <c r="CG121" s="905"/>
      <c r="CH121" s="905"/>
      <c r="CI121" s="905"/>
      <c r="CJ121" s="905"/>
      <c r="CK121" s="898"/>
      <c r="CL121" s="884"/>
      <c r="CM121" s="884"/>
      <c r="CN121" s="884"/>
      <c r="CO121" s="885"/>
      <c r="CP121" s="864" t="s">
        <v>485</v>
      </c>
      <c r="CQ121" s="865"/>
      <c r="CR121" s="865"/>
      <c r="CS121" s="865"/>
      <c r="CT121" s="865"/>
      <c r="CU121" s="865"/>
      <c r="CV121" s="865"/>
      <c r="CW121" s="865"/>
      <c r="CX121" s="865"/>
      <c r="CY121" s="865"/>
      <c r="CZ121" s="865"/>
      <c r="DA121" s="865"/>
      <c r="DB121" s="865"/>
      <c r="DC121" s="865"/>
      <c r="DD121" s="865"/>
      <c r="DE121" s="865"/>
      <c r="DF121" s="866"/>
      <c r="DG121" s="845">
        <v>240587</v>
      </c>
      <c r="DH121" s="846"/>
      <c r="DI121" s="846"/>
      <c r="DJ121" s="846"/>
      <c r="DK121" s="846"/>
      <c r="DL121" s="846">
        <v>312301</v>
      </c>
      <c r="DM121" s="846"/>
      <c r="DN121" s="846"/>
      <c r="DO121" s="846"/>
      <c r="DP121" s="846"/>
      <c r="DQ121" s="846">
        <v>446026</v>
      </c>
      <c r="DR121" s="846"/>
      <c r="DS121" s="846"/>
      <c r="DT121" s="846"/>
      <c r="DU121" s="846"/>
      <c r="DV121" s="823">
        <v>22</v>
      </c>
      <c r="DW121" s="823"/>
      <c r="DX121" s="823"/>
      <c r="DY121" s="823"/>
      <c r="DZ121" s="824"/>
    </row>
    <row r="122" spans="1:130" s="233" customFormat="1" ht="26.25" customHeight="1" x14ac:dyDescent="0.2">
      <c r="A122" s="849"/>
      <c r="B122" s="850"/>
      <c r="C122" s="844" t="s">
        <v>463</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400</v>
      </c>
      <c r="AB122" s="809"/>
      <c r="AC122" s="809"/>
      <c r="AD122" s="809"/>
      <c r="AE122" s="810"/>
      <c r="AF122" s="811" t="s">
        <v>447</v>
      </c>
      <c r="AG122" s="809"/>
      <c r="AH122" s="809"/>
      <c r="AI122" s="809"/>
      <c r="AJ122" s="810"/>
      <c r="AK122" s="811" t="s">
        <v>400</v>
      </c>
      <c r="AL122" s="809"/>
      <c r="AM122" s="809"/>
      <c r="AN122" s="809"/>
      <c r="AO122" s="810"/>
      <c r="AP122" s="853" t="s">
        <v>450</v>
      </c>
      <c r="AQ122" s="854"/>
      <c r="AR122" s="854"/>
      <c r="AS122" s="854"/>
      <c r="AT122" s="855"/>
      <c r="AU122" s="912"/>
      <c r="AV122" s="913"/>
      <c r="AW122" s="913"/>
      <c r="AX122" s="913"/>
      <c r="AY122" s="914"/>
      <c r="AZ122" s="867" t="s">
        <v>486</v>
      </c>
      <c r="BA122" s="868"/>
      <c r="BB122" s="868"/>
      <c r="BC122" s="868"/>
      <c r="BD122" s="868"/>
      <c r="BE122" s="868"/>
      <c r="BF122" s="868"/>
      <c r="BG122" s="868"/>
      <c r="BH122" s="868"/>
      <c r="BI122" s="868"/>
      <c r="BJ122" s="868"/>
      <c r="BK122" s="868"/>
      <c r="BL122" s="868"/>
      <c r="BM122" s="868"/>
      <c r="BN122" s="868"/>
      <c r="BO122" s="868"/>
      <c r="BP122" s="869"/>
      <c r="BQ122" s="908">
        <v>2464463</v>
      </c>
      <c r="BR122" s="874"/>
      <c r="BS122" s="874"/>
      <c r="BT122" s="874"/>
      <c r="BU122" s="874"/>
      <c r="BV122" s="874">
        <v>2298366</v>
      </c>
      <c r="BW122" s="874"/>
      <c r="BX122" s="874"/>
      <c r="BY122" s="874"/>
      <c r="BZ122" s="874"/>
      <c r="CA122" s="874">
        <v>2182701</v>
      </c>
      <c r="CB122" s="874"/>
      <c r="CC122" s="874"/>
      <c r="CD122" s="874"/>
      <c r="CE122" s="874"/>
      <c r="CF122" s="875">
        <v>107.7</v>
      </c>
      <c r="CG122" s="876"/>
      <c r="CH122" s="876"/>
      <c r="CI122" s="876"/>
      <c r="CJ122" s="876"/>
      <c r="CK122" s="898"/>
      <c r="CL122" s="884"/>
      <c r="CM122" s="884"/>
      <c r="CN122" s="884"/>
      <c r="CO122" s="885"/>
      <c r="CP122" s="864" t="s">
        <v>487</v>
      </c>
      <c r="CQ122" s="865"/>
      <c r="CR122" s="865"/>
      <c r="CS122" s="865"/>
      <c r="CT122" s="865"/>
      <c r="CU122" s="865"/>
      <c r="CV122" s="865"/>
      <c r="CW122" s="865"/>
      <c r="CX122" s="865"/>
      <c r="CY122" s="865"/>
      <c r="CZ122" s="865"/>
      <c r="DA122" s="865"/>
      <c r="DB122" s="865"/>
      <c r="DC122" s="865"/>
      <c r="DD122" s="865"/>
      <c r="DE122" s="865"/>
      <c r="DF122" s="866"/>
      <c r="DG122" s="845" t="s">
        <v>450</v>
      </c>
      <c r="DH122" s="846"/>
      <c r="DI122" s="846"/>
      <c r="DJ122" s="846"/>
      <c r="DK122" s="846"/>
      <c r="DL122" s="846" t="s">
        <v>450</v>
      </c>
      <c r="DM122" s="846"/>
      <c r="DN122" s="846"/>
      <c r="DO122" s="846"/>
      <c r="DP122" s="846"/>
      <c r="DQ122" s="846" t="s">
        <v>450</v>
      </c>
      <c r="DR122" s="846"/>
      <c r="DS122" s="846"/>
      <c r="DT122" s="846"/>
      <c r="DU122" s="846"/>
      <c r="DV122" s="823" t="s">
        <v>450</v>
      </c>
      <c r="DW122" s="823"/>
      <c r="DX122" s="823"/>
      <c r="DY122" s="823"/>
      <c r="DZ122" s="824"/>
    </row>
    <row r="123" spans="1:130" s="233" customFormat="1" ht="26.25" customHeight="1" x14ac:dyDescent="0.2">
      <c r="A123" s="849"/>
      <c r="B123" s="850"/>
      <c r="C123" s="844" t="s">
        <v>471</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400</v>
      </c>
      <c r="AB123" s="809"/>
      <c r="AC123" s="809"/>
      <c r="AD123" s="809"/>
      <c r="AE123" s="810"/>
      <c r="AF123" s="811" t="s">
        <v>447</v>
      </c>
      <c r="AG123" s="809"/>
      <c r="AH123" s="809"/>
      <c r="AI123" s="809"/>
      <c r="AJ123" s="810"/>
      <c r="AK123" s="811" t="s">
        <v>450</v>
      </c>
      <c r="AL123" s="809"/>
      <c r="AM123" s="809"/>
      <c r="AN123" s="809"/>
      <c r="AO123" s="810"/>
      <c r="AP123" s="853" t="s">
        <v>447</v>
      </c>
      <c r="AQ123" s="854"/>
      <c r="AR123" s="854"/>
      <c r="AS123" s="854"/>
      <c r="AT123" s="855"/>
      <c r="AU123" s="915"/>
      <c r="AV123" s="916"/>
      <c r="AW123" s="916"/>
      <c r="AX123" s="916"/>
      <c r="AY123" s="916"/>
      <c r="AZ123" s="254" t="s">
        <v>191</v>
      </c>
      <c r="BA123" s="254"/>
      <c r="BB123" s="254"/>
      <c r="BC123" s="254"/>
      <c r="BD123" s="254"/>
      <c r="BE123" s="254"/>
      <c r="BF123" s="254"/>
      <c r="BG123" s="254"/>
      <c r="BH123" s="254"/>
      <c r="BI123" s="254"/>
      <c r="BJ123" s="254"/>
      <c r="BK123" s="254"/>
      <c r="BL123" s="254"/>
      <c r="BM123" s="254"/>
      <c r="BN123" s="254"/>
      <c r="BO123" s="906" t="s">
        <v>488</v>
      </c>
      <c r="BP123" s="907"/>
      <c r="BQ123" s="861">
        <v>5659238</v>
      </c>
      <c r="BR123" s="862"/>
      <c r="BS123" s="862"/>
      <c r="BT123" s="862"/>
      <c r="BU123" s="862"/>
      <c r="BV123" s="862">
        <v>5421646</v>
      </c>
      <c r="BW123" s="862"/>
      <c r="BX123" s="862"/>
      <c r="BY123" s="862"/>
      <c r="BZ123" s="862"/>
      <c r="CA123" s="862">
        <v>5378864</v>
      </c>
      <c r="CB123" s="862"/>
      <c r="CC123" s="862"/>
      <c r="CD123" s="862"/>
      <c r="CE123" s="862"/>
      <c r="CF123" s="777"/>
      <c r="CG123" s="778"/>
      <c r="CH123" s="778"/>
      <c r="CI123" s="778"/>
      <c r="CJ123" s="863"/>
      <c r="CK123" s="898"/>
      <c r="CL123" s="884"/>
      <c r="CM123" s="884"/>
      <c r="CN123" s="884"/>
      <c r="CO123" s="885"/>
      <c r="CP123" s="864" t="s">
        <v>489</v>
      </c>
      <c r="CQ123" s="865"/>
      <c r="CR123" s="865"/>
      <c r="CS123" s="865"/>
      <c r="CT123" s="865"/>
      <c r="CU123" s="865"/>
      <c r="CV123" s="865"/>
      <c r="CW123" s="865"/>
      <c r="CX123" s="865"/>
      <c r="CY123" s="865"/>
      <c r="CZ123" s="865"/>
      <c r="DA123" s="865"/>
      <c r="DB123" s="865"/>
      <c r="DC123" s="865"/>
      <c r="DD123" s="865"/>
      <c r="DE123" s="865"/>
      <c r="DF123" s="866"/>
      <c r="DG123" s="808" t="s">
        <v>450</v>
      </c>
      <c r="DH123" s="809"/>
      <c r="DI123" s="809"/>
      <c r="DJ123" s="809"/>
      <c r="DK123" s="810"/>
      <c r="DL123" s="811" t="s">
        <v>464</v>
      </c>
      <c r="DM123" s="809"/>
      <c r="DN123" s="809"/>
      <c r="DO123" s="809"/>
      <c r="DP123" s="810"/>
      <c r="DQ123" s="811" t="s">
        <v>447</v>
      </c>
      <c r="DR123" s="809"/>
      <c r="DS123" s="809"/>
      <c r="DT123" s="809"/>
      <c r="DU123" s="810"/>
      <c r="DV123" s="853" t="s">
        <v>400</v>
      </c>
      <c r="DW123" s="854"/>
      <c r="DX123" s="854"/>
      <c r="DY123" s="854"/>
      <c r="DZ123" s="855"/>
    </row>
    <row r="124" spans="1:130" s="233" customFormat="1" ht="26.25" customHeight="1" thickBot="1" x14ac:dyDescent="0.25">
      <c r="A124" s="849"/>
      <c r="B124" s="850"/>
      <c r="C124" s="844" t="s">
        <v>474</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450</v>
      </c>
      <c r="AB124" s="809"/>
      <c r="AC124" s="809"/>
      <c r="AD124" s="809"/>
      <c r="AE124" s="810"/>
      <c r="AF124" s="811" t="s">
        <v>447</v>
      </c>
      <c r="AG124" s="809"/>
      <c r="AH124" s="809"/>
      <c r="AI124" s="809"/>
      <c r="AJ124" s="810"/>
      <c r="AK124" s="811" t="s">
        <v>464</v>
      </c>
      <c r="AL124" s="809"/>
      <c r="AM124" s="809"/>
      <c r="AN124" s="809"/>
      <c r="AO124" s="810"/>
      <c r="AP124" s="853" t="s">
        <v>400</v>
      </c>
      <c r="AQ124" s="854"/>
      <c r="AR124" s="854"/>
      <c r="AS124" s="854"/>
      <c r="AT124" s="855"/>
      <c r="AU124" s="856" t="s">
        <v>490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447</v>
      </c>
      <c r="BR124" s="860"/>
      <c r="BS124" s="860"/>
      <c r="BT124" s="860"/>
      <c r="BU124" s="860"/>
      <c r="BV124" s="860" t="s">
        <v>450</v>
      </c>
      <c r="BW124" s="860"/>
      <c r="BX124" s="860"/>
      <c r="BY124" s="860"/>
      <c r="BZ124" s="860"/>
      <c r="CA124" s="860" t="s">
        <v>447</v>
      </c>
      <c r="CB124" s="860"/>
      <c r="CC124" s="860"/>
      <c r="CD124" s="860"/>
      <c r="CE124" s="860"/>
      <c r="CF124" s="755"/>
      <c r="CG124" s="756"/>
      <c r="CH124" s="756"/>
      <c r="CI124" s="756"/>
      <c r="CJ124" s="891"/>
      <c r="CK124" s="899"/>
      <c r="CL124" s="899"/>
      <c r="CM124" s="899"/>
      <c r="CN124" s="899"/>
      <c r="CO124" s="900"/>
      <c r="CP124" s="864" t="s">
        <v>491</v>
      </c>
      <c r="CQ124" s="865"/>
      <c r="CR124" s="865"/>
      <c r="CS124" s="865"/>
      <c r="CT124" s="865"/>
      <c r="CU124" s="865"/>
      <c r="CV124" s="865"/>
      <c r="CW124" s="865"/>
      <c r="CX124" s="865"/>
      <c r="CY124" s="865"/>
      <c r="CZ124" s="865"/>
      <c r="DA124" s="865"/>
      <c r="DB124" s="865"/>
      <c r="DC124" s="865"/>
      <c r="DD124" s="865"/>
      <c r="DE124" s="865"/>
      <c r="DF124" s="866"/>
      <c r="DG124" s="792" t="s">
        <v>447</v>
      </c>
      <c r="DH124" s="793"/>
      <c r="DI124" s="793"/>
      <c r="DJ124" s="793"/>
      <c r="DK124" s="794"/>
      <c r="DL124" s="795" t="s">
        <v>447</v>
      </c>
      <c r="DM124" s="793"/>
      <c r="DN124" s="793"/>
      <c r="DO124" s="793"/>
      <c r="DP124" s="794"/>
      <c r="DQ124" s="795" t="s">
        <v>450</v>
      </c>
      <c r="DR124" s="793"/>
      <c r="DS124" s="793"/>
      <c r="DT124" s="793"/>
      <c r="DU124" s="794"/>
      <c r="DV124" s="877" t="s">
        <v>464</v>
      </c>
      <c r="DW124" s="878"/>
      <c r="DX124" s="878"/>
      <c r="DY124" s="878"/>
      <c r="DZ124" s="879"/>
    </row>
    <row r="125" spans="1:130" s="233" customFormat="1" ht="26.25" customHeight="1" x14ac:dyDescent="0.2">
      <c r="A125" s="849"/>
      <c r="B125" s="850"/>
      <c r="C125" s="844" t="s">
        <v>476</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447</v>
      </c>
      <c r="AB125" s="809"/>
      <c r="AC125" s="809"/>
      <c r="AD125" s="809"/>
      <c r="AE125" s="810"/>
      <c r="AF125" s="811" t="s">
        <v>447</v>
      </c>
      <c r="AG125" s="809"/>
      <c r="AH125" s="809"/>
      <c r="AI125" s="809"/>
      <c r="AJ125" s="810"/>
      <c r="AK125" s="811" t="s">
        <v>447</v>
      </c>
      <c r="AL125" s="809"/>
      <c r="AM125" s="809"/>
      <c r="AN125" s="809"/>
      <c r="AO125" s="810"/>
      <c r="AP125" s="853" t="s">
        <v>450</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492</v>
      </c>
      <c r="CL125" s="881"/>
      <c r="CM125" s="881"/>
      <c r="CN125" s="881"/>
      <c r="CO125" s="882"/>
      <c r="CP125" s="889" t="s">
        <v>493</v>
      </c>
      <c r="CQ125" s="837"/>
      <c r="CR125" s="837"/>
      <c r="CS125" s="837"/>
      <c r="CT125" s="837"/>
      <c r="CU125" s="837"/>
      <c r="CV125" s="837"/>
      <c r="CW125" s="837"/>
      <c r="CX125" s="837"/>
      <c r="CY125" s="837"/>
      <c r="CZ125" s="837"/>
      <c r="DA125" s="837"/>
      <c r="DB125" s="837"/>
      <c r="DC125" s="837"/>
      <c r="DD125" s="837"/>
      <c r="DE125" s="837"/>
      <c r="DF125" s="838"/>
      <c r="DG125" s="890" t="s">
        <v>447</v>
      </c>
      <c r="DH125" s="871"/>
      <c r="DI125" s="871"/>
      <c r="DJ125" s="871"/>
      <c r="DK125" s="871"/>
      <c r="DL125" s="871" t="s">
        <v>450</v>
      </c>
      <c r="DM125" s="871"/>
      <c r="DN125" s="871"/>
      <c r="DO125" s="871"/>
      <c r="DP125" s="871"/>
      <c r="DQ125" s="871" t="s">
        <v>447</v>
      </c>
      <c r="DR125" s="871"/>
      <c r="DS125" s="871"/>
      <c r="DT125" s="871"/>
      <c r="DU125" s="871"/>
      <c r="DV125" s="872" t="s">
        <v>447</v>
      </c>
      <c r="DW125" s="872"/>
      <c r="DX125" s="872"/>
      <c r="DY125" s="872"/>
      <c r="DZ125" s="873"/>
    </row>
    <row r="126" spans="1:130" s="233" customFormat="1" ht="26.25" customHeight="1" thickBot="1" x14ac:dyDescent="0.25">
      <c r="A126" s="849"/>
      <c r="B126" s="850"/>
      <c r="C126" s="844" t="s">
        <v>478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450</v>
      </c>
      <c r="AB126" s="809"/>
      <c r="AC126" s="809"/>
      <c r="AD126" s="809"/>
      <c r="AE126" s="810"/>
      <c r="AF126" s="811" t="s">
        <v>464</v>
      </c>
      <c r="AG126" s="809"/>
      <c r="AH126" s="809"/>
      <c r="AI126" s="809"/>
      <c r="AJ126" s="810"/>
      <c r="AK126" s="811" t="s">
        <v>450</v>
      </c>
      <c r="AL126" s="809"/>
      <c r="AM126" s="809"/>
      <c r="AN126" s="809"/>
      <c r="AO126" s="810"/>
      <c r="AP126" s="853" t="s">
        <v>447</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494</v>
      </c>
      <c r="CQ126" s="781"/>
      <c r="CR126" s="781"/>
      <c r="CS126" s="781"/>
      <c r="CT126" s="781"/>
      <c r="CU126" s="781"/>
      <c r="CV126" s="781"/>
      <c r="CW126" s="781"/>
      <c r="CX126" s="781"/>
      <c r="CY126" s="781"/>
      <c r="CZ126" s="781"/>
      <c r="DA126" s="781"/>
      <c r="DB126" s="781"/>
      <c r="DC126" s="781"/>
      <c r="DD126" s="781"/>
      <c r="DE126" s="781"/>
      <c r="DF126" s="782"/>
      <c r="DG126" s="845" t="s">
        <v>450</v>
      </c>
      <c r="DH126" s="846"/>
      <c r="DI126" s="846"/>
      <c r="DJ126" s="846"/>
      <c r="DK126" s="846"/>
      <c r="DL126" s="846" t="s">
        <v>447</v>
      </c>
      <c r="DM126" s="846"/>
      <c r="DN126" s="846"/>
      <c r="DO126" s="846"/>
      <c r="DP126" s="846"/>
      <c r="DQ126" s="846" t="s">
        <v>447</v>
      </c>
      <c r="DR126" s="846"/>
      <c r="DS126" s="846"/>
      <c r="DT126" s="846"/>
      <c r="DU126" s="846"/>
      <c r="DV126" s="823" t="s">
        <v>447</v>
      </c>
      <c r="DW126" s="823"/>
      <c r="DX126" s="823"/>
      <c r="DY126" s="823"/>
      <c r="DZ126" s="824"/>
    </row>
    <row r="127" spans="1:130" s="233" customFormat="1" ht="26.25" customHeight="1" x14ac:dyDescent="0.2">
      <c r="A127" s="851"/>
      <c r="B127" s="852"/>
      <c r="C127" s="867" t="s">
        <v>495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285</v>
      </c>
      <c r="AB127" s="809"/>
      <c r="AC127" s="809"/>
      <c r="AD127" s="809"/>
      <c r="AE127" s="810"/>
      <c r="AF127" s="811">
        <v>228</v>
      </c>
      <c r="AG127" s="809"/>
      <c r="AH127" s="809"/>
      <c r="AI127" s="809"/>
      <c r="AJ127" s="810"/>
      <c r="AK127" s="811">
        <v>288</v>
      </c>
      <c r="AL127" s="809"/>
      <c r="AM127" s="809"/>
      <c r="AN127" s="809"/>
      <c r="AO127" s="810"/>
      <c r="AP127" s="853">
        <v>0</v>
      </c>
      <c r="AQ127" s="854"/>
      <c r="AR127" s="854"/>
      <c r="AS127" s="854"/>
      <c r="AT127" s="855"/>
      <c r="AU127" s="235"/>
      <c r="AV127" s="235"/>
      <c r="AW127" s="235"/>
      <c r="AX127" s="870" t="s">
        <v>496</v>
      </c>
      <c r="AY127" s="841"/>
      <c r="AZ127" s="841"/>
      <c r="BA127" s="841"/>
      <c r="BB127" s="841"/>
      <c r="BC127" s="841"/>
      <c r="BD127" s="841"/>
      <c r="BE127" s="842"/>
      <c r="BF127" s="840" t="s">
        <v>497</v>
      </c>
      <c r="BG127" s="841"/>
      <c r="BH127" s="841"/>
      <c r="BI127" s="841"/>
      <c r="BJ127" s="841"/>
      <c r="BK127" s="841"/>
      <c r="BL127" s="842"/>
      <c r="BM127" s="840" t="s">
        <v>498</v>
      </c>
      <c r="BN127" s="841"/>
      <c r="BO127" s="841"/>
      <c r="BP127" s="841"/>
      <c r="BQ127" s="841"/>
      <c r="BR127" s="841"/>
      <c r="BS127" s="842"/>
      <c r="BT127" s="840" t="s">
        <v>499</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500</v>
      </c>
      <c r="CQ127" s="781"/>
      <c r="CR127" s="781"/>
      <c r="CS127" s="781"/>
      <c r="CT127" s="781"/>
      <c r="CU127" s="781"/>
      <c r="CV127" s="781"/>
      <c r="CW127" s="781"/>
      <c r="CX127" s="781"/>
      <c r="CY127" s="781"/>
      <c r="CZ127" s="781"/>
      <c r="DA127" s="781"/>
      <c r="DB127" s="781"/>
      <c r="DC127" s="781"/>
      <c r="DD127" s="781"/>
      <c r="DE127" s="781"/>
      <c r="DF127" s="782"/>
      <c r="DG127" s="845" t="s">
        <v>447</v>
      </c>
      <c r="DH127" s="846"/>
      <c r="DI127" s="846"/>
      <c r="DJ127" s="846"/>
      <c r="DK127" s="846"/>
      <c r="DL127" s="846" t="s">
        <v>447</v>
      </c>
      <c r="DM127" s="846"/>
      <c r="DN127" s="846"/>
      <c r="DO127" s="846"/>
      <c r="DP127" s="846"/>
      <c r="DQ127" s="846" t="s">
        <v>450</v>
      </c>
      <c r="DR127" s="846"/>
      <c r="DS127" s="846"/>
      <c r="DT127" s="846"/>
      <c r="DU127" s="846"/>
      <c r="DV127" s="823" t="s">
        <v>447</v>
      </c>
      <c r="DW127" s="823"/>
      <c r="DX127" s="823"/>
      <c r="DY127" s="823"/>
      <c r="DZ127" s="824"/>
    </row>
    <row r="128" spans="1:130" s="233" customFormat="1" ht="26.25" customHeight="1" thickBot="1" x14ac:dyDescent="0.25">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502</v>
      </c>
      <c r="X128" s="827"/>
      <c r="Y128" s="827"/>
      <c r="Z128" s="828"/>
      <c r="AA128" s="829" t="s">
        <v>464</v>
      </c>
      <c r="AB128" s="830"/>
      <c r="AC128" s="830"/>
      <c r="AD128" s="830"/>
      <c r="AE128" s="831"/>
      <c r="AF128" s="832" t="s">
        <v>464</v>
      </c>
      <c r="AG128" s="830"/>
      <c r="AH128" s="830"/>
      <c r="AI128" s="830"/>
      <c r="AJ128" s="831"/>
      <c r="AK128" s="832" t="s">
        <v>450</v>
      </c>
      <c r="AL128" s="830"/>
      <c r="AM128" s="830"/>
      <c r="AN128" s="830"/>
      <c r="AO128" s="831"/>
      <c r="AP128" s="833"/>
      <c r="AQ128" s="834"/>
      <c r="AR128" s="834"/>
      <c r="AS128" s="834"/>
      <c r="AT128" s="835"/>
      <c r="AU128" s="235"/>
      <c r="AV128" s="235"/>
      <c r="AW128" s="235"/>
      <c r="AX128" s="836" t="s">
        <v>503</v>
      </c>
      <c r="AY128" s="837"/>
      <c r="AZ128" s="837"/>
      <c r="BA128" s="837"/>
      <c r="BB128" s="837"/>
      <c r="BC128" s="837"/>
      <c r="BD128" s="837"/>
      <c r="BE128" s="838"/>
      <c r="BF128" s="815" t="s">
        <v>447</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504</v>
      </c>
      <c r="CQ128" s="759"/>
      <c r="CR128" s="759"/>
      <c r="CS128" s="759"/>
      <c r="CT128" s="759"/>
      <c r="CU128" s="759"/>
      <c r="CV128" s="759"/>
      <c r="CW128" s="759"/>
      <c r="CX128" s="759"/>
      <c r="CY128" s="759"/>
      <c r="CZ128" s="759"/>
      <c r="DA128" s="759"/>
      <c r="DB128" s="759"/>
      <c r="DC128" s="759"/>
      <c r="DD128" s="759"/>
      <c r="DE128" s="759"/>
      <c r="DF128" s="760"/>
      <c r="DG128" s="819" t="s">
        <v>505</v>
      </c>
      <c r="DH128" s="820"/>
      <c r="DI128" s="820"/>
      <c r="DJ128" s="820"/>
      <c r="DK128" s="820"/>
      <c r="DL128" s="820" t="s">
        <v>469</v>
      </c>
      <c r="DM128" s="820"/>
      <c r="DN128" s="820"/>
      <c r="DO128" s="820"/>
      <c r="DP128" s="820"/>
      <c r="DQ128" s="820" t="s">
        <v>505</v>
      </c>
      <c r="DR128" s="820"/>
      <c r="DS128" s="820"/>
      <c r="DT128" s="820"/>
      <c r="DU128" s="820"/>
      <c r="DV128" s="821" t="s">
        <v>506</v>
      </c>
      <c r="DW128" s="821"/>
      <c r="DX128" s="821"/>
      <c r="DY128" s="821"/>
      <c r="DZ128" s="822"/>
    </row>
    <row r="129" spans="1:131" s="233" customFormat="1" ht="26.25" customHeight="1" x14ac:dyDescent="0.2">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507</v>
      </c>
      <c r="X129" s="806"/>
      <c r="Y129" s="806"/>
      <c r="Z129" s="807"/>
      <c r="AA129" s="808">
        <v>1960334</v>
      </c>
      <c r="AB129" s="809"/>
      <c r="AC129" s="809"/>
      <c r="AD129" s="809"/>
      <c r="AE129" s="810"/>
      <c r="AF129" s="811">
        <v>2089227</v>
      </c>
      <c r="AG129" s="809"/>
      <c r="AH129" s="809"/>
      <c r="AI129" s="809"/>
      <c r="AJ129" s="810"/>
      <c r="AK129" s="811">
        <v>2310554</v>
      </c>
      <c r="AL129" s="809"/>
      <c r="AM129" s="809"/>
      <c r="AN129" s="809"/>
      <c r="AO129" s="810"/>
      <c r="AP129" s="812"/>
      <c r="AQ129" s="813"/>
      <c r="AR129" s="813"/>
      <c r="AS129" s="813"/>
      <c r="AT129" s="814"/>
      <c r="AU129" s="236"/>
      <c r="AV129" s="236"/>
      <c r="AW129" s="236"/>
      <c r="AX129" s="780" t="s">
        <v>508</v>
      </c>
      <c r="AY129" s="781"/>
      <c r="AZ129" s="781"/>
      <c r="BA129" s="781"/>
      <c r="BB129" s="781"/>
      <c r="BC129" s="781"/>
      <c r="BD129" s="781"/>
      <c r="BE129" s="782"/>
      <c r="BF129" s="799" t="s">
        <v>509</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511</v>
      </c>
      <c r="X130" s="806"/>
      <c r="Y130" s="806"/>
      <c r="Z130" s="807"/>
      <c r="AA130" s="808">
        <v>262555</v>
      </c>
      <c r="AB130" s="809"/>
      <c r="AC130" s="809"/>
      <c r="AD130" s="809"/>
      <c r="AE130" s="810"/>
      <c r="AF130" s="811">
        <v>272214</v>
      </c>
      <c r="AG130" s="809"/>
      <c r="AH130" s="809"/>
      <c r="AI130" s="809"/>
      <c r="AJ130" s="810"/>
      <c r="AK130" s="811">
        <v>284777</v>
      </c>
      <c r="AL130" s="809"/>
      <c r="AM130" s="809"/>
      <c r="AN130" s="809"/>
      <c r="AO130" s="810"/>
      <c r="AP130" s="812"/>
      <c r="AQ130" s="813"/>
      <c r="AR130" s="813"/>
      <c r="AS130" s="813"/>
      <c r="AT130" s="814"/>
      <c r="AU130" s="236"/>
      <c r="AV130" s="236"/>
      <c r="AW130" s="236"/>
      <c r="AX130" s="780" t="s">
        <v>512</v>
      </c>
      <c r="AY130" s="781"/>
      <c r="AZ130" s="781"/>
      <c r="BA130" s="781"/>
      <c r="BB130" s="781"/>
      <c r="BC130" s="781"/>
      <c r="BD130" s="781"/>
      <c r="BE130" s="782"/>
      <c r="BF130" s="783">
        <v>5.3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513</v>
      </c>
      <c r="X131" s="790"/>
      <c r="Y131" s="790"/>
      <c r="Z131" s="791"/>
      <c r="AA131" s="792">
        <v>1697779</v>
      </c>
      <c r="AB131" s="793"/>
      <c r="AC131" s="793"/>
      <c r="AD131" s="793"/>
      <c r="AE131" s="794"/>
      <c r="AF131" s="795">
        <v>1817013</v>
      </c>
      <c r="AG131" s="793"/>
      <c r="AH131" s="793"/>
      <c r="AI131" s="793"/>
      <c r="AJ131" s="794"/>
      <c r="AK131" s="795">
        <v>2025777</v>
      </c>
      <c r="AL131" s="793"/>
      <c r="AM131" s="793"/>
      <c r="AN131" s="793"/>
      <c r="AO131" s="794"/>
      <c r="AP131" s="796"/>
      <c r="AQ131" s="797"/>
      <c r="AR131" s="797"/>
      <c r="AS131" s="797"/>
      <c r="AT131" s="798"/>
      <c r="AU131" s="236"/>
      <c r="AV131" s="236"/>
      <c r="AW131" s="236"/>
      <c r="AX131" s="758" t="s">
        <v>514</v>
      </c>
      <c r="AY131" s="759"/>
      <c r="AZ131" s="759"/>
      <c r="BA131" s="759"/>
      <c r="BB131" s="759"/>
      <c r="BC131" s="759"/>
      <c r="BD131" s="759"/>
      <c r="BE131" s="760"/>
      <c r="BF131" s="761" t="s">
        <v>505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515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516</v>
      </c>
      <c r="W132" s="771"/>
      <c r="X132" s="771"/>
      <c r="Y132" s="771"/>
      <c r="Z132" s="772"/>
      <c r="AA132" s="773">
        <v>6.5222269800000001</v>
      </c>
      <c r="AB132" s="774"/>
      <c r="AC132" s="774"/>
      <c r="AD132" s="774"/>
      <c r="AE132" s="775"/>
      <c r="AF132" s="776">
        <v>5.9662754199999997</v>
      </c>
      <c r="AG132" s="774"/>
      <c r="AH132" s="774"/>
      <c r="AI132" s="774"/>
      <c r="AJ132" s="775"/>
      <c r="AK132" s="776">
        <v>3.633470022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517</v>
      </c>
      <c r="W133" s="750"/>
      <c r="X133" s="750"/>
      <c r="Y133" s="750"/>
      <c r="Z133" s="751"/>
      <c r="AA133" s="752">
        <v>8.5</v>
      </c>
      <c r="AB133" s="753"/>
      <c r="AC133" s="753"/>
      <c r="AD133" s="753"/>
      <c r="AE133" s="754"/>
      <c r="AF133" s="752">
        <v>6.9</v>
      </c>
      <c r="AG133" s="753"/>
      <c r="AH133" s="753"/>
      <c r="AI133" s="753"/>
      <c r="AJ133" s="754"/>
      <c r="AK133" s="752">
        <v>5.3</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vQ+a2SEZOwcC0HyAgp8QrFvFncXWlVrVe+COgOT/ZTmqevlIyI0kfg/VOGevgBPwppVKNuEhxBE8jFgDRQoAQ==" saltValue="A74MHykZO95ic5s3qgK1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jOvyGSqHtS27NzMOqSmxrpXgUBrcpjQmGdQ2RZF5S2zJiwfyv+BO8JuW5LKhsUoumgQ23mS1Qf7GUUHYnPNnw==" saltValue="7pJqA17GnymUgcPmdq1bP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521</v>
      </c>
      <c r="AP7" s="275"/>
      <c r="AQ7" s="276" t="s">
        <v>522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523</v>
      </c>
      <c r="AQ8" s="282" t="s">
        <v>524</v>
      </c>
      <c r="AR8" s="283" t="s">
        <v>525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526</v>
      </c>
      <c r="AL9" s="1160"/>
      <c r="AM9" s="1160"/>
      <c r="AN9" s="1161"/>
      <c r="AO9" s="284">
        <v>636047</v>
      </c>
      <c r="AP9" s="284">
        <v>181158</v>
      </c>
      <c r="AQ9" s="285">
        <v>194778</v>
      </c>
      <c r="AR9" s="286">
        <v>-7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527</v>
      </c>
      <c r="AL10" s="1160"/>
      <c r="AM10" s="1160"/>
      <c r="AN10" s="1161"/>
      <c r="AO10" s="287">
        <v>73522</v>
      </c>
      <c r="AP10" s="287">
        <v>20940</v>
      </c>
      <c r="AQ10" s="288">
        <v>26112</v>
      </c>
      <c r="AR10" s="289">
        <v>-19.8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528</v>
      </c>
      <c r="AL11" s="1160"/>
      <c r="AM11" s="1160"/>
      <c r="AN11" s="1161"/>
      <c r="AO11" s="287" t="s">
        <v>529</v>
      </c>
      <c r="AP11" s="287" t="s">
        <v>529</v>
      </c>
      <c r="AQ11" s="288">
        <v>390</v>
      </c>
      <c r="AR11" s="289" t="s">
        <v>529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530</v>
      </c>
      <c r="AL12" s="1160"/>
      <c r="AM12" s="1160"/>
      <c r="AN12" s="1161"/>
      <c r="AO12" s="287" t="s">
        <v>529</v>
      </c>
      <c r="AP12" s="287" t="s">
        <v>529</v>
      </c>
      <c r="AQ12" s="288" t="s">
        <v>529</v>
      </c>
      <c r="AR12" s="289" t="s">
        <v>529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531</v>
      </c>
      <c r="AL13" s="1160"/>
      <c r="AM13" s="1160"/>
      <c r="AN13" s="1161"/>
      <c r="AO13" s="287">
        <v>39086</v>
      </c>
      <c r="AP13" s="287">
        <v>11132</v>
      </c>
      <c r="AQ13" s="288">
        <v>7005</v>
      </c>
      <c r="AR13" s="289">
        <v>58.9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532</v>
      </c>
      <c r="AL14" s="1160"/>
      <c r="AM14" s="1160"/>
      <c r="AN14" s="1161"/>
      <c r="AO14" s="287">
        <v>9389</v>
      </c>
      <c r="AP14" s="287">
        <v>2674</v>
      </c>
      <c r="AQ14" s="288">
        <v>3736</v>
      </c>
      <c r="AR14" s="289">
        <v>-28.4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533</v>
      </c>
      <c r="AL15" s="1163"/>
      <c r="AM15" s="1163"/>
      <c r="AN15" s="1164"/>
      <c r="AO15" s="287">
        <v>-36519</v>
      </c>
      <c r="AP15" s="287">
        <v>-10401</v>
      </c>
      <c r="AQ15" s="288">
        <v>-14789</v>
      </c>
      <c r="AR15" s="289">
        <v>-29.7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191</v>
      </c>
      <c r="AL16" s="1163"/>
      <c r="AM16" s="1163"/>
      <c r="AN16" s="1164"/>
      <c r="AO16" s="287">
        <v>721525</v>
      </c>
      <c r="AP16" s="287">
        <v>205504</v>
      </c>
      <c r="AQ16" s="288">
        <v>217232</v>
      </c>
      <c r="AR16" s="289">
        <v>-5.4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538</v>
      </c>
      <c r="AL21" s="1166"/>
      <c r="AM21" s="1166"/>
      <c r="AN21" s="1167"/>
      <c r="AO21" s="300">
        <v>19.37</v>
      </c>
      <c r="AP21" s="301">
        <v>19.260000000000002</v>
      </c>
      <c r="AQ21" s="302">
        <v>0.11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539</v>
      </c>
      <c r="AL22" s="1166"/>
      <c r="AM22" s="1166"/>
      <c r="AN22" s="1167"/>
      <c r="AO22" s="305">
        <v>96.6</v>
      </c>
      <c r="AP22" s="306">
        <v>95.2</v>
      </c>
      <c r="AQ22" s="307">
        <v>1.4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540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521</v>
      </c>
      <c r="AP30" s="275"/>
      <c r="AQ30" s="276" t="s">
        <v>522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523</v>
      </c>
      <c r="AQ31" s="282" t="s">
        <v>524</v>
      </c>
      <c r="AR31" s="283" t="s">
        <v>525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543</v>
      </c>
      <c r="AL32" s="1150"/>
      <c r="AM32" s="1150"/>
      <c r="AN32" s="1151"/>
      <c r="AO32" s="315">
        <v>272641</v>
      </c>
      <c r="AP32" s="315">
        <v>77653</v>
      </c>
      <c r="AQ32" s="316">
        <v>113550</v>
      </c>
      <c r="AR32" s="317">
        <v>-31.6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544</v>
      </c>
      <c r="AL33" s="1150"/>
      <c r="AM33" s="1150"/>
      <c r="AN33" s="1151"/>
      <c r="AO33" s="315" t="s">
        <v>529</v>
      </c>
      <c r="AP33" s="315" t="s">
        <v>529</v>
      </c>
      <c r="AQ33" s="316" t="s">
        <v>529</v>
      </c>
      <c r="AR33" s="317" t="s">
        <v>529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545</v>
      </c>
      <c r="AL34" s="1150"/>
      <c r="AM34" s="1150"/>
      <c r="AN34" s="1151"/>
      <c r="AO34" s="315" t="s">
        <v>529</v>
      </c>
      <c r="AP34" s="315" t="s">
        <v>529</v>
      </c>
      <c r="AQ34" s="316" t="s">
        <v>529</v>
      </c>
      <c r="AR34" s="317" t="s">
        <v>529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546</v>
      </c>
      <c r="AL35" s="1150"/>
      <c r="AM35" s="1150"/>
      <c r="AN35" s="1151"/>
      <c r="AO35" s="315">
        <v>70859</v>
      </c>
      <c r="AP35" s="315">
        <v>20182</v>
      </c>
      <c r="AQ35" s="316">
        <v>31148</v>
      </c>
      <c r="AR35" s="317">
        <v>-35.200000000000003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547</v>
      </c>
      <c r="AL36" s="1150"/>
      <c r="AM36" s="1150"/>
      <c r="AN36" s="1151"/>
      <c r="AO36" s="315">
        <v>14595</v>
      </c>
      <c r="AP36" s="315">
        <v>4157</v>
      </c>
      <c r="AQ36" s="316">
        <v>2793</v>
      </c>
      <c r="AR36" s="317">
        <v>48.8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548</v>
      </c>
      <c r="AL37" s="1150"/>
      <c r="AM37" s="1150"/>
      <c r="AN37" s="1151"/>
      <c r="AO37" s="315">
        <v>288</v>
      </c>
      <c r="AP37" s="315">
        <v>82</v>
      </c>
      <c r="AQ37" s="316">
        <v>608</v>
      </c>
      <c r="AR37" s="317">
        <v>-86.5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549</v>
      </c>
      <c r="AL38" s="1153"/>
      <c r="AM38" s="1153"/>
      <c r="AN38" s="1154"/>
      <c r="AO38" s="318" t="s">
        <v>529</v>
      </c>
      <c r="AP38" s="318" t="s">
        <v>529</v>
      </c>
      <c r="AQ38" s="319">
        <v>12</v>
      </c>
      <c r="AR38" s="307" t="s">
        <v>529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550</v>
      </c>
      <c r="AL39" s="1153"/>
      <c r="AM39" s="1153"/>
      <c r="AN39" s="1154"/>
      <c r="AO39" s="315" t="s">
        <v>529</v>
      </c>
      <c r="AP39" s="315" t="s">
        <v>529</v>
      </c>
      <c r="AQ39" s="316">
        <v>-2283</v>
      </c>
      <c r="AR39" s="317" t="s">
        <v>529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551</v>
      </c>
      <c r="AL40" s="1150"/>
      <c r="AM40" s="1150"/>
      <c r="AN40" s="1151"/>
      <c r="AO40" s="315">
        <v>-284777</v>
      </c>
      <c r="AP40" s="315">
        <v>-81110</v>
      </c>
      <c r="AQ40" s="316">
        <v>-109335</v>
      </c>
      <c r="AR40" s="317">
        <v>-25.8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305</v>
      </c>
      <c r="AL41" s="1156"/>
      <c r="AM41" s="1156"/>
      <c r="AN41" s="1157"/>
      <c r="AO41" s="315">
        <v>73606</v>
      </c>
      <c r="AP41" s="315">
        <v>20964</v>
      </c>
      <c r="AQ41" s="316">
        <v>36494</v>
      </c>
      <c r="AR41" s="317">
        <v>-42.6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521</v>
      </c>
      <c r="AN49" s="1144" t="s">
        <v>555</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556</v>
      </c>
      <c r="AO50" s="332" t="s">
        <v>557</v>
      </c>
      <c r="AP50" s="333" t="s">
        <v>558</v>
      </c>
      <c r="AQ50" s="334" t="s">
        <v>559</v>
      </c>
      <c r="AR50" s="335" t="s">
        <v>560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579136</v>
      </c>
      <c r="AN51" s="337">
        <v>147776</v>
      </c>
      <c r="AO51" s="338">
        <v>37.1</v>
      </c>
      <c r="AP51" s="339">
        <v>267911</v>
      </c>
      <c r="AQ51" s="340">
        <v>12.6</v>
      </c>
      <c r="AR51" s="341">
        <v>24.5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241693</v>
      </c>
      <c r="AN52" s="345">
        <v>61672</v>
      </c>
      <c r="AO52" s="346">
        <v>-15.8</v>
      </c>
      <c r="AP52" s="347">
        <v>106425</v>
      </c>
      <c r="AQ52" s="348">
        <v>-3.6</v>
      </c>
      <c r="AR52" s="349">
        <v>-12.2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471703</v>
      </c>
      <c r="AN53" s="337">
        <v>124165</v>
      </c>
      <c r="AO53" s="338">
        <v>-16</v>
      </c>
      <c r="AP53" s="339">
        <v>228215</v>
      </c>
      <c r="AQ53" s="340">
        <v>-14.8</v>
      </c>
      <c r="AR53" s="341">
        <v>-1.2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210674</v>
      </c>
      <c r="AN54" s="345">
        <v>55455</v>
      </c>
      <c r="AO54" s="346">
        <v>-10.1</v>
      </c>
      <c r="AP54" s="347">
        <v>117571</v>
      </c>
      <c r="AQ54" s="348">
        <v>10.5</v>
      </c>
      <c r="AR54" s="349">
        <v>-20.6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520350</v>
      </c>
      <c r="AN55" s="337">
        <v>139841</v>
      </c>
      <c r="AO55" s="338">
        <v>12.6</v>
      </c>
      <c r="AP55" s="339">
        <v>264232</v>
      </c>
      <c r="AQ55" s="340">
        <v>15.8</v>
      </c>
      <c r="AR55" s="341">
        <v>-3.2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337414</v>
      </c>
      <c r="AN56" s="345">
        <v>90678</v>
      </c>
      <c r="AO56" s="346">
        <v>63.5</v>
      </c>
      <c r="AP56" s="347">
        <v>133959</v>
      </c>
      <c r="AQ56" s="348">
        <v>13.9</v>
      </c>
      <c r="AR56" s="349">
        <v>49.6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568326</v>
      </c>
      <c r="AN57" s="337">
        <v>157126</v>
      </c>
      <c r="AO57" s="338">
        <v>12.4</v>
      </c>
      <c r="AP57" s="339">
        <v>263613</v>
      </c>
      <c r="AQ57" s="340">
        <v>-0.2</v>
      </c>
      <c r="AR57" s="341">
        <v>12.6</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396682</v>
      </c>
      <c r="AN58" s="345">
        <v>109672</v>
      </c>
      <c r="AO58" s="346">
        <v>20.9</v>
      </c>
      <c r="AP58" s="347">
        <v>128823</v>
      </c>
      <c r="AQ58" s="348">
        <v>-3.8</v>
      </c>
      <c r="AR58" s="349">
        <v>24.7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393540</v>
      </c>
      <c r="AN59" s="337">
        <v>112088</v>
      </c>
      <c r="AO59" s="338">
        <v>-28.7</v>
      </c>
      <c r="AP59" s="339">
        <v>330026</v>
      </c>
      <c r="AQ59" s="340">
        <v>25.2</v>
      </c>
      <c r="AR59" s="341">
        <v>-53.9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258712</v>
      </c>
      <c r="AN60" s="345">
        <v>73686</v>
      </c>
      <c r="AO60" s="346">
        <v>-32.799999999999997</v>
      </c>
      <c r="AP60" s="347">
        <v>141075</v>
      </c>
      <c r="AQ60" s="348">
        <v>9.5</v>
      </c>
      <c r="AR60" s="349">
        <v>-42.3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506611</v>
      </c>
      <c r="AN61" s="352">
        <v>136199</v>
      </c>
      <c r="AO61" s="353">
        <v>3.5</v>
      </c>
      <c r="AP61" s="354">
        <v>270799</v>
      </c>
      <c r="AQ61" s="355">
        <v>7.7</v>
      </c>
      <c r="AR61" s="341">
        <v>-4.2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289035</v>
      </c>
      <c r="AN62" s="345">
        <v>78233</v>
      </c>
      <c r="AO62" s="346">
        <v>5.0999999999999996</v>
      </c>
      <c r="AP62" s="347">
        <v>125571</v>
      </c>
      <c r="AQ62" s="348">
        <v>5.3</v>
      </c>
      <c r="AR62" s="349">
        <v>-0.2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Al8eeuER15JJXyKDukBRGuOV23gwO2CBQgiwQH4gjBW9CoxxZ4yakOVRN/kTcq7utstY6bgvO8DQJQ30ItdwTQ==" saltValue="iN+JOITMk3WAF3OMhTl2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569</v>
      </c>
    </row>
    <row r="120" spans="125:125" ht="13.5" hidden="1" customHeight="1" x14ac:dyDescent="0.2"/>
    <row r="121" spans="125:125" ht="13.5" hidden="1" customHeight="1" x14ac:dyDescent="0.2">
      <c r="DU121" s="262"/>
    </row>
  </sheetData>
  <sheetProtection algorithmName="SHA-512" hashValue="KogSeHcBYLwWAdCCQ1e5bUNmMHwtkXlH8PR78guHsOlFzOWvhzQiWuA6EPGuPkJqi80RG1JNj7F+AyQIlJMgkw==" saltValue="bgSo+/lAceYYtEYAX0SaW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570</v>
      </c>
    </row>
  </sheetData>
  <sheetProtection algorithmName="SHA-512" hashValue="W7zhh3pUXC+JZFuRULqjYKLT3yL15gToXoxcuAIxf0hxGagQSt9FJAE7JdRjMjd2bZWwuJKxCBVKdhRZQX2KoA==" saltValue="yUGxRHQKsUEnxdyNh+x95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68" t="s">
        <v>3</v>
      </c>
      <c r="D47" s="1168"/>
      <c r="E47" s="1169"/>
      <c r="F47" s="11">
        <v>53.8</v>
      </c>
      <c r="G47" s="12">
        <v>58.26</v>
      </c>
      <c r="H47" s="12">
        <v>60.01</v>
      </c>
      <c r="I47" s="12">
        <v>59.67</v>
      </c>
      <c r="J47" s="13">
        <v>56.13</v>
      </c>
    </row>
    <row r="48" spans="2:10" ht="57.75" customHeight="1" x14ac:dyDescent="0.2">
      <c r="B48" s="14"/>
      <c r="C48" s="1170" t="s">
        <v>4</v>
      </c>
      <c r="D48" s="1170"/>
      <c r="E48" s="1171"/>
      <c r="F48" s="15">
        <v>8.01</v>
      </c>
      <c r="G48" s="16">
        <v>4.8499999999999996</v>
      </c>
      <c r="H48" s="16">
        <v>4.46</v>
      </c>
      <c r="I48" s="16">
        <v>3.2</v>
      </c>
      <c r="J48" s="17">
        <v>5.67</v>
      </c>
    </row>
    <row r="49" spans="2:10" ht="57.75" customHeight="1" thickBot="1" x14ac:dyDescent="0.25">
      <c r="B49" s="18"/>
      <c r="C49" s="1172" t="s">
        <v>5</v>
      </c>
      <c r="D49" s="1172"/>
      <c r="E49" s="1173"/>
      <c r="F49" s="19">
        <v>3.25</v>
      </c>
      <c r="G49" s="20">
        <v>0.65</v>
      </c>
      <c r="H49" s="20">
        <v>1.1399999999999999</v>
      </c>
      <c r="I49" s="20">
        <v>2.38</v>
      </c>
      <c r="J49" s="21">
        <v>4.95</v>
      </c>
    </row>
    <row r="50" spans="2:10" ht="13.2" x14ac:dyDescent="0.2"/>
  </sheetData>
  <sheetProtection algorithmName="SHA-512" hashValue="tzr32N3kEpIo6KkcrEmH6Y2N+nUk5BGhEmD5X8A5jMAKtNWzCt+/q8ok4ZqMkZ5GzT4qEq797h+PxL/pGxbrDw==" saltValue="vhZ9uemr/UeCmKHpcDSh7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2023-03-13T05:39:08Z</cp:lastPrinted>
  <dcterms:created xsi:type="dcterms:W3CDTF">2023-02-20T05:33:03Z</dcterms:created>
  <dcterms:modified xsi:type="dcterms:W3CDTF">2023-10-13T08:42:47Z</dcterms:modified>
  <cp:category/>
</cp:coreProperties>
</file>